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5"/>
  <workbookPr/>
  <xr:revisionPtr revIDLastSave="0" documentId="8_{BB977FCA-7551-40F7-8ADA-EA86B897691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2" i="1"/>
  <c r="O1" i="1"/>
  <c r="N3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30" i="1"/>
  <c r="N31" i="1"/>
  <c r="N32" i="1"/>
  <c r="N33" i="1"/>
  <c r="N34" i="1"/>
  <c r="N35" i="1"/>
  <c r="N36" i="1"/>
  <c r="N37" i="1"/>
  <c r="N38" i="1"/>
  <c r="N39" i="1"/>
  <c r="N40" i="1"/>
  <c r="N41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64" i="1"/>
  <c r="N65" i="1"/>
  <c r="N66" i="1"/>
  <c r="N67" i="1"/>
  <c r="N68" i="1"/>
  <c r="N69" i="1"/>
  <c r="N70" i="1"/>
  <c r="N71" i="1"/>
  <c r="N72" i="1"/>
  <c r="N73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3" i="1"/>
  <c r="N94" i="1"/>
  <c r="N95" i="1"/>
  <c r="N96" i="1"/>
  <c r="N97" i="1"/>
  <c r="N98" i="1"/>
  <c r="N99" i="1"/>
  <c r="N100" i="1"/>
  <c r="N101" i="1"/>
  <c r="N102" i="1"/>
  <c r="N103" i="1"/>
  <c r="N104" i="1"/>
  <c r="N106" i="1"/>
  <c r="N107" i="1"/>
  <c r="N108" i="1"/>
  <c r="N109" i="1"/>
  <c r="N110" i="1"/>
  <c r="N113" i="1"/>
  <c r="N114" i="1"/>
  <c r="N115" i="1"/>
  <c r="N116" i="1"/>
  <c r="N117" i="1"/>
  <c r="N118" i="1"/>
  <c r="N119" i="1"/>
  <c r="N120" i="1"/>
  <c r="N121" i="1"/>
  <c r="N122" i="1"/>
  <c r="N123" i="1"/>
  <c r="N126" i="1"/>
  <c r="N127" i="1"/>
  <c r="N128" i="1"/>
  <c r="N129" i="1"/>
  <c r="N130" i="1"/>
  <c r="N131" i="1"/>
  <c r="N132" i="1"/>
  <c r="N133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60" i="1"/>
  <c r="N161" i="1"/>
  <c r="N162" i="1"/>
  <c r="N163" i="1"/>
  <c r="N164" i="1"/>
  <c r="N165" i="1"/>
  <c r="N166" i="1"/>
  <c r="N167" i="1"/>
  <c r="N168" i="1"/>
  <c r="N169" i="1"/>
  <c r="N170" i="1"/>
  <c r="N173" i="1"/>
  <c r="N174" i="1"/>
  <c r="N175" i="1"/>
  <c r="N176" i="1"/>
  <c r="N179" i="1"/>
  <c r="N180" i="1"/>
  <c r="N181" i="1"/>
  <c r="N182" i="1"/>
  <c r="N183" i="1"/>
  <c r="N184" i="1"/>
  <c r="N185" i="1"/>
  <c r="N186" i="1"/>
  <c r="N187" i="1"/>
  <c r="N188" i="1"/>
  <c r="N191" i="1"/>
  <c r="N192" i="1"/>
  <c r="N193" i="1"/>
  <c r="N195" i="1"/>
  <c r="N196" i="1"/>
  <c r="N197" i="1"/>
  <c r="N198" i="1"/>
  <c r="N200" i="1"/>
  <c r="N201" i="1"/>
  <c r="N202" i="1"/>
  <c r="N203" i="1"/>
  <c r="N204" i="1"/>
  <c r="N205" i="1"/>
  <c r="N208" i="1"/>
  <c r="N209" i="1"/>
  <c r="N210" i="1"/>
  <c r="N211" i="1"/>
  <c r="N212" i="1"/>
  <c r="N213" i="1"/>
  <c r="N214" i="1"/>
  <c r="N215" i="1"/>
  <c r="N219" i="1"/>
  <c r="N220" i="1"/>
  <c r="N221" i="1"/>
  <c r="N222" i="1"/>
  <c r="N225" i="1"/>
  <c r="N226" i="1"/>
  <c r="N227" i="1"/>
  <c r="N229" i="1"/>
  <c r="N230" i="1"/>
  <c r="N231" i="1"/>
  <c r="N234" i="1"/>
  <c r="N235" i="1"/>
  <c r="N236" i="1"/>
  <c r="N239" i="1"/>
  <c r="N240" i="1"/>
  <c r="N241" i="1"/>
  <c r="N242" i="1"/>
  <c r="N245" i="1"/>
  <c r="N246" i="1"/>
  <c r="N247" i="1"/>
  <c r="N248" i="1"/>
  <c r="N249" i="1"/>
  <c r="N250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7" i="1"/>
  <c r="N268" i="1"/>
  <c r="N269" i="1"/>
  <c r="N270" i="1"/>
  <c r="N271" i="1"/>
  <c r="N272" i="1"/>
  <c r="N273" i="1"/>
  <c r="N276" i="1"/>
  <c r="N277" i="1"/>
  <c r="N278" i="1"/>
  <c r="N279" i="1"/>
  <c r="N280" i="1"/>
  <c r="N284" i="1"/>
  <c r="N285" i="1"/>
  <c r="N286" i="1"/>
  <c r="N287" i="1"/>
  <c r="N288" i="1"/>
  <c r="N289" i="1"/>
  <c r="N290" i="1"/>
  <c r="N291" i="1"/>
  <c r="N292" i="1"/>
  <c r="N293" i="1"/>
  <c r="N294" i="1"/>
  <c r="N296" i="1"/>
  <c r="N297" i="1"/>
  <c r="N298" i="1"/>
  <c r="N299" i="1"/>
  <c r="N300" i="1"/>
  <c r="N301" i="1"/>
  <c r="N302" i="1"/>
  <c r="N303" i="1"/>
  <c r="N306" i="1"/>
  <c r="N307" i="1"/>
  <c r="N308" i="1"/>
  <c r="N309" i="1"/>
  <c r="N310" i="1"/>
  <c r="N311" i="1"/>
  <c r="N312" i="1"/>
  <c r="N313" i="1"/>
  <c r="N314" i="1"/>
  <c r="N318" i="1"/>
  <c r="N319" i="1"/>
  <c r="N320" i="1"/>
  <c r="N321" i="1"/>
  <c r="N322" i="1"/>
  <c r="N323" i="1"/>
  <c r="N327" i="1"/>
  <c r="N328" i="1"/>
  <c r="N329" i="1"/>
  <c r="N330" i="1"/>
  <c r="N331" i="1"/>
  <c r="N332" i="1"/>
  <c r="N333" i="1"/>
  <c r="N336" i="1"/>
  <c r="N337" i="1"/>
  <c r="N338" i="1"/>
  <c r="N339" i="1"/>
  <c r="N340" i="1"/>
  <c r="N343" i="1"/>
  <c r="N344" i="1"/>
  <c r="N345" i="1"/>
  <c r="N346" i="1"/>
  <c r="N349" i="1"/>
  <c r="N350" i="1"/>
  <c r="N351" i="1"/>
  <c r="N352" i="1"/>
  <c r="N353" i="1"/>
  <c r="N354" i="1"/>
  <c r="N355" i="1"/>
  <c r="N356" i="1"/>
  <c r="N357" i="1"/>
  <c r="N360" i="1"/>
  <c r="N361" i="1"/>
  <c r="N362" i="1"/>
  <c r="N363" i="1"/>
  <c r="N364" i="1"/>
  <c r="N365" i="1"/>
  <c r="N366" i="1"/>
  <c r="N367" i="1"/>
  <c r="N368" i="1"/>
  <c r="N369" i="1"/>
  <c r="N372" i="1"/>
  <c r="N373" i="1"/>
  <c r="N374" i="1"/>
  <c r="N375" i="1"/>
  <c r="N376" i="1"/>
  <c r="N377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2" i="1"/>
  <c r="K1028" i="1"/>
  <c r="K55" i="1"/>
  <c r="K56" i="1"/>
  <c r="K57" i="1"/>
  <c r="K64" i="1"/>
  <c r="K65" i="1"/>
  <c r="K66" i="1"/>
  <c r="K67" i="1"/>
  <c r="K68" i="1"/>
  <c r="K69" i="1"/>
  <c r="K70" i="1"/>
  <c r="K71" i="1"/>
  <c r="K72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3" i="1"/>
  <c r="K94" i="1"/>
  <c r="K95" i="1"/>
  <c r="K96" i="1"/>
  <c r="K97" i="1"/>
  <c r="K98" i="1"/>
  <c r="K99" i="1"/>
  <c r="K100" i="1"/>
  <c r="K101" i="1"/>
  <c r="K102" i="1"/>
  <c r="K103" i="1"/>
  <c r="K106" i="1"/>
  <c r="K107" i="1"/>
  <c r="K108" i="1"/>
  <c r="K109" i="1"/>
  <c r="K113" i="1"/>
  <c r="K114" i="1"/>
  <c r="K115" i="1"/>
  <c r="K116" i="1"/>
  <c r="K117" i="1"/>
  <c r="K118" i="1"/>
  <c r="K119" i="1"/>
  <c r="K120" i="1"/>
  <c r="K121" i="1"/>
  <c r="K122" i="1"/>
  <c r="K126" i="1"/>
  <c r="K127" i="1"/>
  <c r="K128" i="1"/>
  <c r="K129" i="1"/>
  <c r="K130" i="1"/>
  <c r="K131" i="1"/>
  <c r="K132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60" i="1"/>
  <c r="K161" i="1"/>
  <c r="K162" i="1"/>
  <c r="K163" i="1"/>
  <c r="K164" i="1"/>
  <c r="K165" i="1"/>
  <c r="K166" i="1"/>
  <c r="K167" i="1"/>
  <c r="K168" i="1"/>
  <c r="K169" i="1"/>
  <c r="K173" i="1"/>
  <c r="K174" i="1"/>
  <c r="K175" i="1"/>
  <c r="K179" i="1"/>
  <c r="K180" i="1"/>
  <c r="K181" i="1"/>
  <c r="K182" i="1"/>
  <c r="K183" i="1"/>
  <c r="K184" i="1"/>
  <c r="K185" i="1"/>
  <c r="K186" i="1"/>
  <c r="K187" i="1"/>
  <c r="K191" i="1"/>
  <c r="K192" i="1"/>
  <c r="K195" i="1"/>
  <c r="K196" i="1"/>
  <c r="K197" i="1"/>
  <c r="K200" i="1"/>
  <c r="K201" i="1"/>
  <c r="K202" i="1"/>
  <c r="K203" i="1"/>
  <c r="K204" i="1"/>
  <c r="K208" i="1"/>
  <c r="K209" i="1"/>
  <c r="K210" i="1"/>
  <c r="K211" i="1"/>
  <c r="K212" i="1"/>
  <c r="K213" i="1"/>
  <c r="K214" i="1"/>
  <c r="K219" i="1"/>
  <c r="K220" i="1"/>
  <c r="K221" i="1"/>
  <c r="K225" i="1"/>
  <c r="K226" i="1"/>
  <c r="K229" i="1"/>
  <c r="K230" i="1"/>
  <c r="K234" i="1"/>
  <c r="K235" i="1"/>
  <c r="K239" i="1"/>
  <c r="K240" i="1"/>
  <c r="K241" i="1"/>
  <c r="K245" i="1"/>
  <c r="K246" i="1"/>
  <c r="K247" i="1"/>
  <c r="K248" i="1"/>
  <c r="K249" i="1"/>
  <c r="K253" i="1"/>
  <c r="K254" i="1"/>
  <c r="K255" i="1"/>
  <c r="K256" i="1"/>
  <c r="K257" i="1"/>
  <c r="K258" i="1"/>
  <c r="K259" i="1"/>
  <c r="K260" i="1"/>
  <c r="K261" i="1"/>
  <c r="K262" i="1"/>
  <c r="K263" i="1"/>
  <c r="K267" i="1"/>
  <c r="K268" i="1"/>
  <c r="K269" i="1"/>
  <c r="K270" i="1"/>
  <c r="K271" i="1"/>
  <c r="K272" i="1"/>
  <c r="K276" i="1"/>
  <c r="K277" i="1"/>
  <c r="K278" i="1"/>
  <c r="K279" i="1"/>
  <c r="K284" i="1"/>
  <c r="K285" i="1"/>
  <c r="K286" i="1"/>
  <c r="K287" i="1"/>
  <c r="K288" i="1"/>
  <c r="K289" i="1"/>
  <c r="K290" i="1"/>
  <c r="K291" i="1"/>
  <c r="K292" i="1"/>
  <c r="K293" i="1"/>
  <c r="K296" i="1"/>
  <c r="K297" i="1"/>
  <c r="K298" i="1"/>
  <c r="K299" i="1"/>
  <c r="K300" i="1"/>
  <c r="K301" i="1"/>
  <c r="K302" i="1"/>
  <c r="K306" i="1"/>
  <c r="K307" i="1"/>
  <c r="K308" i="1"/>
  <c r="K309" i="1"/>
  <c r="K310" i="1"/>
  <c r="K311" i="1"/>
  <c r="K312" i="1"/>
  <c r="K313" i="1"/>
  <c r="K318" i="1"/>
  <c r="K319" i="1"/>
  <c r="K320" i="1"/>
  <c r="K321" i="1"/>
  <c r="K322" i="1"/>
  <c r="K327" i="1"/>
  <c r="K328" i="1"/>
  <c r="K329" i="1"/>
  <c r="K330" i="1"/>
  <c r="K331" i="1"/>
  <c r="K332" i="1"/>
  <c r="K336" i="1"/>
  <c r="K337" i="1"/>
  <c r="K338" i="1"/>
  <c r="K339" i="1"/>
  <c r="K343" i="1"/>
  <c r="K344" i="1"/>
  <c r="K345" i="1"/>
  <c r="K349" i="1"/>
  <c r="K350" i="1"/>
  <c r="K351" i="1"/>
  <c r="K352" i="1"/>
  <c r="K353" i="1"/>
  <c r="K354" i="1"/>
  <c r="K355" i="1"/>
  <c r="K356" i="1"/>
  <c r="K360" i="1"/>
  <c r="K361" i="1"/>
  <c r="K362" i="1"/>
  <c r="K363" i="1"/>
  <c r="K364" i="1"/>
  <c r="K365" i="1"/>
  <c r="K366" i="1"/>
  <c r="K367" i="1"/>
  <c r="K368" i="1"/>
  <c r="K372" i="1"/>
  <c r="K373" i="1"/>
  <c r="K374" i="1"/>
  <c r="K375" i="1"/>
  <c r="K376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30" i="1"/>
  <c r="K31" i="1"/>
  <c r="K32" i="1"/>
  <c r="K33" i="1"/>
  <c r="K34" i="1"/>
  <c r="K35" i="1"/>
  <c r="K36" i="1"/>
  <c r="K37" i="1"/>
  <c r="K38" i="1"/>
  <c r="K39" i="1"/>
  <c r="K40" i="1"/>
  <c r="K44" i="1"/>
  <c r="K45" i="1"/>
  <c r="K46" i="1"/>
  <c r="K47" i="1"/>
  <c r="K48" i="1"/>
  <c r="K49" i="1"/>
  <c r="K50" i="1"/>
  <c r="K51" i="1"/>
  <c r="K52" i="1"/>
  <c r="K53" i="1"/>
  <c r="K54" i="1"/>
  <c r="K2" i="1"/>
  <c r="J16" i="1"/>
  <c r="J18" i="1"/>
  <c r="J24" i="1"/>
  <c r="J26" i="1"/>
  <c r="J33" i="1"/>
  <c r="J35" i="1"/>
  <c r="J38" i="1"/>
  <c r="J40" i="1"/>
  <c r="J45" i="1"/>
  <c r="J47" i="1"/>
  <c r="J50" i="1"/>
  <c r="J52" i="1"/>
  <c r="J55" i="1"/>
  <c r="J57" i="1"/>
  <c r="J70" i="1"/>
  <c r="J72" i="1"/>
  <c r="J77" i="1"/>
  <c r="J79" i="1"/>
  <c r="J82" i="1"/>
  <c r="J84" i="1"/>
  <c r="J87" i="1"/>
  <c r="J89" i="1"/>
  <c r="J101" i="1"/>
  <c r="J103" i="1"/>
  <c r="J107" i="1"/>
  <c r="J109" i="1"/>
  <c r="J115" i="1"/>
  <c r="J117" i="1"/>
  <c r="J120" i="1"/>
  <c r="J122" i="1"/>
  <c r="J130" i="1"/>
  <c r="J132" i="1"/>
  <c r="J140" i="1"/>
  <c r="J142" i="1"/>
  <c r="J146" i="1"/>
  <c r="J148" i="1"/>
  <c r="J153" i="1"/>
  <c r="J155" i="1"/>
  <c r="J161" i="1"/>
  <c r="J163" i="1"/>
  <c r="J167" i="1"/>
  <c r="J169" i="1"/>
  <c r="J173" i="1"/>
  <c r="J175" i="1"/>
  <c r="J180" i="1"/>
  <c r="J182" i="1"/>
  <c r="J186" i="1"/>
  <c r="J188" i="1"/>
  <c r="J191" i="1"/>
  <c r="J193" i="1"/>
  <c r="J196" i="1"/>
  <c r="J198" i="1"/>
  <c r="J202" i="1"/>
  <c r="J204" i="1"/>
  <c r="J212" i="1"/>
  <c r="J214" i="1"/>
  <c r="J219" i="1"/>
  <c r="J221" i="1"/>
  <c r="J225" i="1"/>
  <c r="J227" i="1"/>
  <c r="J232" i="1"/>
  <c r="J237" i="1"/>
  <c r="J242" i="1"/>
  <c r="J250" i="1"/>
  <c r="J259" i="1"/>
  <c r="J264" i="1"/>
  <c r="J273" i="1"/>
  <c r="J280" i="1"/>
  <c r="J289" i="1"/>
  <c r="J294" i="1"/>
  <c r="J303" i="1"/>
  <c r="J309" i="1"/>
  <c r="J314" i="1"/>
  <c r="J323" i="1"/>
  <c r="J333" i="1"/>
  <c r="J340" i="1"/>
  <c r="J346" i="1"/>
  <c r="J352" i="1"/>
  <c r="J357" i="1"/>
  <c r="J364" i="1"/>
  <c r="J369" i="1"/>
  <c r="J377" i="1"/>
  <c r="J385" i="1"/>
  <c r="J390" i="1"/>
  <c r="J396" i="1"/>
  <c r="J401" i="1"/>
  <c r="J408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2" i="1"/>
  <c r="J4" i="1"/>
  <c r="J5" i="1"/>
  <c r="J6" i="1"/>
  <c r="J7" i="1"/>
  <c r="J8" i="1"/>
  <c r="J9" i="1"/>
  <c r="J10" i="1"/>
  <c r="J11" i="1"/>
  <c r="J12" i="1"/>
  <c r="J13" i="1"/>
  <c r="J14" i="1"/>
  <c r="J15" i="1"/>
  <c r="J19" i="1"/>
  <c r="J20" i="1"/>
  <c r="J21" i="1"/>
  <c r="J22" i="1"/>
  <c r="J23" i="1"/>
  <c r="J27" i="1"/>
  <c r="J28" i="1"/>
  <c r="J29" i="1"/>
  <c r="J30" i="1"/>
  <c r="J31" i="1"/>
  <c r="J32" i="1"/>
  <c r="J36" i="1"/>
  <c r="J37" i="1"/>
  <c r="J41" i="1"/>
  <c r="J42" i="1"/>
  <c r="J43" i="1"/>
  <c r="J44" i="1"/>
  <c r="J48" i="1"/>
  <c r="J49" i="1"/>
  <c r="J53" i="1"/>
  <c r="J54" i="1"/>
  <c r="J58" i="1"/>
  <c r="J59" i="1"/>
  <c r="J60" i="1"/>
  <c r="J61" i="1"/>
  <c r="J62" i="1"/>
  <c r="J63" i="1"/>
  <c r="J64" i="1"/>
  <c r="J65" i="1"/>
  <c r="J66" i="1"/>
  <c r="J67" i="1"/>
  <c r="J68" i="1"/>
  <c r="J69" i="1"/>
  <c r="J73" i="1"/>
  <c r="J74" i="1"/>
  <c r="J75" i="1"/>
  <c r="J76" i="1"/>
  <c r="J80" i="1"/>
  <c r="J81" i="1"/>
  <c r="J85" i="1"/>
  <c r="J86" i="1"/>
  <c r="J90" i="1"/>
  <c r="J91" i="1"/>
  <c r="J92" i="1"/>
  <c r="J93" i="1"/>
  <c r="J94" i="1"/>
  <c r="J95" i="1"/>
  <c r="J96" i="1"/>
  <c r="J97" i="1"/>
  <c r="J98" i="1"/>
  <c r="J99" i="1"/>
  <c r="J100" i="1"/>
  <c r="J104" i="1"/>
  <c r="J105" i="1"/>
  <c r="J106" i="1"/>
  <c r="J110" i="1"/>
  <c r="J111" i="1"/>
  <c r="J112" i="1"/>
  <c r="J113" i="1"/>
  <c r="J114" i="1"/>
  <c r="J118" i="1"/>
  <c r="J119" i="1"/>
  <c r="J123" i="1"/>
  <c r="J124" i="1"/>
  <c r="J125" i="1"/>
  <c r="J126" i="1"/>
  <c r="J127" i="1"/>
  <c r="J128" i="1"/>
  <c r="J129" i="1"/>
  <c r="J133" i="1"/>
  <c r="J134" i="1"/>
  <c r="J135" i="1"/>
  <c r="J136" i="1"/>
  <c r="J137" i="1"/>
  <c r="J138" i="1"/>
  <c r="J139" i="1"/>
  <c r="J143" i="1"/>
  <c r="J144" i="1"/>
  <c r="J145" i="1"/>
  <c r="J149" i="1"/>
  <c r="J150" i="1"/>
  <c r="J151" i="1"/>
  <c r="J152" i="1"/>
  <c r="J156" i="1"/>
  <c r="J157" i="1"/>
  <c r="J158" i="1"/>
  <c r="J159" i="1"/>
  <c r="J160" i="1"/>
  <c r="J164" i="1"/>
  <c r="J165" i="1"/>
  <c r="J166" i="1"/>
  <c r="J170" i="1"/>
  <c r="J171" i="1"/>
  <c r="J172" i="1"/>
  <c r="J176" i="1"/>
  <c r="J177" i="1"/>
  <c r="J178" i="1"/>
  <c r="J179" i="1"/>
  <c r="J183" i="1"/>
  <c r="J184" i="1"/>
  <c r="J185" i="1"/>
  <c r="J189" i="1"/>
  <c r="J190" i="1"/>
  <c r="J194" i="1"/>
  <c r="J195" i="1"/>
  <c r="J199" i="1"/>
  <c r="J200" i="1"/>
  <c r="J201" i="1"/>
  <c r="J205" i="1"/>
  <c r="J206" i="1"/>
  <c r="J207" i="1"/>
  <c r="J208" i="1"/>
  <c r="J209" i="1"/>
  <c r="J210" i="1"/>
  <c r="J211" i="1"/>
  <c r="J215" i="1"/>
  <c r="J216" i="1"/>
  <c r="J217" i="1"/>
  <c r="J218" i="1"/>
  <c r="J222" i="1"/>
  <c r="J223" i="1"/>
  <c r="J224" i="1"/>
  <c r="J228" i="1"/>
  <c r="J229" i="1"/>
  <c r="J233" i="1"/>
  <c r="J234" i="1"/>
  <c r="J238" i="1"/>
  <c r="J239" i="1"/>
  <c r="J243" i="1"/>
  <c r="J244" i="1"/>
  <c r="J245" i="1"/>
  <c r="J246" i="1"/>
  <c r="J247" i="1"/>
  <c r="J251" i="1"/>
  <c r="J252" i="1"/>
  <c r="J253" i="1"/>
  <c r="J254" i="1"/>
  <c r="J255" i="1"/>
  <c r="J256" i="1"/>
  <c r="J260" i="1"/>
  <c r="J261" i="1"/>
  <c r="J265" i="1"/>
  <c r="J266" i="1"/>
  <c r="J267" i="1"/>
  <c r="J268" i="1"/>
  <c r="J269" i="1"/>
  <c r="J270" i="1"/>
  <c r="J274" i="1"/>
  <c r="J275" i="1"/>
  <c r="J276" i="1"/>
  <c r="J277" i="1"/>
  <c r="J281" i="1"/>
  <c r="J282" i="1"/>
  <c r="J283" i="1"/>
  <c r="J284" i="1"/>
  <c r="J285" i="1"/>
  <c r="J286" i="1"/>
  <c r="J290" i="1"/>
  <c r="J291" i="1"/>
  <c r="J295" i="1"/>
  <c r="J296" i="1"/>
  <c r="J297" i="1"/>
  <c r="J298" i="1"/>
  <c r="J299" i="1"/>
  <c r="J300" i="1"/>
  <c r="J304" i="1"/>
  <c r="J305" i="1"/>
  <c r="J306" i="1"/>
  <c r="J310" i="1"/>
  <c r="J311" i="1"/>
  <c r="J315" i="1"/>
  <c r="J316" i="1"/>
  <c r="J317" i="1"/>
  <c r="J318" i="1"/>
  <c r="J319" i="1"/>
  <c r="J320" i="1"/>
  <c r="J324" i="1"/>
  <c r="J325" i="1"/>
  <c r="J326" i="1"/>
  <c r="J327" i="1"/>
  <c r="J328" i="1"/>
  <c r="J329" i="1"/>
  <c r="J330" i="1"/>
  <c r="J334" i="1"/>
  <c r="J335" i="1"/>
  <c r="J336" i="1"/>
  <c r="J337" i="1"/>
  <c r="J341" i="1"/>
  <c r="J342" i="1"/>
  <c r="J343" i="1"/>
  <c r="J347" i="1"/>
  <c r="J348" i="1"/>
  <c r="J349" i="1"/>
  <c r="J353" i="1"/>
  <c r="J354" i="1"/>
  <c r="J358" i="1"/>
  <c r="J359" i="1"/>
  <c r="J360" i="1"/>
  <c r="J361" i="1"/>
  <c r="J365" i="1"/>
  <c r="J366" i="1"/>
  <c r="J370" i="1"/>
  <c r="J371" i="1"/>
  <c r="J372" i="1"/>
  <c r="J373" i="1"/>
  <c r="J374" i="1"/>
  <c r="J378" i="1"/>
  <c r="J379" i="1"/>
  <c r="J380" i="1"/>
  <c r="J381" i="1"/>
  <c r="J382" i="1"/>
  <c r="J386" i="1"/>
  <c r="J387" i="1"/>
  <c r="J391" i="1"/>
  <c r="J392" i="1"/>
  <c r="J393" i="1"/>
  <c r="J397" i="1"/>
  <c r="J398" i="1"/>
  <c r="J402" i="1"/>
  <c r="J403" i="1"/>
  <c r="J404" i="1"/>
  <c r="J405" i="1"/>
  <c r="J409" i="1"/>
  <c r="J410" i="1"/>
  <c r="J3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J17" i="1" s="1"/>
  <c r="L18" i="1"/>
  <c r="L19" i="1"/>
  <c r="L20" i="1"/>
  <c r="L21" i="1"/>
  <c r="L22" i="1"/>
  <c r="L23" i="1"/>
  <c r="L24" i="1"/>
  <c r="L25" i="1"/>
  <c r="J25" i="1" s="1"/>
  <c r="L26" i="1"/>
  <c r="L27" i="1"/>
  <c r="L28" i="1"/>
  <c r="L29" i="1"/>
  <c r="L30" i="1"/>
  <c r="L31" i="1"/>
  <c r="L32" i="1"/>
  <c r="L33" i="1"/>
  <c r="L34" i="1"/>
  <c r="J34" i="1" s="1"/>
  <c r="L35" i="1"/>
  <c r="L36" i="1"/>
  <c r="L37" i="1"/>
  <c r="L38" i="1"/>
  <c r="L39" i="1"/>
  <c r="J39" i="1" s="1"/>
  <c r="L40" i="1"/>
  <c r="L41" i="1"/>
  <c r="L42" i="1"/>
  <c r="L43" i="1"/>
  <c r="L44" i="1"/>
  <c r="L45" i="1"/>
  <c r="L46" i="1"/>
  <c r="J46" i="1" s="1"/>
  <c r="L47" i="1"/>
  <c r="L48" i="1"/>
  <c r="L49" i="1"/>
  <c r="L50" i="1"/>
  <c r="L51" i="1"/>
  <c r="J51" i="1" s="1"/>
  <c r="L52" i="1"/>
  <c r="L53" i="1"/>
  <c r="L54" i="1"/>
  <c r="L55" i="1"/>
  <c r="L56" i="1"/>
  <c r="J56" i="1" s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J71" i="1" s="1"/>
  <c r="L72" i="1"/>
  <c r="L73" i="1"/>
  <c r="L74" i="1"/>
  <c r="L75" i="1"/>
  <c r="L76" i="1"/>
  <c r="L77" i="1"/>
  <c r="L78" i="1"/>
  <c r="J78" i="1" s="1"/>
  <c r="L79" i="1"/>
  <c r="L80" i="1"/>
  <c r="L81" i="1"/>
  <c r="L82" i="1"/>
  <c r="L83" i="1"/>
  <c r="J83" i="1" s="1"/>
  <c r="L84" i="1"/>
  <c r="L85" i="1"/>
  <c r="L86" i="1"/>
  <c r="L87" i="1"/>
  <c r="L88" i="1"/>
  <c r="J88" i="1" s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J102" i="1" s="1"/>
  <c r="L103" i="1"/>
  <c r="L104" i="1"/>
  <c r="L105" i="1"/>
  <c r="L106" i="1"/>
  <c r="L107" i="1"/>
  <c r="L108" i="1"/>
  <c r="J108" i="1" s="1"/>
  <c r="L109" i="1"/>
  <c r="L110" i="1"/>
  <c r="L111" i="1"/>
  <c r="L112" i="1"/>
  <c r="L113" i="1"/>
  <c r="L114" i="1"/>
  <c r="L115" i="1"/>
  <c r="L116" i="1"/>
  <c r="J116" i="1" s="1"/>
  <c r="L117" i="1"/>
  <c r="L118" i="1"/>
  <c r="L119" i="1"/>
  <c r="L120" i="1"/>
  <c r="L121" i="1"/>
  <c r="J121" i="1" s="1"/>
  <c r="L122" i="1"/>
  <c r="L123" i="1"/>
  <c r="L124" i="1"/>
  <c r="L125" i="1"/>
  <c r="L126" i="1"/>
  <c r="L127" i="1"/>
  <c r="L128" i="1"/>
  <c r="L129" i="1"/>
  <c r="L130" i="1"/>
  <c r="L131" i="1"/>
  <c r="J131" i="1" s="1"/>
  <c r="L132" i="1"/>
  <c r="L133" i="1"/>
  <c r="L134" i="1"/>
  <c r="L135" i="1"/>
  <c r="L136" i="1"/>
  <c r="L137" i="1"/>
  <c r="L138" i="1"/>
  <c r="L139" i="1"/>
  <c r="L140" i="1"/>
  <c r="L141" i="1"/>
  <c r="J141" i="1" s="1"/>
  <c r="L142" i="1"/>
  <c r="L143" i="1"/>
  <c r="L144" i="1"/>
  <c r="L145" i="1"/>
  <c r="L146" i="1"/>
  <c r="L147" i="1"/>
  <c r="J147" i="1" s="1"/>
  <c r="L148" i="1"/>
  <c r="L149" i="1"/>
  <c r="L150" i="1"/>
  <c r="L151" i="1"/>
  <c r="L152" i="1"/>
  <c r="L153" i="1"/>
  <c r="L154" i="1"/>
  <c r="J154" i="1" s="1"/>
  <c r="L155" i="1"/>
  <c r="L156" i="1"/>
  <c r="L157" i="1"/>
  <c r="L158" i="1"/>
  <c r="L159" i="1"/>
  <c r="L160" i="1"/>
  <c r="L161" i="1"/>
  <c r="L162" i="1"/>
  <c r="J162" i="1" s="1"/>
  <c r="L163" i="1"/>
  <c r="L164" i="1"/>
  <c r="L165" i="1"/>
  <c r="L166" i="1"/>
  <c r="L167" i="1"/>
  <c r="L168" i="1"/>
  <c r="J168" i="1" s="1"/>
  <c r="L169" i="1"/>
  <c r="L170" i="1"/>
  <c r="L171" i="1"/>
  <c r="L172" i="1"/>
  <c r="L173" i="1"/>
  <c r="L174" i="1"/>
  <c r="J174" i="1" s="1"/>
  <c r="L175" i="1"/>
  <c r="L176" i="1"/>
  <c r="L177" i="1"/>
  <c r="L178" i="1"/>
  <c r="L179" i="1"/>
  <c r="L180" i="1"/>
  <c r="L181" i="1"/>
  <c r="J181" i="1" s="1"/>
  <c r="L182" i="1"/>
  <c r="L183" i="1"/>
  <c r="L184" i="1"/>
  <c r="L185" i="1"/>
  <c r="L186" i="1"/>
  <c r="L187" i="1"/>
  <c r="J187" i="1" s="1"/>
  <c r="L188" i="1"/>
  <c r="L189" i="1"/>
  <c r="L190" i="1"/>
  <c r="L191" i="1"/>
  <c r="L192" i="1"/>
  <c r="J192" i="1" s="1"/>
  <c r="L193" i="1"/>
  <c r="L194" i="1"/>
  <c r="L195" i="1"/>
  <c r="L196" i="1"/>
  <c r="L197" i="1"/>
  <c r="J197" i="1" s="1"/>
  <c r="L198" i="1"/>
  <c r="L199" i="1"/>
  <c r="L200" i="1"/>
  <c r="L201" i="1"/>
  <c r="L202" i="1"/>
  <c r="L203" i="1"/>
  <c r="J203" i="1" s="1"/>
  <c r="L204" i="1"/>
  <c r="L205" i="1"/>
  <c r="L206" i="1"/>
  <c r="L207" i="1"/>
  <c r="L208" i="1"/>
  <c r="L209" i="1"/>
  <c r="L210" i="1"/>
  <c r="L211" i="1"/>
  <c r="L212" i="1"/>
  <c r="L213" i="1"/>
  <c r="J213" i="1" s="1"/>
  <c r="L214" i="1"/>
  <c r="L215" i="1"/>
  <c r="L216" i="1"/>
  <c r="L217" i="1"/>
  <c r="L218" i="1"/>
  <c r="L219" i="1"/>
  <c r="L220" i="1"/>
  <c r="J220" i="1" s="1"/>
  <c r="L221" i="1"/>
  <c r="L222" i="1"/>
  <c r="L223" i="1"/>
  <c r="L224" i="1"/>
  <c r="L225" i="1"/>
  <c r="L226" i="1"/>
  <c r="J226" i="1" s="1"/>
  <c r="L227" i="1"/>
  <c r="L228" i="1"/>
  <c r="L229" i="1"/>
  <c r="L230" i="1"/>
  <c r="J230" i="1" s="1"/>
  <c r="L231" i="1"/>
  <c r="J231" i="1" s="1"/>
  <c r="L232" i="1"/>
  <c r="L233" i="1"/>
  <c r="L234" i="1"/>
  <c r="L235" i="1"/>
  <c r="J235" i="1" s="1"/>
  <c r="L236" i="1"/>
  <c r="J236" i="1" s="1"/>
  <c r="L237" i="1"/>
  <c r="L238" i="1"/>
  <c r="L239" i="1"/>
  <c r="L240" i="1"/>
  <c r="J240" i="1" s="1"/>
  <c r="L241" i="1"/>
  <c r="J241" i="1" s="1"/>
  <c r="L242" i="1"/>
  <c r="L243" i="1"/>
  <c r="L244" i="1"/>
  <c r="L245" i="1"/>
  <c r="L246" i="1"/>
  <c r="L247" i="1"/>
  <c r="L248" i="1"/>
  <c r="J248" i="1" s="1"/>
  <c r="L249" i="1"/>
  <c r="J249" i="1" s="1"/>
  <c r="L250" i="1"/>
  <c r="L251" i="1"/>
  <c r="L252" i="1"/>
  <c r="L253" i="1"/>
  <c r="L254" i="1"/>
  <c r="L255" i="1"/>
  <c r="L256" i="1"/>
  <c r="L257" i="1"/>
  <c r="J257" i="1" s="1"/>
  <c r="L258" i="1"/>
  <c r="J258" i="1" s="1"/>
  <c r="L259" i="1"/>
  <c r="L260" i="1"/>
  <c r="L261" i="1"/>
  <c r="L262" i="1"/>
  <c r="J262" i="1" s="1"/>
  <c r="L263" i="1"/>
  <c r="J263" i="1" s="1"/>
  <c r="L264" i="1"/>
  <c r="L265" i="1"/>
  <c r="L266" i="1"/>
  <c r="L267" i="1"/>
  <c r="L268" i="1"/>
  <c r="L269" i="1"/>
  <c r="L270" i="1"/>
  <c r="L271" i="1"/>
  <c r="J271" i="1" s="1"/>
  <c r="L272" i="1"/>
  <c r="J272" i="1" s="1"/>
  <c r="L273" i="1"/>
  <c r="L274" i="1"/>
  <c r="L275" i="1"/>
  <c r="L276" i="1"/>
  <c r="L277" i="1"/>
  <c r="L278" i="1"/>
  <c r="J278" i="1" s="1"/>
  <c r="L279" i="1"/>
  <c r="J279" i="1" s="1"/>
  <c r="L280" i="1"/>
  <c r="L281" i="1"/>
  <c r="L282" i="1"/>
  <c r="L283" i="1"/>
  <c r="L284" i="1"/>
  <c r="L285" i="1"/>
  <c r="L286" i="1"/>
  <c r="L287" i="1"/>
  <c r="J287" i="1" s="1"/>
  <c r="L288" i="1"/>
  <c r="J288" i="1" s="1"/>
  <c r="L289" i="1"/>
  <c r="L290" i="1"/>
  <c r="L291" i="1"/>
  <c r="L292" i="1"/>
  <c r="J292" i="1" s="1"/>
  <c r="L293" i="1"/>
  <c r="J293" i="1" s="1"/>
  <c r="L294" i="1"/>
  <c r="L295" i="1"/>
  <c r="L296" i="1"/>
  <c r="L297" i="1"/>
  <c r="L298" i="1"/>
  <c r="L299" i="1"/>
  <c r="L300" i="1"/>
  <c r="L301" i="1"/>
  <c r="J301" i="1" s="1"/>
  <c r="L302" i="1"/>
  <c r="J302" i="1" s="1"/>
  <c r="L303" i="1"/>
  <c r="L304" i="1"/>
  <c r="L305" i="1"/>
  <c r="L306" i="1"/>
  <c r="L307" i="1"/>
  <c r="J307" i="1" s="1"/>
  <c r="L308" i="1"/>
  <c r="J308" i="1" s="1"/>
  <c r="L309" i="1"/>
  <c r="L310" i="1"/>
  <c r="L311" i="1"/>
  <c r="L312" i="1"/>
  <c r="J312" i="1" s="1"/>
  <c r="L313" i="1"/>
  <c r="J313" i="1" s="1"/>
  <c r="L314" i="1"/>
  <c r="L315" i="1"/>
  <c r="L316" i="1"/>
  <c r="L317" i="1"/>
  <c r="L318" i="1"/>
  <c r="L319" i="1"/>
  <c r="L320" i="1"/>
  <c r="L321" i="1"/>
  <c r="J321" i="1" s="1"/>
  <c r="L322" i="1"/>
  <c r="J322" i="1" s="1"/>
  <c r="L323" i="1"/>
  <c r="L324" i="1"/>
  <c r="L325" i="1"/>
  <c r="L326" i="1"/>
  <c r="L327" i="1"/>
  <c r="L328" i="1"/>
  <c r="L329" i="1"/>
  <c r="L330" i="1"/>
  <c r="L331" i="1"/>
  <c r="J331" i="1" s="1"/>
  <c r="L332" i="1"/>
  <c r="J332" i="1" s="1"/>
  <c r="L333" i="1"/>
  <c r="L334" i="1"/>
  <c r="L335" i="1"/>
  <c r="L336" i="1"/>
  <c r="L337" i="1"/>
  <c r="L338" i="1"/>
  <c r="J338" i="1" s="1"/>
  <c r="L339" i="1"/>
  <c r="J339" i="1" s="1"/>
  <c r="L340" i="1"/>
  <c r="L341" i="1"/>
  <c r="L342" i="1"/>
  <c r="L343" i="1"/>
  <c r="L344" i="1"/>
  <c r="J344" i="1" s="1"/>
  <c r="L345" i="1"/>
  <c r="J345" i="1" s="1"/>
  <c r="L346" i="1"/>
  <c r="L347" i="1"/>
  <c r="L348" i="1"/>
  <c r="L349" i="1"/>
  <c r="L350" i="1"/>
  <c r="J350" i="1" s="1"/>
  <c r="L351" i="1"/>
  <c r="J351" i="1" s="1"/>
  <c r="L352" i="1"/>
  <c r="L353" i="1"/>
  <c r="L354" i="1"/>
  <c r="L355" i="1"/>
  <c r="J355" i="1" s="1"/>
  <c r="L356" i="1"/>
  <c r="J356" i="1" s="1"/>
  <c r="L357" i="1"/>
  <c r="L358" i="1"/>
  <c r="L359" i="1"/>
  <c r="L360" i="1"/>
  <c r="L361" i="1"/>
  <c r="L362" i="1"/>
  <c r="J362" i="1" s="1"/>
  <c r="L363" i="1"/>
  <c r="J363" i="1" s="1"/>
  <c r="L364" i="1"/>
  <c r="L365" i="1"/>
  <c r="L366" i="1"/>
  <c r="L367" i="1"/>
  <c r="J367" i="1" s="1"/>
  <c r="L368" i="1"/>
  <c r="J368" i="1" s="1"/>
  <c r="L369" i="1"/>
  <c r="L370" i="1"/>
  <c r="L371" i="1"/>
  <c r="L372" i="1"/>
  <c r="L373" i="1"/>
  <c r="L374" i="1"/>
  <c r="L375" i="1"/>
  <c r="J375" i="1" s="1"/>
  <c r="L376" i="1"/>
  <c r="J376" i="1" s="1"/>
  <c r="L377" i="1"/>
  <c r="L378" i="1"/>
  <c r="L379" i="1"/>
  <c r="L380" i="1"/>
  <c r="L381" i="1"/>
  <c r="L382" i="1"/>
  <c r="L383" i="1"/>
  <c r="J383" i="1" s="1"/>
  <c r="L384" i="1"/>
  <c r="J384" i="1" s="1"/>
  <c r="L385" i="1"/>
  <c r="L386" i="1"/>
  <c r="L387" i="1"/>
  <c r="L388" i="1"/>
  <c r="J388" i="1" s="1"/>
  <c r="L389" i="1"/>
  <c r="J389" i="1" s="1"/>
  <c r="L390" i="1"/>
  <c r="L391" i="1"/>
  <c r="L392" i="1"/>
  <c r="L393" i="1"/>
  <c r="L394" i="1"/>
  <c r="J394" i="1" s="1"/>
  <c r="L395" i="1"/>
  <c r="J395" i="1" s="1"/>
  <c r="L396" i="1"/>
  <c r="L397" i="1"/>
  <c r="L398" i="1"/>
  <c r="L399" i="1"/>
  <c r="J399" i="1" s="1"/>
  <c r="L400" i="1"/>
  <c r="J400" i="1" s="1"/>
  <c r="L401" i="1"/>
  <c r="L402" i="1"/>
  <c r="L403" i="1"/>
  <c r="L404" i="1"/>
  <c r="L405" i="1"/>
  <c r="L406" i="1"/>
  <c r="J406" i="1" s="1"/>
  <c r="L407" i="1"/>
  <c r="J407" i="1" s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" i="1"/>
  <c r="J1" i="1"/>
  <c r="P1" i="1" l="1" a="1"/>
  <c r="P1" i="1" s="1"/>
  <c r="P2" i="1" l="1" a="1"/>
  <c r="P2" i="1" s="1"/>
  <c r="P3" i="1" l="1" a="1"/>
  <c r="P3" i="1" s="1"/>
  <c r="K3" i="1" s="1"/>
  <c r="P4" i="1" l="1" a="1"/>
  <c r="P4" i="1" s="1"/>
  <c r="N4" i="1" l="1"/>
  <c r="K4" i="1" s="1"/>
  <c r="P5" i="1" a="1"/>
  <c r="P5" i="1" s="1"/>
  <c r="N5" i="1" l="1"/>
  <c r="K5" i="1" s="1"/>
  <c r="P6" i="1" a="1"/>
  <c r="P6" i="1" s="1"/>
  <c r="N6" i="1" s="1"/>
  <c r="K6" i="1" s="1"/>
  <c r="P7" i="1" l="1" a="1"/>
  <c r="P7" i="1" s="1"/>
  <c r="P8" i="1" l="1" a="1"/>
  <c r="P8" i="1" s="1"/>
  <c r="P9" i="1" l="1" a="1"/>
  <c r="P9" i="1" s="1"/>
  <c r="P10" i="1" l="1" a="1"/>
  <c r="P10" i="1" s="1"/>
  <c r="P11" i="1" l="1" a="1"/>
  <c r="P11" i="1" s="1"/>
  <c r="P12" i="1" l="1" a="1"/>
  <c r="P12" i="1" s="1"/>
  <c r="P13" i="1" l="1" a="1"/>
  <c r="P13" i="1" s="1"/>
  <c r="P14" i="1" l="1" a="1"/>
  <c r="P14" i="1" s="1"/>
  <c r="P15" i="1" l="1" a="1"/>
  <c r="P15" i="1" s="1"/>
  <c r="P16" i="1" l="1" a="1"/>
  <c r="P16" i="1" s="1"/>
  <c r="P17" i="1" l="1" a="1"/>
  <c r="P17" i="1" s="1"/>
  <c r="P18" i="1" l="1" a="1"/>
  <c r="P18" i="1" s="1"/>
  <c r="P19" i="1" l="1" a="1"/>
  <c r="P19" i="1" s="1"/>
  <c r="P20" i="1" l="1" a="1"/>
  <c r="P20" i="1" s="1"/>
  <c r="P21" i="1" l="1" a="1"/>
  <c r="P21" i="1" s="1"/>
  <c r="P22" i="1" l="1" a="1"/>
  <c r="P22" i="1" s="1"/>
  <c r="P23" i="1" l="1" a="1"/>
  <c r="P23" i="1" s="1"/>
  <c r="P24" i="1" l="1" a="1"/>
  <c r="P24" i="1" s="1"/>
  <c r="P25" i="1" l="1" a="1"/>
  <c r="P25" i="1" s="1"/>
  <c r="P26" i="1" l="1" a="1"/>
  <c r="P26" i="1" s="1"/>
  <c r="P27" i="1" l="1" a="1"/>
  <c r="P27" i="1" s="1"/>
  <c r="K27" i="1" s="1"/>
  <c r="P28" i="1" l="1" a="1"/>
  <c r="P28" i="1" s="1"/>
  <c r="N28" i="1" l="1"/>
  <c r="K28" i="1" s="1"/>
  <c r="P29" i="1" a="1"/>
  <c r="P29" i="1" s="1"/>
  <c r="N29" i="1" s="1"/>
  <c r="K29" i="1" s="1"/>
  <c r="P30" i="1" l="1" a="1"/>
  <c r="P30" i="1" s="1"/>
  <c r="P31" i="1" l="1" a="1"/>
  <c r="P31" i="1" s="1"/>
  <c r="P32" i="1" l="1" a="1"/>
  <c r="P32" i="1" s="1"/>
  <c r="P33" i="1" l="1" a="1"/>
  <c r="P33" i="1" s="1"/>
  <c r="P34" i="1" l="1" a="1"/>
  <c r="P34" i="1" s="1"/>
  <c r="P35" i="1" l="1" a="1"/>
  <c r="P35" i="1" s="1"/>
  <c r="P36" i="1" l="1" a="1"/>
  <c r="P36" i="1" s="1"/>
  <c r="P37" i="1" l="1" a="1"/>
  <c r="P37" i="1" s="1"/>
  <c r="P38" i="1" l="1" a="1"/>
  <c r="P38" i="1" s="1"/>
  <c r="P39" i="1" l="1" a="1"/>
  <c r="P39" i="1" s="1"/>
  <c r="P40" i="1" l="1" a="1"/>
  <c r="P40" i="1" s="1"/>
  <c r="P41" i="1" l="1" a="1"/>
  <c r="P41" i="1" s="1"/>
  <c r="K41" i="1" s="1"/>
  <c r="P42" i="1" l="1" a="1"/>
  <c r="P42" i="1" s="1"/>
  <c r="N42" i="1" l="1"/>
  <c r="K42" i="1" s="1"/>
  <c r="P43" i="1" a="1"/>
  <c r="P43" i="1" s="1"/>
  <c r="N43" i="1" s="1"/>
  <c r="K43" i="1" s="1"/>
  <c r="P44" i="1" l="1" a="1"/>
  <c r="P44" i="1" s="1"/>
  <c r="P45" i="1" l="1" a="1"/>
  <c r="P45" i="1" s="1"/>
  <c r="P46" i="1" l="1" a="1"/>
  <c r="P46" i="1" s="1"/>
  <c r="P47" i="1" l="1" a="1"/>
  <c r="P47" i="1" s="1"/>
  <c r="P48" i="1" l="1" a="1"/>
  <c r="P48" i="1" s="1"/>
  <c r="P49" i="1" l="1" a="1"/>
  <c r="P49" i="1" s="1"/>
  <c r="P50" i="1" l="1" a="1"/>
  <c r="P50" i="1" s="1"/>
  <c r="P51" i="1" l="1" a="1"/>
  <c r="P51" i="1" s="1"/>
  <c r="P52" i="1" l="1" a="1"/>
  <c r="P52" i="1" s="1"/>
  <c r="P53" i="1" l="1" a="1"/>
  <c r="P53" i="1" s="1"/>
  <c r="P54" i="1" l="1" a="1"/>
  <c r="P54" i="1" s="1"/>
  <c r="P55" i="1" l="1" a="1"/>
  <c r="P55" i="1" s="1"/>
  <c r="P56" i="1" l="1" a="1"/>
  <c r="P56" i="1" s="1"/>
  <c r="P57" i="1" l="1" a="1"/>
  <c r="P57" i="1" s="1"/>
  <c r="P58" i="1" l="1" a="1"/>
  <c r="P58" i="1" s="1"/>
  <c r="K58" i="1" s="1"/>
  <c r="P59" i="1" l="1" a="1"/>
  <c r="P59" i="1" s="1"/>
  <c r="N59" i="1" l="1"/>
  <c r="K59" i="1" s="1"/>
  <c r="P60" i="1" a="1"/>
  <c r="P60" i="1" s="1"/>
  <c r="N60" i="1" l="1"/>
  <c r="K60" i="1" s="1"/>
  <c r="P61" i="1" a="1"/>
  <c r="P61" i="1" s="1"/>
  <c r="N61" i="1" l="1"/>
  <c r="K61" i="1" s="1"/>
  <c r="P62" i="1" a="1"/>
  <c r="P62" i="1" s="1"/>
  <c r="N62" i="1" l="1"/>
  <c r="K62" i="1" s="1"/>
  <c r="P63" i="1" a="1"/>
  <c r="P63" i="1" s="1"/>
  <c r="N63" i="1" s="1"/>
  <c r="K63" i="1" s="1"/>
  <c r="P64" i="1" l="1" a="1"/>
  <c r="P64" i="1" s="1"/>
  <c r="P65" i="1" l="1" a="1"/>
  <c r="P65" i="1" s="1"/>
  <c r="P66" i="1" l="1" a="1"/>
  <c r="P66" i="1" s="1"/>
  <c r="P67" i="1" l="1" a="1"/>
  <c r="P67" i="1" s="1"/>
  <c r="P68" i="1" l="1" a="1"/>
  <c r="P68" i="1" s="1"/>
  <c r="P69" i="1" l="1" a="1"/>
  <c r="P69" i="1" s="1"/>
  <c r="P70" i="1" l="1" a="1"/>
  <c r="P70" i="1" s="1"/>
  <c r="P71" i="1" l="1" a="1"/>
  <c r="P71" i="1" s="1"/>
  <c r="P72" i="1" l="1" a="1"/>
  <c r="P72" i="1" s="1"/>
  <c r="P73" i="1" l="1" a="1"/>
  <c r="P73" i="1" s="1"/>
  <c r="K73" i="1" s="1"/>
  <c r="P74" i="1" l="1" a="1"/>
  <c r="P74" i="1" s="1"/>
  <c r="N74" i="1" l="1"/>
  <c r="K74" i="1" s="1"/>
  <c r="P75" i="1" a="1"/>
  <c r="P75" i="1" s="1"/>
  <c r="N75" i="1" l="1"/>
  <c r="K75" i="1" s="1"/>
  <c r="P76" i="1" a="1"/>
  <c r="P76" i="1" s="1"/>
  <c r="N76" i="1" s="1"/>
  <c r="K76" i="1" s="1"/>
  <c r="P77" i="1" l="1" a="1"/>
  <c r="P77" i="1" s="1"/>
  <c r="P78" i="1" l="1" a="1"/>
  <c r="P78" i="1" s="1"/>
  <c r="P79" i="1" l="1" a="1"/>
  <c r="P79" i="1" s="1"/>
  <c r="P80" i="1" l="1" a="1"/>
  <c r="P80" i="1" s="1"/>
  <c r="P81" i="1" l="1" a="1"/>
  <c r="P81" i="1" s="1"/>
  <c r="P82" i="1" l="1" a="1"/>
  <c r="P82" i="1" s="1"/>
  <c r="P83" i="1" l="1" a="1"/>
  <c r="P83" i="1" s="1"/>
  <c r="P84" i="1" l="1" a="1"/>
  <c r="P84" i="1" s="1"/>
  <c r="P85" i="1" l="1" a="1"/>
  <c r="P85" i="1" s="1"/>
  <c r="P86" i="1" l="1" a="1"/>
  <c r="P86" i="1" s="1"/>
  <c r="P87" i="1" l="1" a="1"/>
  <c r="P87" i="1" s="1"/>
  <c r="P88" i="1" l="1" a="1"/>
  <c r="P88" i="1" s="1"/>
  <c r="P89" i="1" l="1" a="1"/>
  <c r="P89" i="1" s="1"/>
  <c r="P90" i="1" l="1" a="1"/>
  <c r="P90" i="1" s="1"/>
  <c r="K90" i="1" s="1"/>
  <c r="P91" i="1" l="1" a="1"/>
  <c r="P91" i="1" s="1"/>
  <c r="N91" i="1" l="1"/>
  <c r="K91" i="1" s="1"/>
  <c r="P92" i="1" a="1"/>
  <c r="P92" i="1" s="1"/>
  <c r="N92" i="1" s="1"/>
  <c r="K92" i="1" s="1"/>
  <c r="P93" i="1" l="1" a="1"/>
  <c r="P93" i="1" s="1"/>
  <c r="P94" i="1" l="1" a="1"/>
  <c r="P94" i="1" s="1"/>
  <c r="P95" i="1" l="1" a="1"/>
  <c r="P95" i="1" s="1"/>
  <c r="P96" i="1" l="1" a="1"/>
  <c r="P96" i="1" s="1"/>
  <c r="P97" i="1" l="1" a="1"/>
  <c r="P97" i="1" s="1"/>
  <c r="P98" i="1" l="1" a="1"/>
  <c r="P98" i="1" s="1"/>
  <c r="P99" i="1" l="1" a="1"/>
  <c r="P99" i="1" s="1"/>
  <c r="P100" i="1" l="1" a="1"/>
  <c r="P100" i="1" s="1"/>
  <c r="P101" i="1" l="1" a="1"/>
  <c r="P101" i="1" s="1"/>
  <c r="P102" i="1" l="1" a="1"/>
  <c r="P102" i="1" s="1"/>
  <c r="P103" i="1" l="1" a="1"/>
  <c r="P103" i="1" s="1"/>
  <c r="P104" i="1" l="1" a="1"/>
  <c r="P104" i="1" s="1"/>
  <c r="K104" i="1" s="1"/>
  <c r="P105" i="1" l="1" a="1"/>
  <c r="P105" i="1" s="1"/>
  <c r="N105" i="1" s="1"/>
  <c r="K105" i="1" s="1"/>
  <c r="P106" i="1" l="1" a="1"/>
  <c r="P106" i="1" s="1"/>
  <c r="P107" i="1" l="1" a="1"/>
  <c r="P107" i="1" s="1"/>
  <c r="P108" i="1" l="1" a="1"/>
  <c r="P108" i="1" s="1"/>
  <c r="P109" i="1" l="1" a="1"/>
  <c r="P109" i="1" s="1"/>
  <c r="P110" i="1" l="1" a="1"/>
  <c r="P110" i="1" s="1"/>
  <c r="K110" i="1" s="1"/>
  <c r="P111" i="1" l="1" a="1"/>
  <c r="P111" i="1" s="1"/>
  <c r="N111" i="1" l="1"/>
  <c r="K111" i="1" s="1"/>
  <c r="P112" i="1" a="1"/>
  <c r="P112" i="1" s="1"/>
  <c r="N112" i="1" s="1"/>
  <c r="K112" i="1" s="1"/>
  <c r="P113" i="1" l="1" a="1"/>
  <c r="P113" i="1" s="1"/>
  <c r="P114" i="1" l="1" a="1"/>
  <c r="P114" i="1" s="1"/>
  <c r="P115" i="1" l="1" a="1"/>
  <c r="P115" i="1" s="1"/>
  <c r="P116" i="1" l="1" a="1"/>
  <c r="P116" i="1" s="1"/>
  <c r="P117" i="1" l="1" a="1"/>
  <c r="P117" i="1" s="1"/>
  <c r="P118" i="1" l="1" a="1"/>
  <c r="P118" i="1" s="1"/>
  <c r="P119" i="1" l="1" a="1"/>
  <c r="P119" i="1" s="1"/>
  <c r="P120" i="1" l="1" a="1"/>
  <c r="P120" i="1" s="1"/>
  <c r="P121" i="1" l="1" a="1"/>
  <c r="P121" i="1" s="1"/>
  <c r="P122" i="1" l="1" a="1"/>
  <c r="P122" i="1" s="1"/>
  <c r="P123" i="1" l="1" a="1"/>
  <c r="P123" i="1" s="1"/>
  <c r="K123" i="1" s="1"/>
  <c r="P124" i="1" l="1" a="1"/>
  <c r="P124" i="1" s="1"/>
  <c r="N124" i="1" l="1"/>
  <c r="K124" i="1" s="1"/>
  <c r="P125" i="1" a="1"/>
  <c r="P125" i="1" s="1"/>
  <c r="N125" i="1" s="1"/>
  <c r="K125" i="1" s="1"/>
  <c r="P126" i="1" l="1" a="1"/>
  <c r="P126" i="1" s="1"/>
  <c r="P127" i="1" l="1" a="1"/>
  <c r="P127" i="1" s="1"/>
  <c r="P128" i="1" l="1" a="1"/>
  <c r="P128" i="1" s="1"/>
  <c r="P129" i="1" l="1" a="1"/>
  <c r="P129" i="1" s="1"/>
  <c r="P130" i="1" l="1" a="1"/>
  <c r="P130" i="1" s="1"/>
  <c r="P131" i="1" l="1" a="1"/>
  <c r="P131" i="1" s="1"/>
  <c r="P132" i="1" l="1" a="1"/>
  <c r="P132" i="1" s="1"/>
  <c r="P133" i="1" l="1" a="1"/>
  <c r="P133" i="1" s="1"/>
  <c r="K133" i="1" s="1"/>
  <c r="P134" i="1" l="1" a="1"/>
  <c r="P134" i="1" s="1"/>
  <c r="N134" i="1" l="1"/>
  <c r="K134" i="1" s="1"/>
  <c r="P135" i="1" a="1"/>
  <c r="P135" i="1" s="1"/>
  <c r="N135" i="1" l="1"/>
  <c r="K135" i="1" s="1"/>
  <c r="P136" i="1" a="1"/>
  <c r="P136" i="1" s="1"/>
  <c r="N136" i="1" s="1"/>
  <c r="K136" i="1" s="1"/>
  <c r="P137" i="1" l="1" a="1"/>
  <c r="P137" i="1" s="1"/>
  <c r="P138" i="1" l="1" a="1"/>
  <c r="P138" i="1" s="1"/>
  <c r="P139" i="1" l="1" a="1"/>
  <c r="P139" i="1" s="1"/>
  <c r="P140" i="1" l="1" a="1"/>
  <c r="P140" i="1" s="1"/>
  <c r="P141" i="1" l="1" a="1"/>
  <c r="P141" i="1" s="1"/>
  <c r="P142" i="1" l="1" a="1"/>
  <c r="P142" i="1" s="1"/>
  <c r="P143" i="1" l="1" a="1"/>
  <c r="P143" i="1" s="1"/>
  <c r="P144" i="1" l="1" a="1"/>
  <c r="P144" i="1" s="1"/>
  <c r="P145" i="1" l="1" a="1"/>
  <c r="P145" i="1" s="1"/>
  <c r="P146" i="1" l="1" a="1"/>
  <c r="P146" i="1" s="1"/>
  <c r="P147" i="1" l="1" a="1"/>
  <c r="P147" i="1" s="1"/>
  <c r="P148" i="1" l="1" a="1"/>
  <c r="P148" i="1" s="1"/>
  <c r="P149" i="1" l="1" a="1"/>
  <c r="P149" i="1" s="1"/>
  <c r="P150" i="1" l="1" a="1"/>
  <c r="P150" i="1" s="1"/>
  <c r="P151" i="1" l="1" a="1"/>
  <c r="P151" i="1" s="1"/>
  <c r="P152" i="1" l="1" a="1"/>
  <c r="P152" i="1" s="1"/>
  <c r="P153" i="1" l="1" a="1"/>
  <c r="P153" i="1" s="1"/>
  <c r="P154" i="1" l="1" a="1"/>
  <c r="P154" i="1" s="1"/>
  <c r="P155" i="1" l="1" a="1"/>
  <c r="P155" i="1" s="1"/>
  <c r="P156" i="1" l="1" a="1"/>
  <c r="P156" i="1" s="1"/>
  <c r="K156" i="1" s="1"/>
  <c r="P157" i="1" l="1" a="1"/>
  <c r="P157" i="1" s="1"/>
  <c r="N157" i="1" l="1"/>
  <c r="K157" i="1" s="1"/>
  <c r="P158" i="1" a="1"/>
  <c r="P158" i="1" s="1"/>
  <c r="N158" i="1" l="1"/>
  <c r="K158" i="1" s="1"/>
  <c r="P159" i="1" a="1"/>
  <c r="P159" i="1" s="1"/>
  <c r="N159" i="1" s="1"/>
  <c r="K159" i="1" s="1"/>
  <c r="P160" i="1" l="1" a="1"/>
  <c r="P160" i="1" s="1"/>
  <c r="P161" i="1" l="1" a="1"/>
  <c r="P161" i="1" s="1"/>
  <c r="P162" i="1" l="1" a="1"/>
  <c r="P162" i="1" s="1"/>
  <c r="P163" i="1" l="1" a="1"/>
  <c r="P163" i="1" s="1"/>
  <c r="P164" i="1" l="1" a="1"/>
  <c r="P164" i="1" s="1"/>
  <c r="P165" i="1" l="1" a="1"/>
  <c r="P165" i="1" s="1"/>
  <c r="P166" i="1" l="1" a="1"/>
  <c r="P166" i="1" s="1"/>
  <c r="P167" i="1" l="1" a="1"/>
  <c r="P167" i="1" s="1"/>
  <c r="P168" i="1" l="1" a="1"/>
  <c r="P168" i="1" s="1"/>
  <c r="P169" i="1" l="1" a="1"/>
  <c r="P169" i="1" s="1"/>
  <c r="P170" i="1" l="1" a="1"/>
  <c r="P170" i="1" s="1"/>
  <c r="K170" i="1" s="1"/>
  <c r="P171" i="1" l="1" a="1"/>
  <c r="P171" i="1" s="1"/>
  <c r="N171" i="1" l="1"/>
  <c r="K171" i="1" s="1"/>
  <c r="P172" i="1" a="1"/>
  <c r="P172" i="1" s="1"/>
  <c r="N172" i="1" s="1"/>
  <c r="K172" i="1" s="1"/>
  <c r="P173" i="1" l="1" a="1"/>
  <c r="P173" i="1" s="1"/>
  <c r="P174" i="1" l="1" a="1"/>
  <c r="P174" i="1" s="1"/>
  <c r="P175" i="1" l="1" a="1"/>
  <c r="P175" i="1" s="1"/>
  <c r="P176" i="1" l="1" a="1"/>
  <c r="P176" i="1" s="1"/>
  <c r="K176" i="1" s="1"/>
  <c r="P177" i="1" l="1" a="1"/>
  <c r="P177" i="1" s="1"/>
  <c r="N177" i="1" l="1"/>
  <c r="K177" i="1" s="1"/>
  <c r="P178" i="1" a="1"/>
  <c r="P178" i="1" s="1"/>
  <c r="N178" i="1" s="1"/>
  <c r="K178" i="1" s="1"/>
  <c r="P179" i="1" l="1" a="1"/>
  <c r="P179" i="1" s="1"/>
  <c r="P180" i="1" l="1" a="1"/>
  <c r="P180" i="1" s="1"/>
  <c r="P181" i="1" l="1" a="1"/>
  <c r="P181" i="1" s="1"/>
  <c r="P182" i="1" l="1" a="1"/>
  <c r="P182" i="1" s="1"/>
  <c r="P183" i="1" l="1" a="1"/>
  <c r="P183" i="1" s="1"/>
  <c r="P184" i="1" l="1" a="1"/>
  <c r="P184" i="1" s="1"/>
  <c r="P185" i="1" l="1" a="1"/>
  <c r="P185" i="1" s="1"/>
  <c r="P186" i="1" l="1" a="1"/>
  <c r="P186" i="1" s="1"/>
  <c r="P187" i="1" l="1" a="1"/>
  <c r="P187" i="1" s="1"/>
  <c r="P188" i="1" l="1" a="1"/>
  <c r="P188" i="1" s="1"/>
  <c r="K188" i="1" s="1"/>
  <c r="P189" i="1" l="1" a="1"/>
  <c r="P189" i="1" s="1"/>
  <c r="N189" i="1" l="1"/>
  <c r="K189" i="1" s="1"/>
  <c r="P190" i="1" a="1"/>
  <c r="P190" i="1" s="1"/>
  <c r="N190" i="1" s="1"/>
  <c r="K190" i="1" s="1"/>
  <c r="P191" i="1" l="1" a="1"/>
  <c r="P191" i="1" s="1"/>
  <c r="P192" i="1" l="1" a="1"/>
  <c r="P192" i="1" s="1"/>
  <c r="P193" i="1" l="1" a="1"/>
  <c r="P193" i="1" s="1"/>
  <c r="K193" i="1" s="1"/>
  <c r="P194" i="1" l="1" a="1"/>
  <c r="P194" i="1" s="1"/>
  <c r="N194" i="1" s="1"/>
  <c r="K194" i="1" s="1"/>
  <c r="P195" i="1" l="1" a="1"/>
  <c r="P195" i="1" s="1"/>
  <c r="P196" i="1" l="1" a="1"/>
  <c r="P196" i="1" s="1"/>
  <c r="P197" i="1" l="1" a="1"/>
  <c r="P197" i="1" s="1"/>
  <c r="P198" i="1" l="1" a="1"/>
  <c r="P198" i="1" s="1"/>
  <c r="K198" i="1" s="1"/>
  <c r="P199" i="1" l="1" a="1"/>
  <c r="P199" i="1" s="1"/>
  <c r="N199" i="1" s="1"/>
  <c r="K199" i="1" s="1"/>
  <c r="P200" i="1" l="1" a="1"/>
  <c r="P200" i="1" s="1"/>
  <c r="P201" i="1" l="1" a="1"/>
  <c r="P201" i="1" s="1"/>
  <c r="P202" i="1" l="1" a="1"/>
  <c r="P202" i="1" s="1"/>
  <c r="P203" i="1" l="1" a="1"/>
  <c r="P203" i="1" s="1"/>
  <c r="P204" i="1" l="1" a="1"/>
  <c r="P204" i="1" s="1"/>
  <c r="P205" i="1" l="1" a="1"/>
  <c r="P205" i="1" s="1"/>
  <c r="K205" i="1" s="1"/>
  <c r="P206" i="1" l="1" a="1"/>
  <c r="P206" i="1" s="1"/>
  <c r="N206" i="1" l="1"/>
  <c r="K206" i="1" s="1"/>
  <c r="P207" i="1" a="1"/>
  <c r="P207" i="1" s="1"/>
  <c r="N207" i="1" s="1"/>
  <c r="K207" i="1" s="1"/>
  <c r="P208" i="1" l="1" a="1"/>
  <c r="P208" i="1" s="1"/>
  <c r="P209" i="1" l="1" a="1"/>
  <c r="P209" i="1" s="1"/>
  <c r="P210" i="1" l="1" a="1"/>
  <c r="P210" i="1" s="1"/>
  <c r="P211" i="1" l="1" a="1"/>
  <c r="P211" i="1" s="1"/>
  <c r="P212" i="1" l="1" a="1"/>
  <c r="P212" i="1" s="1"/>
  <c r="P213" i="1" l="1" a="1"/>
  <c r="P213" i="1" s="1"/>
  <c r="P214" i="1" l="1" a="1"/>
  <c r="P214" i="1" s="1"/>
  <c r="P215" i="1" l="1" a="1"/>
  <c r="P215" i="1" s="1"/>
  <c r="K215" i="1" s="1"/>
  <c r="P216" i="1" l="1" a="1"/>
  <c r="P216" i="1" s="1"/>
  <c r="N216" i="1" l="1"/>
  <c r="K216" i="1" s="1"/>
  <c r="P217" i="1" a="1"/>
  <c r="P217" i="1" s="1"/>
  <c r="N217" i="1" l="1"/>
  <c r="K217" i="1" s="1"/>
  <c r="P218" i="1" a="1"/>
  <c r="P218" i="1" s="1"/>
  <c r="N218" i="1" s="1"/>
  <c r="K218" i="1" s="1"/>
  <c r="P219" i="1" l="1" a="1"/>
  <c r="P219" i="1" s="1"/>
  <c r="P220" i="1" l="1" a="1"/>
  <c r="P220" i="1" s="1"/>
  <c r="P221" i="1" l="1" a="1"/>
  <c r="P221" i="1" s="1"/>
  <c r="P222" i="1" l="1" a="1"/>
  <c r="P222" i="1" s="1"/>
  <c r="K222" i="1" s="1"/>
  <c r="P223" i="1" l="1" a="1"/>
  <c r="P223" i="1" s="1"/>
  <c r="N223" i="1" l="1"/>
  <c r="K223" i="1" s="1"/>
  <c r="P224" i="1" a="1"/>
  <c r="P224" i="1" s="1"/>
  <c r="N224" i="1" s="1"/>
  <c r="K224" i="1" s="1"/>
  <c r="P225" i="1" l="1" a="1"/>
  <c r="P225" i="1" s="1"/>
  <c r="P226" i="1" l="1" a="1"/>
  <c r="P226" i="1" s="1"/>
  <c r="P227" i="1" l="1" a="1"/>
  <c r="P227" i="1" s="1"/>
  <c r="K227" i="1" s="1"/>
  <c r="P228" i="1" l="1" a="1"/>
  <c r="P228" i="1" s="1"/>
  <c r="N228" i="1" s="1"/>
  <c r="K228" i="1" s="1"/>
  <c r="P229" i="1" l="1" a="1"/>
  <c r="P229" i="1" s="1"/>
  <c r="P230" i="1" l="1" a="1"/>
  <c r="P230" i="1" s="1"/>
  <c r="P231" i="1" l="1" a="1"/>
  <c r="P231" i="1" s="1"/>
  <c r="K231" i="1" s="1"/>
  <c r="P232" i="1" l="1" a="1"/>
  <c r="P232" i="1" s="1"/>
  <c r="N232" i="1" l="1"/>
  <c r="K232" i="1" s="1"/>
  <c r="P233" i="1" a="1"/>
  <c r="P233" i="1" s="1"/>
  <c r="N233" i="1" l="1"/>
  <c r="K233" i="1" s="1"/>
  <c r="P234" i="1" a="1"/>
  <c r="P234" i="1" s="1"/>
  <c r="P235" i="1" l="1" a="1"/>
  <c r="P235" i="1" s="1"/>
  <c r="P236" i="1" l="1" a="1"/>
  <c r="P236" i="1" s="1"/>
  <c r="K236" i="1" s="1"/>
  <c r="P237" i="1" l="1" a="1"/>
  <c r="P237" i="1" s="1"/>
  <c r="N237" i="1" l="1"/>
  <c r="K237" i="1" s="1"/>
  <c r="P238" i="1" a="1"/>
  <c r="P238" i="1" s="1"/>
  <c r="N238" i="1" l="1"/>
  <c r="K238" i="1" s="1"/>
  <c r="P239" i="1" a="1"/>
  <c r="P239" i="1" s="1"/>
  <c r="P240" i="1" l="1" a="1"/>
  <c r="P240" i="1" s="1"/>
  <c r="P241" i="1" l="1" a="1"/>
  <c r="P241" i="1" s="1"/>
  <c r="P242" i="1" l="1" a="1"/>
  <c r="P242" i="1" s="1"/>
  <c r="K242" i="1" s="1"/>
  <c r="P243" i="1" l="1" a="1"/>
  <c r="P243" i="1" s="1"/>
  <c r="N243" i="1" l="1"/>
  <c r="K243" i="1" s="1"/>
  <c r="P244" i="1" a="1"/>
  <c r="P244" i="1" s="1"/>
  <c r="N244" i="1" l="1"/>
  <c r="K244" i="1" s="1"/>
  <c r="P245" i="1" a="1"/>
  <c r="P245" i="1" s="1"/>
  <c r="P246" i="1" l="1" a="1"/>
  <c r="P246" i="1" s="1"/>
  <c r="P247" i="1" l="1" a="1"/>
  <c r="P247" i="1" s="1"/>
  <c r="P248" i="1" l="1" a="1"/>
  <c r="P248" i="1" s="1"/>
  <c r="P249" i="1" l="1" a="1"/>
  <c r="P249" i="1" s="1"/>
  <c r="P250" i="1" l="1" a="1"/>
  <c r="P250" i="1" s="1"/>
  <c r="K250" i="1" s="1"/>
  <c r="P251" i="1" l="1" a="1"/>
  <c r="P251" i="1" s="1"/>
  <c r="N251" i="1" l="1"/>
  <c r="K251" i="1" s="1"/>
  <c r="P252" i="1" a="1"/>
  <c r="P252" i="1" s="1"/>
  <c r="N252" i="1" l="1"/>
  <c r="K252" i="1" s="1"/>
  <c r="P253" i="1" a="1"/>
  <c r="P253" i="1" s="1"/>
  <c r="P254" i="1" l="1" a="1"/>
  <c r="P254" i="1" s="1"/>
  <c r="P255" i="1" l="1" a="1"/>
  <c r="P255" i="1" s="1"/>
  <c r="P256" i="1" l="1" a="1"/>
  <c r="P256" i="1" s="1"/>
  <c r="P257" i="1" l="1" a="1"/>
  <c r="P257" i="1" s="1"/>
  <c r="P258" i="1" l="1" a="1"/>
  <c r="P258" i="1" s="1"/>
  <c r="P259" i="1" l="1" a="1"/>
  <c r="P259" i="1" s="1"/>
  <c r="P260" i="1" l="1" a="1"/>
  <c r="P260" i="1" s="1"/>
  <c r="P261" i="1" l="1" a="1"/>
  <c r="P261" i="1" s="1"/>
  <c r="P262" i="1" l="1" a="1"/>
  <c r="P262" i="1" s="1"/>
  <c r="P263" i="1" l="1" a="1"/>
  <c r="P263" i="1" s="1"/>
  <c r="P264" i="1" l="1" a="1"/>
  <c r="P264" i="1" s="1"/>
  <c r="K264" i="1" s="1"/>
  <c r="P265" i="1" l="1" a="1"/>
  <c r="P265" i="1" s="1"/>
  <c r="N265" i="1" l="1"/>
  <c r="K265" i="1" s="1"/>
  <c r="P266" i="1" a="1"/>
  <c r="P266" i="1" s="1"/>
  <c r="N266" i="1" l="1"/>
  <c r="K266" i="1" s="1"/>
  <c r="P267" i="1" a="1"/>
  <c r="P267" i="1" s="1"/>
  <c r="P268" i="1" l="1" a="1"/>
  <c r="P268" i="1" s="1"/>
  <c r="P269" i="1" l="1" a="1"/>
  <c r="P269" i="1" s="1"/>
  <c r="P270" i="1" l="1" a="1"/>
  <c r="P270" i="1" s="1"/>
  <c r="P271" i="1" l="1" a="1"/>
  <c r="P271" i="1" s="1"/>
  <c r="P272" i="1" l="1" a="1"/>
  <c r="P272" i="1" s="1"/>
  <c r="P273" i="1" l="1" a="1"/>
  <c r="P273" i="1" s="1"/>
  <c r="K273" i="1" s="1"/>
  <c r="P274" i="1" l="1" a="1"/>
  <c r="P274" i="1" s="1"/>
  <c r="N274" i="1" l="1"/>
  <c r="K274" i="1" s="1"/>
  <c r="P275" i="1" a="1"/>
  <c r="P275" i="1" s="1"/>
  <c r="N275" i="1" l="1"/>
  <c r="K275" i="1" s="1"/>
  <c r="P276" i="1" a="1"/>
  <c r="P276" i="1" s="1"/>
  <c r="P277" i="1" l="1" a="1"/>
  <c r="P277" i="1" s="1"/>
  <c r="P278" i="1" l="1" a="1"/>
  <c r="P278" i="1" s="1"/>
  <c r="P279" i="1" l="1" a="1"/>
  <c r="P279" i="1" s="1"/>
  <c r="P280" i="1" l="1" a="1"/>
  <c r="P280" i="1" s="1"/>
  <c r="K280" i="1" s="1"/>
  <c r="P281" i="1" l="1" a="1"/>
  <c r="P281" i="1" s="1"/>
  <c r="N281" i="1" l="1"/>
  <c r="K281" i="1" s="1"/>
  <c r="P282" i="1" a="1"/>
  <c r="P282" i="1" s="1"/>
  <c r="N282" i="1" l="1"/>
  <c r="K282" i="1" s="1"/>
  <c r="P283" i="1" a="1"/>
  <c r="P283" i="1" s="1"/>
  <c r="N283" i="1" l="1"/>
  <c r="K283" i="1" s="1"/>
  <c r="P284" i="1" a="1"/>
  <c r="P284" i="1" s="1"/>
  <c r="P285" i="1" l="1" a="1"/>
  <c r="P285" i="1" s="1"/>
  <c r="P286" i="1" l="1" a="1"/>
  <c r="P286" i="1" s="1"/>
  <c r="P287" i="1" l="1" a="1"/>
  <c r="P287" i="1" s="1"/>
  <c r="P288" i="1" l="1" a="1"/>
  <c r="P288" i="1" s="1"/>
  <c r="P289" i="1" l="1" a="1"/>
  <c r="P289" i="1" s="1"/>
  <c r="P290" i="1" l="1" a="1"/>
  <c r="P290" i="1" s="1"/>
  <c r="P291" i="1" l="1" a="1"/>
  <c r="P291" i="1" s="1"/>
  <c r="P292" i="1" l="1" a="1"/>
  <c r="P292" i="1" s="1"/>
  <c r="P293" i="1" l="1" a="1"/>
  <c r="P293" i="1" s="1"/>
  <c r="P294" i="1" l="1" a="1"/>
  <c r="P294" i="1" s="1"/>
  <c r="K294" i="1" s="1"/>
  <c r="P295" i="1" l="1" a="1"/>
  <c r="P295" i="1" s="1"/>
  <c r="N295" i="1" l="1"/>
  <c r="K295" i="1" s="1"/>
  <c r="P296" i="1" a="1"/>
  <c r="P296" i="1" s="1"/>
  <c r="P297" i="1" l="1" a="1"/>
  <c r="P297" i="1" s="1"/>
  <c r="P298" i="1" l="1" a="1"/>
  <c r="P298" i="1" s="1"/>
  <c r="P299" i="1" l="1" a="1"/>
  <c r="P299" i="1" s="1"/>
  <c r="P300" i="1" l="1" a="1"/>
  <c r="P300" i="1" s="1"/>
  <c r="P301" i="1" l="1" a="1"/>
  <c r="P301" i="1" s="1"/>
  <c r="P302" i="1" l="1" a="1"/>
  <c r="P302" i="1" s="1"/>
  <c r="P303" i="1" l="1" a="1"/>
  <c r="P303" i="1" s="1"/>
  <c r="K303" i="1" s="1"/>
  <c r="P304" i="1" l="1" a="1"/>
  <c r="P304" i="1" s="1"/>
  <c r="N304" i="1" l="1"/>
  <c r="K304" i="1" s="1"/>
  <c r="P305" i="1" a="1"/>
  <c r="P305" i="1" s="1"/>
  <c r="N305" i="1" l="1"/>
  <c r="K305" i="1" s="1"/>
  <c r="P306" i="1" a="1"/>
  <c r="P306" i="1" s="1"/>
  <c r="P307" i="1" l="1" a="1"/>
  <c r="P307" i="1" s="1"/>
  <c r="P308" i="1" l="1" a="1"/>
  <c r="P308" i="1" s="1"/>
  <c r="P309" i="1" l="1" a="1"/>
  <c r="P309" i="1" s="1"/>
  <c r="P310" i="1" l="1" a="1"/>
  <c r="P310" i="1" s="1"/>
  <c r="P311" i="1" l="1" a="1"/>
  <c r="P311" i="1" s="1"/>
  <c r="P312" i="1" l="1" a="1"/>
  <c r="P312" i="1" s="1"/>
  <c r="P313" i="1" l="1" a="1"/>
  <c r="P313" i="1" s="1"/>
  <c r="P314" i="1" l="1" a="1"/>
  <c r="P314" i="1" s="1"/>
  <c r="K314" i="1" s="1"/>
  <c r="P315" i="1" l="1" a="1"/>
  <c r="P315" i="1" s="1"/>
  <c r="N315" i="1" l="1"/>
  <c r="K315" i="1" s="1"/>
  <c r="P316" i="1" a="1"/>
  <c r="P316" i="1" s="1"/>
  <c r="N316" i="1" l="1"/>
  <c r="K316" i="1" s="1"/>
  <c r="P317" i="1" a="1"/>
  <c r="P317" i="1" s="1"/>
  <c r="N317" i="1" l="1"/>
  <c r="K317" i="1" s="1"/>
  <c r="P318" i="1" a="1"/>
  <c r="P318" i="1" s="1"/>
  <c r="P319" i="1" l="1" a="1"/>
  <c r="P319" i="1" s="1"/>
  <c r="P320" i="1" l="1" a="1"/>
  <c r="P320" i="1" s="1"/>
  <c r="P321" i="1" l="1" a="1"/>
  <c r="P321" i="1" s="1"/>
  <c r="P322" i="1" l="1" a="1"/>
  <c r="P322" i="1" s="1"/>
  <c r="P323" i="1" l="1" a="1"/>
  <c r="P323" i="1" s="1"/>
  <c r="K323" i="1" s="1"/>
  <c r="P324" i="1" l="1" a="1"/>
  <c r="P324" i="1" s="1"/>
  <c r="N324" i="1" l="1"/>
  <c r="K324" i="1" s="1"/>
  <c r="P325" i="1" a="1"/>
  <c r="P325" i="1" s="1"/>
  <c r="N325" i="1" l="1"/>
  <c r="K325" i="1" s="1"/>
  <c r="P326" i="1" a="1"/>
  <c r="P326" i="1" s="1"/>
  <c r="N326" i="1" l="1"/>
  <c r="K326" i="1" s="1"/>
  <c r="P327" i="1" a="1"/>
  <c r="P327" i="1" s="1"/>
  <c r="P328" i="1" l="1" a="1"/>
  <c r="P328" i="1" s="1"/>
  <c r="P329" i="1" l="1" a="1"/>
  <c r="P329" i="1" s="1"/>
  <c r="P330" i="1" l="1" a="1"/>
  <c r="P330" i="1" s="1"/>
  <c r="P331" i="1" l="1" a="1"/>
  <c r="P331" i="1" s="1"/>
  <c r="P332" i="1" l="1" a="1"/>
  <c r="P332" i="1" s="1"/>
  <c r="P333" i="1" l="1" a="1"/>
  <c r="P333" i="1" s="1"/>
  <c r="K333" i="1" s="1"/>
  <c r="P334" i="1" l="1" a="1"/>
  <c r="P334" i="1" s="1"/>
  <c r="N334" i="1" l="1"/>
  <c r="K334" i="1" s="1"/>
  <c r="P335" i="1" a="1"/>
  <c r="P335" i="1" s="1"/>
  <c r="N335" i="1" l="1"/>
  <c r="K335" i="1" s="1"/>
  <c r="P336" i="1" a="1"/>
  <c r="P336" i="1" s="1"/>
  <c r="P337" i="1" l="1" a="1"/>
  <c r="P337" i="1" s="1"/>
  <c r="P338" i="1" l="1" a="1"/>
  <c r="P338" i="1" s="1"/>
  <c r="P339" i="1" l="1" a="1"/>
  <c r="P339" i="1" s="1"/>
  <c r="P340" i="1" l="1" a="1"/>
  <c r="P340" i="1" s="1"/>
  <c r="K340" i="1" s="1"/>
  <c r="P341" i="1" l="1" a="1"/>
  <c r="P341" i="1" s="1"/>
  <c r="N341" i="1" l="1"/>
  <c r="K341" i="1" s="1"/>
  <c r="P342" i="1" a="1"/>
  <c r="P342" i="1" s="1"/>
  <c r="N342" i="1" l="1"/>
  <c r="K342" i="1" s="1"/>
  <c r="P343" i="1" a="1"/>
  <c r="P343" i="1" s="1"/>
  <c r="P344" i="1" l="1" a="1"/>
  <c r="P344" i="1" s="1"/>
  <c r="P345" i="1" l="1" a="1"/>
  <c r="P345" i="1" s="1"/>
  <c r="P346" i="1" l="1" a="1"/>
  <c r="P346" i="1" s="1"/>
  <c r="K346" i="1" s="1"/>
  <c r="P347" i="1" l="1" a="1"/>
  <c r="P347" i="1" s="1"/>
  <c r="N347" i="1" l="1"/>
  <c r="K347" i="1" s="1"/>
  <c r="P348" i="1" a="1"/>
  <c r="P348" i="1" s="1"/>
  <c r="N348" i="1" l="1"/>
  <c r="K348" i="1" s="1"/>
  <c r="P349" i="1" a="1"/>
  <c r="P349" i="1" s="1"/>
  <c r="P350" i="1" l="1" a="1"/>
  <c r="P350" i="1" s="1"/>
  <c r="P351" i="1" l="1" a="1"/>
  <c r="P351" i="1" s="1"/>
  <c r="P352" i="1" l="1" a="1"/>
  <c r="P352" i="1" s="1"/>
  <c r="P353" i="1" l="1" a="1"/>
  <c r="P353" i="1" s="1"/>
  <c r="P354" i="1" l="1" a="1"/>
  <c r="P354" i="1" s="1"/>
  <c r="P355" i="1" l="1" a="1"/>
  <c r="P355" i="1" s="1"/>
  <c r="P356" i="1" l="1" a="1"/>
  <c r="P356" i="1" s="1"/>
  <c r="P357" i="1" l="1" a="1"/>
  <c r="P357" i="1" s="1"/>
  <c r="K357" i="1" s="1"/>
  <c r="P358" i="1" l="1" a="1"/>
  <c r="P358" i="1" s="1"/>
  <c r="N358" i="1" l="1"/>
  <c r="K358" i="1" s="1"/>
  <c r="P359" i="1" a="1"/>
  <c r="P359" i="1" s="1"/>
  <c r="N359" i="1" l="1"/>
  <c r="K359" i="1" s="1"/>
  <c r="P360" i="1" a="1"/>
  <c r="P360" i="1" s="1"/>
  <c r="P361" i="1" l="1" a="1"/>
  <c r="P361" i="1" s="1"/>
  <c r="P362" i="1" l="1" a="1"/>
  <c r="P362" i="1" s="1"/>
  <c r="P363" i="1" l="1" a="1"/>
  <c r="P363" i="1" s="1"/>
  <c r="P364" i="1" l="1" a="1"/>
  <c r="P364" i="1" s="1"/>
  <c r="P365" i="1" l="1" a="1"/>
  <c r="P365" i="1" s="1"/>
  <c r="P366" i="1" l="1" a="1"/>
  <c r="P366" i="1" s="1"/>
  <c r="P367" i="1" l="1" a="1"/>
  <c r="P367" i="1" s="1"/>
  <c r="P368" i="1" l="1" a="1"/>
  <c r="P368" i="1" s="1"/>
  <c r="P369" i="1" l="1" a="1"/>
  <c r="P369" i="1" s="1"/>
  <c r="K369" i="1" s="1"/>
  <c r="P370" i="1" l="1" a="1"/>
  <c r="P370" i="1" s="1"/>
  <c r="N370" i="1" l="1"/>
  <c r="K370" i="1" s="1"/>
  <c r="P371" i="1" a="1"/>
  <c r="P371" i="1" s="1"/>
  <c r="N371" i="1" l="1"/>
  <c r="K371" i="1" s="1"/>
  <c r="P372" i="1" a="1"/>
  <c r="P372" i="1" s="1"/>
  <c r="P373" i="1" l="1" a="1"/>
  <c r="P373" i="1" s="1"/>
  <c r="P374" i="1" l="1" a="1"/>
  <c r="P374" i="1" s="1"/>
  <c r="P375" i="1" l="1" a="1"/>
  <c r="P375" i="1" s="1"/>
  <c r="P376" i="1" l="1" a="1"/>
  <c r="P376" i="1" s="1"/>
  <c r="P377" i="1" l="1" a="1"/>
  <c r="P377" i="1" s="1"/>
  <c r="K377" i="1" s="1"/>
  <c r="P378" i="1" l="1" a="1"/>
  <c r="P378" i="1" s="1"/>
  <c r="N378" i="1" l="1"/>
  <c r="K378" i="1" s="1"/>
  <c r="P379" i="1" a="1"/>
  <c r="P379" i="1" s="1"/>
  <c r="N379" i="1" l="1"/>
  <c r="K379" i="1" s="1"/>
  <c r="P380" i="1" a="1"/>
  <c r="P380" i="1" s="1"/>
  <c r="P381" i="1" l="1" a="1"/>
  <c r="P381" i="1" s="1"/>
  <c r="P382" i="1" l="1" a="1"/>
  <c r="P382" i="1" s="1"/>
  <c r="P383" i="1" l="1" a="1"/>
  <c r="P383" i="1" s="1"/>
  <c r="P384" i="1" l="1" a="1"/>
  <c r="P384" i="1" s="1"/>
  <c r="P385" i="1" l="1" a="1"/>
  <c r="P385" i="1" s="1"/>
  <c r="P386" i="1" l="1" a="1"/>
  <c r="P386" i="1" s="1"/>
  <c r="P387" i="1" l="1" a="1"/>
  <c r="P387" i="1" s="1"/>
  <c r="P388" i="1" l="1" a="1"/>
  <c r="P388" i="1" s="1"/>
  <c r="P389" i="1" l="1" a="1"/>
  <c r="P389" i="1" s="1"/>
  <c r="P390" i="1" l="1" a="1"/>
  <c r="P390" i="1" s="1"/>
  <c r="P391" i="1" l="1" a="1"/>
  <c r="P391" i="1" s="1"/>
  <c r="P392" i="1" l="1" a="1"/>
  <c r="P392" i="1" s="1"/>
  <c r="P393" i="1" l="1" a="1"/>
  <c r="P393" i="1" s="1"/>
  <c r="P394" i="1" l="1" a="1"/>
  <c r="P394" i="1" s="1"/>
  <c r="P395" i="1" l="1" a="1"/>
  <c r="P395" i="1" s="1"/>
  <c r="P396" i="1" l="1" a="1"/>
  <c r="P396" i="1" s="1"/>
  <c r="P397" i="1" l="1" a="1"/>
  <c r="P397" i="1" s="1"/>
  <c r="P398" i="1" l="1" a="1"/>
  <c r="P398" i="1" s="1"/>
  <c r="P399" i="1" l="1" a="1"/>
  <c r="P399" i="1" s="1"/>
  <c r="P400" i="1" l="1" a="1"/>
  <c r="P400" i="1" s="1"/>
  <c r="P401" i="1" l="1" a="1"/>
  <c r="P401" i="1" s="1"/>
  <c r="K401" i="1" s="1"/>
  <c r="P402" i="1" l="1" a="1"/>
  <c r="P402" i="1" s="1"/>
  <c r="N402" i="1" l="1"/>
  <c r="K402" i="1" s="1"/>
  <c r="P403" i="1" a="1"/>
  <c r="P403" i="1" s="1"/>
  <c r="N403" i="1" l="1"/>
  <c r="K403" i="1" s="1"/>
  <c r="P404" i="1" a="1"/>
  <c r="P404" i="1" s="1"/>
  <c r="P405" i="1" l="1" a="1"/>
  <c r="P405" i="1" s="1"/>
  <c r="P406" i="1" l="1" a="1"/>
  <c r="P406" i="1" s="1"/>
  <c r="P407" i="1" l="1" a="1"/>
  <c r="P407" i="1" s="1"/>
  <c r="P408" i="1" l="1" a="1"/>
  <c r="P408" i="1" s="1"/>
  <c r="P409" i="1" l="1" a="1"/>
  <c r="P409" i="1" s="1"/>
  <c r="P410" i="1" l="1" a="1"/>
  <c r="P410" i="1" s="1"/>
  <c r="P411" i="1" l="1" a="1"/>
  <c r="P411" i="1" s="1"/>
  <c r="P412" i="1" l="1" a="1"/>
  <c r="P412" i="1" s="1"/>
  <c r="P413" i="1" l="1" a="1"/>
  <c r="P413" i="1" s="1"/>
  <c r="P414" i="1" l="1" a="1"/>
  <c r="P414" i="1" s="1"/>
  <c r="P415" i="1" l="1" a="1"/>
  <c r="P415" i="1" s="1"/>
  <c r="P416" i="1" l="1" a="1"/>
  <c r="P416" i="1" s="1"/>
  <c r="P417" i="1" l="1" a="1"/>
  <c r="P417" i="1" s="1"/>
  <c r="P418" i="1" l="1" a="1"/>
  <c r="P418" i="1" s="1"/>
  <c r="P419" i="1" l="1" a="1"/>
  <c r="P419" i="1" s="1"/>
  <c r="P420" i="1" l="1" a="1"/>
  <c r="P420" i="1" s="1"/>
  <c r="P421" i="1" l="1" a="1"/>
  <c r="P421" i="1" s="1"/>
  <c r="P422" i="1" l="1" a="1"/>
  <c r="P422" i="1" s="1"/>
  <c r="P423" i="1" l="1" a="1"/>
  <c r="P423" i="1" s="1"/>
  <c r="P424" i="1" l="1" a="1"/>
  <c r="P424" i="1" s="1"/>
  <c r="P425" i="1" l="1" a="1"/>
  <c r="P425" i="1" s="1"/>
  <c r="P426" i="1" l="1" a="1"/>
  <c r="P426" i="1" s="1"/>
  <c r="P427" i="1" l="1" a="1"/>
  <c r="P427" i="1" s="1"/>
  <c r="P428" i="1" l="1" a="1"/>
  <c r="P428" i="1" s="1"/>
  <c r="P429" i="1" l="1" a="1"/>
  <c r="P429" i="1" s="1"/>
  <c r="P430" i="1" l="1" a="1"/>
  <c r="P430" i="1" s="1"/>
  <c r="P431" i="1" l="1" a="1"/>
  <c r="P431" i="1" s="1"/>
  <c r="P432" i="1" l="1" a="1"/>
  <c r="P432" i="1" s="1"/>
  <c r="P433" i="1" l="1" a="1"/>
  <c r="P433" i="1" s="1"/>
  <c r="P434" i="1" l="1" a="1"/>
  <c r="P434" i="1" s="1"/>
  <c r="P435" i="1" l="1" a="1"/>
  <c r="P435" i="1" s="1"/>
  <c r="P436" i="1" l="1" a="1"/>
  <c r="P436" i="1" s="1"/>
  <c r="P437" i="1" l="1" a="1"/>
  <c r="P437" i="1" s="1"/>
  <c r="P438" i="1" l="1" a="1"/>
  <c r="P438" i="1" s="1"/>
  <c r="P439" i="1" l="1" a="1"/>
  <c r="P439" i="1" s="1"/>
  <c r="P440" i="1" l="1" a="1"/>
  <c r="P440" i="1" s="1"/>
  <c r="P441" i="1" l="1" a="1"/>
  <c r="P441" i="1" s="1"/>
  <c r="P442" i="1" l="1" a="1"/>
  <c r="P442" i="1" s="1"/>
  <c r="P443" i="1" l="1" a="1"/>
  <c r="P443" i="1" s="1"/>
  <c r="P444" i="1" l="1" a="1"/>
  <c r="P444" i="1" s="1"/>
  <c r="P445" i="1" l="1" a="1"/>
  <c r="P445" i="1" s="1"/>
  <c r="P446" i="1" l="1" a="1"/>
  <c r="P446" i="1" s="1"/>
  <c r="P447" i="1" l="1" a="1"/>
  <c r="P447" i="1" s="1"/>
  <c r="P448" i="1" l="1" a="1"/>
  <c r="P448" i="1" s="1"/>
  <c r="P449" i="1" l="1" a="1"/>
  <c r="P449" i="1" s="1"/>
  <c r="P450" i="1" l="1" a="1"/>
  <c r="P450" i="1" s="1"/>
  <c r="P451" i="1" l="1" a="1"/>
  <c r="P451" i="1" s="1"/>
  <c r="P452" i="1" l="1" a="1"/>
  <c r="P452" i="1" s="1"/>
  <c r="P453" i="1" l="1" a="1"/>
  <c r="P453" i="1" s="1"/>
  <c r="P454" i="1" l="1" a="1"/>
  <c r="P454" i="1" s="1"/>
  <c r="P455" i="1" l="1" a="1"/>
  <c r="P455" i="1" s="1"/>
  <c r="P456" i="1" l="1" a="1"/>
  <c r="P456" i="1" s="1"/>
  <c r="P457" i="1" l="1" a="1"/>
  <c r="P457" i="1" s="1"/>
  <c r="P458" i="1" l="1" a="1"/>
  <c r="P458" i="1" s="1"/>
  <c r="P459" i="1" l="1" a="1"/>
  <c r="P459" i="1" s="1"/>
  <c r="P460" i="1" l="1" a="1"/>
  <c r="P460" i="1" s="1"/>
  <c r="P461" i="1" l="1" a="1"/>
  <c r="P461" i="1" s="1"/>
  <c r="P462" i="1" l="1" a="1"/>
  <c r="P462" i="1" s="1"/>
  <c r="P463" i="1" l="1" a="1"/>
  <c r="P463" i="1" s="1"/>
  <c r="P464" i="1" l="1" a="1"/>
  <c r="P464" i="1" s="1"/>
  <c r="P465" i="1" l="1" a="1"/>
  <c r="P465" i="1" s="1"/>
  <c r="P466" i="1" l="1" a="1"/>
  <c r="P466" i="1" s="1"/>
  <c r="P467" i="1" l="1" a="1"/>
  <c r="P467" i="1" s="1"/>
  <c r="P468" i="1" l="1" a="1"/>
  <c r="P468" i="1" s="1"/>
  <c r="P469" i="1" l="1" a="1"/>
  <c r="P469" i="1" s="1"/>
  <c r="P470" i="1" l="1" a="1"/>
  <c r="P470" i="1" s="1"/>
  <c r="P471" i="1" l="1" a="1"/>
  <c r="P471" i="1" s="1"/>
  <c r="P472" i="1" l="1" a="1"/>
  <c r="P472" i="1" s="1"/>
  <c r="P473" i="1" l="1" a="1"/>
  <c r="P473" i="1" s="1"/>
  <c r="P474" i="1" l="1" a="1"/>
  <c r="P474" i="1" s="1"/>
  <c r="P475" i="1" l="1" a="1"/>
  <c r="P475" i="1" s="1"/>
  <c r="P476" i="1" l="1" a="1"/>
  <c r="P476" i="1" s="1"/>
  <c r="P477" i="1" l="1" a="1"/>
  <c r="P477" i="1" s="1"/>
  <c r="P478" i="1" l="1" a="1"/>
  <c r="P478" i="1" s="1"/>
  <c r="P479" i="1" l="1" a="1"/>
  <c r="P479" i="1" s="1"/>
  <c r="P480" i="1" l="1" a="1"/>
  <c r="P480" i="1" s="1"/>
  <c r="P481" i="1" l="1" a="1"/>
  <c r="P481" i="1" s="1"/>
  <c r="P482" i="1" l="1" a="1"/>
  <c r="P482" i="1" s="1"/>
  <c r="P483" i="1" l="1" a="1"/>
  <c r="P483" i="1" s="1"/>
  <c r="P484" i="1" l="1" a="1"/>
  <c r="P484" i="1" s="1"/>
  <c r="P485" i="1" l="1" a="1"/>
  <c r="P485" i="1" s="1"/>
  <c r="P486" i="1" l="1" a="1"/>
  <c r="P486" i="1" s="1"/>
  <c r="P487" i="1" l="1" a="1"/>
  <c r="P487" i="1" s="1"/>
  <c r="P488" i="1" l="1" a="1"/>
  <c r="P488" i="1" s="1"/>
  <c r="P489" i="1" l="1" a="1"/>
  <c r="P489" i="1" s="1"/>
  <c r="P490" i="1" l="1" a="1"/>
  <c r="P490" i="1" s="1"/>
  <c r="P491" i="1" l="1" a="1"/>
  <c r="P491" i="1" s="1"/>
  <c r="P492" i="1" l="1" a="1"/>
  <c r="P492" i="1" s="1"/>
  <c r="P493" i="1" l="1" a="1"/>
  <c r="P493" i="1" s="1"/>
  <c r="P494" i="1" l="1" a="1"/>
  <c r="P494" i="1" s="1"/>
  <c r="P495" i="1" l="1" a="1"/>
  <c r="P495" i="1" s="1"/>
  <c r="P496" i="1" l="1" a="1"/>
  <c r="P496" i="1" s="1"/>
  <c r="P497" i="1" l="1" a="1"/>
  <c r="P497" i="1" s="1"/>
  <c r="P498" i="1" l="1" a="1"/>
  <c r="P498" i="1" s="1"/>
  <c r="P499" i="1" l="1" a="1"/>
  <c r="P499" i="1" s="1"/>
  <c r="P500" i="1" l="1" a="1"/>
  <c r="P500" i="1" s="1"/>
  <c r="P501" i="1" l="1" a="1"/>
  <c r="P501" i="1" s="1"/>
  <c r="P502" i="1" l="1" a="1"/>
  <c r="P502" i="1" s="1"/>
  <c r="P503" i="1" l="1" a="1"/>
  <c r="P503" i="1" s="1"/>
  <c r="P504" i="1" l="1" a="1"/>
  <c r="P504" i="1" s="1"/>
  <c r="P505" i="1" l="1" a="1"/>
  <c r="P505" i="1" s="1"/>
  <c r="P506" i="1" l="1" a="1"/>
  <c r="P506" i="1" s="1"/>
  <c r="P507" i="1" l="1" a="1"/>
  <c r="P507" i="1" s="1"/>
  <c r="P508" i="1" l="1" a="1"/>
  <c r="P508" i="1" s="1"/>
  <c r="P509" i="1" l="1" a="1"/>
  <c r="P509" i="1" s="1"/>
  <c r="P510" i="1" l="1" a="1"/>
  <c r="P510" i="1" s="1"/>
  <c r="P511" i="1" l="1" a="1"/>
  <c r="P511" i="1" s="1"/>
  <c r="P512" i="1" l="1" a="1"/>
  <c r="P512" i="1" s="1"/>
  <c r="P513" i="1" l="1" a="1"/>
  <c r="P513" i="1" s="1"/>
  <c r="P514" i="1" l="1" a="1"/>
  <c r="P514" i="1" s="1"/>
  <c r="P515" i="1" l="1" a="1"/>
  <c r="P515" i="1" s="1"/>
  <c r="P516" i="1" l="1" a="1"/>
  <c r="P516" i="1" s="1"/>
  <c r="P517" i="1" l="1" a="1"/>
  <c r="P517" i="1" s="1"/>
  <c r="P518" i="1" l="1" a="1"/>
  <c r="P518" i="1" s="1"/>
  <c r="P519" i="1" l="1" a="1"/>
  <c r="P519" i="1" s="1"/>
  <c r="P520" i="1" l="1" a="1"/>
  <c r="P520" i="1" s="1"/>
  <c r="P521" i="1" l="1" a="1"/>
  <c r="P521" i="1" s="1"/>
  <c r="P522" i="1" l="1" a="1"/>
  <c r="P522" i="1" s="1"/>
  <c r="P523" i="1" l="1" a="1"/>
  <c r="P523" i="1" s="1"/>
  <c r="P524" i="1" l="1" a="1"/>
  <c r="P524" i="1" s="1"/>
  <c r="P525" i="1" l="1" a="1"/>
  <c r="P525" i="1" s="1"/>
  <c r="P526" i="1" l="1" a="1"/>
  <c r="P526" i="1" s="1"/>
  <c r="P527" i="1" l="1" a="1"/>
  <c r="P527" i="1" s="1"/>
  <c r="P528" i="1" l="1" a="1"/>
  <c r="P528" i="1" s="1"/>
  <c r="P529" i="1" l="1" a="1"/>
  <c r="P529" i="1" s="1"/>
  <c r="P530" i="1" l="1" a="1"/>
  <c r="P530" i="1" s="1"/>
  <c r="P531" i="1" l="1" a="1"/>
  <c r="P531" i="1" s="1"/>
  <c r="P532" i="1" l="1" a="1"/>
  <c r="P532" i="1" s="1"/>
  <c r="P533" i="1" l="1" a="1"/>
  <c r="P533" i="1" s="1"/>
  <c r="P534" i="1" l="1" a="1"/>
  <c r="P534" i="1" s="1"/>
  <c r="P535" i="1" l="1" a="1"/>
  <c r="P535" i="1" s="1"/>
  <c r="P536" i="1" l="1" a="1"/>
  <c r="P536" i="1" s="1"/>
  <c r="P537" i="1" l="1" a="1"/>
  <c r="P537" i="1" s="1"/>
  <c r="P538" i="1" l="1" a="1"/>
  <c r="P538" i="1" s="1"/>
  <c r="P539" i="1" l="1" a="1"/>
  <c r="P539" i="1" s="1"/>
  <c r="P540" i="1" l="1" a="1"/>
  <c r="P540" i="1" s="1"/>
  <c r="P541" i="1" l="1" a="1"/>
  <c r="P541" i="1" s="1"/>
  <c r="P542" i="1" l="1" a="1"/>
  <c r="P542" i="1" s="1"/>
  <c r="P543" i="1" l="1" a="1"/>
  <c r="P543" i="1" s="1"/>
  <c r="P544" i="1" l="1" a="1"/>
  <c r="P544" i="1" s="1"/>
  <c r="P545" i="1" l="1" a="1"/>
  <c r="P545" i="1" s="1"/>
  <c r="P546" i="1" l="1" a="1"/>
  <c r="P546" i="1" s="1"/>
  <c r="P547" i="1" l="1" a="1"/>
  <c r="P547" i="1" s="1"/>
  <c r="P548" i="1" l="1" a="1"/>
  <c r="P548" i="1" s="1"/>
  <c r="P549" i="1" l="1" a="1"/>
  <c r="P549" i="1" s="1"/>
  <c r="P550" i="1" l="1" a="1"/>
  <c r="P550" i="1" s="1"/>
  <c r="P551" i="1" l="1" a="1"/>
  <c r="P551" i="1" s="1"/>
  <c r="P552" i="1" l="1" a="1"/>
  <c r="P552" i="1" s="1"/>
  <c r="P553" i="1" l="1" a="1"/>
  <c r="P553" i="1" s="1"/>
  <c r="P554" i="1" l="1" a="1"/>
  <c r="P554" i="1" s="1"/>
  <c r="P555" i="1" l="1" a="1"/>
  <c r="P555" i="1" s="1"/>
  <c r="P556" i="1" l="1" a="1"/>
  <c r="P556" i="1" s="1"/>
  <c r="P557" i="1" l="1" a="1"/>
  <c r="P557" i="1" s="1"/>
  <c r="P558" i="1" l="1" a="1"/>
  <c r="P558" i="1" s="1"/>
  <c r="P559" i="1" l="1" a="1"/>
  <c r="P559" i="1" s="1"/>
  <c r="P560" i="1" l="1" a="1"/>
  <c r="P560" i="1" s="1"/>
  <c r="P561" i="1" l="1" a="1"/>
  <c r="P561" i="1" s="1"/>
  <c r="P562" i="1" l="1" a="1"/>
  <c r="P562" i="1" s="1"/>
  <c r="P563" i="1" l="1" a="1"/>
  <c r="P563" i="1" s="1"/>
  <c r="P564" i="1" l="1" a="1"/>
  <c r="P564" i="1" s="1"/>
  <c r="P565" i="1" l="1" a="1"/>
  <c r="P565" i="1" s="1"/>
  <c r="P566" i="1" l="1" a="1"/>
  <c r="P566" i="1" s="1"/>
  <c r="P567" i="1" l="1" a="1"/>
  <c r="P567" i="1" s="1"/>
  <c r="P568" i="1" l="1" a="1"/>
  <c r="P568" i="1" s="1"/>
  <c r="P569" i="1" l="1" a="1"/>
  <c r="P569" i="1" s="1"/>
  <c r="P570" i="1" l="1" a="1"/>
  <c r="P570" i="1" s="1"/>
  <c r="P571" i="1" l="1" a="1"/>
  <c r="P571" i="1" s="1"/>
  <c r="P572" i="1" l="1" a="1"/>
  <c r="P572" i="1" s="1"/>
  <c r="P573" i="1" l="1" a="1"/>
  <c r="P573" i="1" s="1"/>
  <c r="P574" i="1" l="1" a="1"/>
  <c r="P574" i="1" s="1"/>
  <c r="P575" i="1" l="1" a="1"/>
  <c r="P575" i="1" s="1"/>
  <c r="P576" i="1" l="1" a="1"/>
  <c r="P576" i="1" s="1"/>
  <c r="P577" i="1" l="1" a="1"/>
  <c r="P577" i="1" s="1"/>
  <c r="P578" i="1" l="1" a="1"/>
  <c r="P578" i="1" s="1"/>
  <c r="P579" i="1" l="1" a="1"/>
  <c r="P579" i="1" s="1"/>
  <c r="P580" i="1" l="1" a="1"/>
  <c r="P580" i="1" s="1"/>
  <c r="P581" i="1" l="1" a="1"/>
  <c r="P581" i="1" s="1"/>
  <c r="P582" i="1" l="1" a="1"/>
  <c r="P582" i="1" s="1"/>
  <c r="P583" i="1" l="1" a="1"/>
  <c r="P583" i="1" s="1"/>
  <c r="P584" i="1" l="1" a="1"/>
  <c r="P584" i="1" s="1"/>
  <c r="P585" i="1" l="1" a="1"/>
  <c r="P585" i="1" s="1"/>
  <c r="P586" i="1" l="1" a="1"/>
  <c r="P586" i="1" s="1"/>
  <c r="P587" i="1" l="1" a="1"/>
  <c r="P587" i="1" s="1"/>
  <c r="P588" i="1" l="1" a="1"/>
  <c r="P588" i="1" s="1"/>
  <c r="P589" i="1" l="1" a="1"/>
  <c r="P589" i="1" s="1"/>
  <c r="P590" i="1" l="1" a="1"/>
  <c r="P590" i="1" s="1"/>
  <c r="P591" i="1" l="1" a="1"/>
  <c r="P591" i="1" s="1"/>
  <c r="P592" i="1" l="1" a="1"/>
  <c r="P592" i="1" s="1"/>
  <c r="P593" i="1" l="1" a="1"/>
  <c r="P593" i="1" s="1"/>
  <c r="P594" i="1" l="1" a="1"/>
  <c r="P594" i="1" s="1"/>
  <c r="P595" i="1" l="1" a="1"/>
  <c r="P595" i="1" s="1"/>
  <c r="P596" i="1" l="1" a="1"/>
  <c r="P596" i="1" s="1"/>
  <c r="P597" i="1" l="1" a="1"/>
  <c r="P597" i="1" s="1"/>
  <c r="P598" i="1" l="1" a="1"/>
  <c r="P598" i="1" s="1"/>
  <c r="P599" i="1" l="1" a="1"/>
  <c r="P599" i="1" s="1"/>
  <c r="P600" i="1" l="1" a="1"/>
  <c r="P600" i="1" s="1"/>
  <c r="P601" i="1" l="1" a="1"/>
  <c r="P601" i="1" s="1"/>
  <c r="P602" i="1" l="1" a="1"/>
  <c r="P602" i="1" s="1"/>
  <c r="P603" i="1" l="1" a="1"/>
  <c r="P603" i="1" s="1"/>
  <c r="P604" i="1" l="1" a="1"/>
  <c r="P604" i="1" s="1"/>
  <c r="P605" i="1" l="1" a="1"/>
  <c r="P605" i="1" s="1"/>
  <c r="P606" i="1" l="1" a="1"/>
  <c r="P606" i="1" s="1"/>
  <c r="P607" i="1" l="1" a="1"/>
  <c r="P607" i="1" s="1"/>
  <c r="P608" i="1" l="1" a="1"/>
  <c r="P608" i="1" s="1"/>
  <c r="P609" i="1" l="1" a="1"/>
  <c r="P609" i="1" s="1"/>
  <c r="P610" i="1" l="1" a="1"/>
  <c r="P610" i="1" s="1"/>
  <c r="P611" i="1" l="1" a="1"/>
  <c r="P611" i="1" s="1"/>
  <c r="P612" i="1" l="1" a="1"/>
  <c r="P612" i="1" s="1"/>
  <c r="P613" i="1" l="1" a="1"/>
  <c r="P613" i="1" s="1"/>
  <c r="P614" i="1" l="1" a="1"/>
  <c r="P614" i="1" s="1"/>
  <c r="P615" i="1" l="1" a="1"/>
  <c r="P615" i="1" s="1"/>
  <c r="P616" i="1" l="1" a="1"/>
  <c r="P616" i="1" s="1"/>
  <c r="P617" i="1" l="1" a="1"/>
  <c r="P617" i="1" s="1"/>
  <c r="P618" i="1" l="1" a="1"/>
  <c r="P618" i="1" s="1"/>
  <c r="P619" i="1" l="1" a="1"/>
  <c r="P619" i="1" s="1"/>
  <c r="P620" i="1" l="1" a="1"/>
  <c r="P620" i="1" s="1"/>
  <c r="P621" i="1" l="1" a="1"/>
  <c r="P621" i="1" s="1"/>
  <c r="P622" i="1" l="1" a="1"/>
  <c r="P622" i="1" s="1"/>
  <c r="P623" i="1" l="1" a="1"/>
  <c r="P623" i="1" s="1"/>
  <c r="P624" i="1" l="1" a="1"/>
  <c r="P624" i="1" s="1"/>
  <c r="P625" i="1" l="1" a="1"/>
  <c r="P625" i="1" s="1"/>
  <c r="P626" i="1" l="1" a="1"/>
  <c r="P626" i="1" s="1"/>
  <c r="P627" i="1" l="1" a="1"/>
  <c r="P627" i="1" s="1"/>
  <c r="P628" i="1" l="1" a="1"/>
  <c r="P628" i="1" s="1"/>
  <c r="P629" i="1" l="1" a="1"/>
  <c r="P629" i="1" s="1"/>
  <c r="P630" i="1" l="1" a="1"/>
  <c r="P630" i="1" s="1"/>
  <c r="P631" i="1" l="1" a="1"/>
  <c r="P631" i="1" s="1"/>
  <c r="P632" i="1" l="1" a="1"/>
  <c r="P632" i="1" s="1"/>
  <c r="P633" i="1" l="1" a="1"/>
  <c r="P633" i="1" s="1"/>
  <c r="P634" i="1" l="1" a="1"/>
  <c r="P634" i="1" s="1"/>
  <c r="P635" i="1" l="1" a="1"/>
  <c r="P635" i="1" s="1"/>
  <c r="P636" i="1" l="1" a="1"/>
  <c r="P636" i="1" s="1"/>
  <c r="P637" i="1" l="1" a="1"/>
  <c r="P637" i="1" s="1"/>
  <c r="P638" i="1" l="1" a="1"/>
  <c r="P638" i="1" s="1"/>
  <c r="P639" i="1" l="1" a="1"/>
  <c r="P639" i="1" s="1"/>
  <c r="P640" i="1" l="1" a="1"/>
  <c r="P640" i="1" s="1"/>
  <c r="P641" i="1" l="1" a="1"/>
  <c r="P641" i="1" s="1"/>
  <c r="P642" i="1" l="1" a="1"/>
  <c r="P642" i="1" s="1"/>
  <c r="P643" i="1" l="1" a="1"/>
  <c r="P643" i="1" s="1"/>
  <c r="P644" i="1" l="1" a="1"/>
  <c r="P644" i="1" s="1"/>
  <c r="P645" i="1" l="1" a="1"/>
  <c r="P645" i="1" s="1"/>
  <c r="P646" i="1" l="1" a="1"/>
  <c r="P646" i="1" s="1"/>
  <c r="P647" i="1" l="1" a="1"/>
  <c r="P647" i="1" s="1"/>
  <c r="P648" i="1" l="1" a="1"/>
  <c r="P648" i="1" s="1"/>
  <c r="P649" i="1" l="1" a="1"/>
  <c r="P649" i="1" s="1"/>
  <c r="P650" i="1" l="1" a="1"/>
  <c r="P650" i="1" s="1"/>
  <c r="P651" i="1" l="1" a="1"/>
  <c r="P651" i="1" s="1"/>
  <c r="P652" i="1" l="1" a="1"/>
  <c r="P652" i="1" s="1"/>
  <c r="P653" i="1" l="1" a="1"/>
  <c r="P653" i="1" s="1"/>
  <c r="P654" i="1" l="1" a="1"/>
  <c r="P654" i="1" s="1"/>
  <c r="P655" i="1" l="1" a="1"/>
  <c r="P655" i="1" s="1"/>
  <c r="P656" i="1" l="1" a="1"/>
  <c r="P656" i="1" s="1"/>
  <c r="P657" i="1" l="1" a="1"/>
  <c r="P657" i="1" s="1"/>
  <c r="P658" i="1" l="1" a="1"/>
  <c r="P658" i="1" s="1"/>
  <c r="P659" i="1" l="1" a="1"/>
  <c r="P659" i="1" s="1"/>
  <c r="P660" i="1" l="1" a="1"/>
  <c r="P660" i="1" s="1"/>
  <c r="P661" i="1" l="1" a="1"/>
  <c r="P661" i="1" s="1"/>
  <c r="P662" i="1" l="1" a="1"/>
  <c r="P662" i="1" s="1"/>
  <c r="P663" i="1" l="1" a="1"/>
  <c r="P663" i="1" s="1"/>
  <c r="P664" i="1" l="1" a="1"/>
  <c r="P664" i="1" s="1"/>
  <c r="P665" i="1" l="1" a="1"/>
  <c r="P665" i="1" s="1"/>
  <c r="P666" i="1" l="1" a="1"/>
  <c r="P666" i="1" s="1"/>
  <c r="P667" i="1" l="1" a="1"/>
  <c r="P667" i="1" s="1"/>
  <c r="P668" i="1" l="1" a="1"/>
  <c r="P668" i="1" s="1"/>
  <c r="P669" i="1" l="1" a="1"/>
  <c r="P669" i="1" s="1"/>
  <c r="P670" i="1" l="1" a="1"/>
  <c r="P670" i="1" s="1"/>
  <c r="P671" i="1" l="1" a="1"/>
  <c r="P671" i="1" s="1"/>
  <c r="P672" i="1" l="1" a="1"/>
  <c r="P672" i="1" s="1"/>
  <c r="P673" i="1" l="1" a="1"/>
  <c r="P673" i="1" s="1"/>
  <c r="P674" i="1" l="1" a="1"/>
  <c r="P674" i="1" s="1"/>
  <c r="P675" i="1" l="1" a="1"/>
  <c r="P675" i="1" s="1"/>
  <c r="P676" i="1" l="1" a="1"/>
  <c r="P676" i="1" s="1"/>
  <c r="P677" i="1" l="1" a="1"/>
  <c r="P677" i="1" s="1"/>
  <c r="P678" i="1" l="1" a="1"/>
  <c r="P678" i="1" s="1"/>
  <c r="P679" i="1" l="1" a="1"/>
  <c r="P679" i="1" s="1"/>
  <c r="P680" i="1" l="1" a="1"/>
  <c r="P680" i="1" s="1"/>
  <c r="P681" i="1" l="1" a="1"/>
  <c r="P681" i="1" s="1"/>
  <c r="P682" i="1" l="1" a="1"/>
  <c r="P682" i="1" s="1"/>
  <c r="P683" i="1" l="1" a="1"/>
  <c r="P683" i="1" s="1"/>
  <c r="P684" i="1" l="1" a="1"/>
  <c r="P684" i="1" s="1"/>
  <c r="P685" i="1" l="1" a="1"/>
  <c r="P685" i="1" s="1"/>
  <c r="P686" i="1" l="1" a="1"/>
  <c r="P686" i="1" s="1"/>
  <c r="P687" i="1" l="1" a="1"/>
  <c r="P687" i="1" s="1"/>
  <c r="P688" i="1" l="1" a="1"/>
  <c r="P688" i="1" s="1"/>
  <c r="P689" i="1" l="1" a="1"/>
  <c r="P689" i="1" s="1"/>
  <c r="P690" i="1" l="1" a="1"/>
  <c r="P690" i="1" s="1"/>
  <c r="P691" i="1" l="1" a="1"/>
  <c r="P691" i="1" s="1"/>
  <c r="P692" i="1" l="1" a="1"/>
  <c r="P692" i="1" s="1"/>
  <c r="P693" i="1" l="1" a="1"/>
  <c r="P693" i="1" s="1"/>
  <c r="P694" i="1" l="1" a="1"/>
  <c r="P694" i="1" s="1"/>
  <c r="P695" i="1" l="1" a="1"/>
  <c r="P695" i="1" s="1"/>
  <c r="P696" i="1" l="1" a="1"/>
  <c r="P696" i="1" s="1"/>
  <c r="P697" i="1" l="1" a="1"/>
  <c r="P697" i="1" s="1"/>
  <c r="P698" i="1" l="1" a="1"/>
  <c r="P698" i="1" s="1"/>
  <c r="P699" i="1" l="1" a="1"/>
  <c r="P699" i="1" s="1"/>
  <c r="P700" i="1" l="1" a="1"/>
  <c r="P700" i="1" s="1"/>
  <c r="P701" i="1" l="1" a="1"/>
  <c r="P701" i="1" s="1"/>
  <c r="P702" i="1" l="1" a="1"/>
  <c r="P702" i="1" s="1"/>
  <c r="P703" i="1" l="1" a="1"/>
  <c r="P703" i="1" s="1"/>
  <c r="P704" i="1" l="1" a="1"/>
  <c r="P704" i="1" s="1"/>
  <c r="P705" i="1" l="1" a="1"/>
  <c r="P705" i="1" s="1"/>
  <c r="P706" i="1" l="1" a="1"/>
  <c r="P706" i="1" s="1"/>
  <c r="P707" i="1" l="1" a="1"/>
  <c r="P707" i="1" s="1"/>
  <c r="P708" i="1" l="1" a="1"/>
  <c r="P708" i="1" s="1"/>
  <c r="P709" i="1" l="1" a="1"/>
  <c r="P709" i="1" s="1"/>
  <c r="P710" i="1" l="1" a="1"/>
  <c r="P710" i="1" s="1"/>
  <c r="P711" i="1" l="1" a="1"/>
  <c r="P711" i="1" s="1"/>
  <c r="P712" i="1" l="1" a="1"/>
  <c r="P712" i="1" s="1"/>
  <c r="P713" i="1" l="1" a="1"/>
  <c r="P713" i="1" s="1"/>
  <c r="P714" i="1" l="1" a="1"/>
  <c r="P714" i="1" s="1"/>
  <c r="P715" i="1" l="1" a="1"/>
  <c r="P715" i="1" s="1"/>
  <c r="P716" i="1" l="1" a="1"/>
  <c r="P716" i="1" s="1"/>
  <c r="P717" i="1" l="1" a="1"/>
  <c r="P717" i="1" s="1"/>
  <c r="P718" i="1" l="1" a="1"/>
  <c r="P718" i="1" s="1"/>
  <c r="P719" i="1" l="1" a="1"/>
  <c r="P719" i="1" s="1"/>
  <c r="P720" i="1" l="1" a="1"/>
  <c r="P720" i="1" s="1"/>
  <c r="P721" i="1" l="1" a="1"/>
  <c r="P721" i="1" s="1"/>
  <c r="P722" i="1" l="1" a="1"/>
  <c r="P722" i="1" s="1"/>
  <c r="P723" i="1" l="1" a="1"/>
  <c r="P723" i="1" s="1"/>
  <c r="P724" i="1" l="1" a="1"/>
  <c r="P724" i="1" s="1"/>
  <c r="P725" i="1" l="1" a="1"/>
  <c r="P725" i="1" s="1"/>
  <c r="P726" i="1" l="1" a="1"/>
  <c r="P726" i="1" s="1"/>
  <c r="P727" i="1" l="1" a="1"/>
  <c r="P727" i="1" s="1"/>
  <c r="P728" i="1" l="1" a="1"/>
  <c r="P728" i="1" s="1"/>
  <c r="P729" i="1" l="1" a="1"/>
  <c r="P729" i="1" s="1"/>
  <c r="P730" i="1" l="1" a="1"/>
  <c r="P730" i="1" s="1"/>
  <c r="P731" i="1" l="1" a="1"/>
  <c r="P731" i="1" s="1"/>
  <c r="P732" i="1" l="1" a="1"/>
  <c r="P732" i="1" s="1"/>
  <c r="P733" i="1" l="1" a="1"/>
  <c r="P733" i="1" s="1"/>
  <c r="P734" i="1" l="1" a="1"/>
  <c r="P734" i="1" s="1"/>
  <c r="P735" i="1" l="1" a="1"/>
  <c r="P735" i="1" s="1"/>
  <c r="P736" i="1" l="1" a="1"/>
  <c r="P736" i="1" s="1"/>
  <c r="P737" i="1" l="1" a="1"/>
  <c r="P737" i="1" s="1"/>
  <c r="P738" i="1" l="1" a="1"/>
  <c r="P738" i="1" s="1"/>
  <c r="P739" i="1" l="1" a="1"/>
  <c r="P739" i="1" s="1"/>
  <c r="P740" i="1" l="1" a="1"/>
  <c r="P740" i="1" s="1"/>
  <c r="P741" i="1" l="1" a="1"/>
  <c r="P741" i="1" s="1"/>
  <c r="P742" i="1" l="1" a="1"/>
  <c r="P742" i="1" s="1"/>
  <c r="P743" i="1" l="1" a="1"/>
  <c r="P743" i="1" s="1"/>
  <c r="P744" i="1" l="1" a="1"/>
  <c r="P744" i="1" s="1"/>
  <c r="P745" i="1" l="1" a="1"/>
  <c r="P745" i="1" s="1"/>
  <c r="P746" i="1" l="1" a="1"/>
  <c r="P746" i="1" s="1"/>
  <c r="P747" i="1" l="1" a="1"/>
  <c r="P747" i="1" s="1"/>
  <c r="P748" i="1" l="1" a="1"/>
  <c r="P748" i="1" s="1"/>
  <c r="P749" i="1" l="1" a="1"/>
  <c r="P749" i="1" s="1"/>
  <c r="P750" i="1" l="1" a="1"/>
  <c r="P750" i="1" s="1"/>
  <c r="P751" i="1" l="1" a="1"/>
  <c r="P751" i="1" s="1"/>
  <c r="P752" i="1" l="1" a="1"/>
  <c r="P752" i="1" s="1"/>
  <c r="P753" i="1" l="1" a="1"/>
  <c r="P753" i="1" s="1"/>
  <c r="P754" i="1" l="1" a="1"/>
  <c r="P754" i="1" s="1"/>
  <c r="P755" i="1" l="1" a="1"/>
  <c r="P755" i="1" s="1"/>
  <c r="P756" i="1" l="1" a="1"/>
  <c r="P756" i="1" s="1"/>
  <c r="P757" i="1" l="1" a="1"/>
  <c r="P757" i="1" s="1"/>
  <c r="P758" i="1" l="1" a="1"/>
  <c r="P758" i="1" s="1"/>
  <c r="P759" i="1" l="1" a="1"/>
  <c r="P759" i="1" s="1"/>
  <c r="P760" i="1" l="1" a="1"/>
  <c r="P760" i="1" s="1"/>
  <c r="P761" i="1" l="1" a="1"/>
  <c r="P761" i="1" s="1"/>
  <c r="P762" i="1" l="1" a="1"/>
  <c r="P762" i="1" s="1"/>
  <c r="P763" i="1" l="1" a="1"/>
  <c r="P763" i="1" s="1"/>
  <c r="P764" i="1" l="1" a="1"/>
  <c r="P764" i="1" s="1"/>
  <c r="P765" i="1" l="1" a="1"/>
  <c r="P765" i="1" s="1"/>
  <c r="P766" i="1" l="1" a="1"/>
  <c r="P766" i="1" s="1"/>
  <c r="P767" i="1" l="1" a="1"/>
  <c r="P767" i="1" s="1"/>
  <c r="P768" i="1" l="1" a="1"/>
  <c r="P768" i="1" s="1"/>
  <c r="P769" i="1" l="1" a="1"/>
  <c r="P769" i="1" s="1"/>
  <c r="P770" i="1" l="1" a="1"/>
  <c r="P770" i="1" s="1"/>
  <c r="P771" i="1" l="1" a="1"/>
  <c r="P771" i="1" s="1"/>
  <c r="P772" i="1" l="1" a="1"/>
  <c r="P772" i="1" s="1"/>
  <c r="P773" i="1" l="1" a="1"/>
  <c r="P773" i="1" s="1"/>
  <c r="P774" i="1" l="1" a="1"/>
  <c r="P774" i="1" s="1"/>
  <c r="P775" i="1" l="1" a="1"/>
  <c r="P775" i="1" s="1"/>
  <c r="P776" i="1" l="1" a="1"/>
  <c r="P776" i="1" s="1"/>
  <c r="P777" i="1" l="1" a="1"/>
  <c r="P777" i="1" s="1"/>
  <c r="P778" i="1" l="1" a="1"/>
  <c r="P778" i="1" s="1"/>
  <c r="P779" i="1" l="1" a="1"/>
  <c r="P779" i="1" s="1"/>
  <c r="P780" i="1" l="1" a="1"/>
  <c r="P780" i="1" s="1"/>
  <c r="P781" i="1" l="1" a="1"/>
  <c r="P781" i="1" s="1"/>
  <c r="P782" i="1" l="1" a="1"/>
  <c r="P782" i="1" s="1"/>
  <c r="P783" i="1" l="1" a="1"/>
  <c r="P783" i="1" s="1"/>
  <c r="P784" i="1" l="1" a="1"/>
  <c r="P784" i="1" s="1"/>
  <c r="P785" i="1" l="1" a="1"/>
  <c r="P785" i="1" s="1"/>
  <c r="P786" i="1" l="1" a="1"/>
  <c r="P786" i="1" s="1"/>
  <c r="P787" i="1" l="1" a="1"/>
  <c r="P787" i="1" s="1"/>
  <c r="P788" i="1" l="1" a="1"/>
  <c r="P788" i="1" s="1"/>
  <c r="P789" i="1" l="1" a="1"/>
  <c r="P789" i="1" s="1"/>
  <c r="P790" i="1" l="1" a="1"/>
  <c r="P790" i="1" s="1"/>
  <c r="P791" i="1" l="1" a="1"/>
  <c r="P791" i="1" s="1"/>
  <c r="P792" i="1" l="1" a="1"/>
  <c r="P792" i="1" s="1"/>
  <c r="P793" i="1" l="1" a="1"/>
  <c r="P793" i="1" s="1"/>
  <c r="P794" i="1" l="1" a="1"/>
  <c r="P794" i="1" s="1"/>
  <c r="P795" i="1" l="1" a="1"/>
  <c r="P795" i="1" s="1"/>
  <c r="P796" i="1" l="1" a="1"/>
  <c r="P796" i="1" s="1"/>
  <c r="P797" i="1" l="1" a="1"/>
  <c r="P797" i="1" s="1"/>
  <c r="P798" i="1" l="1" a="1"/>
  <c r="P798" i="1" s="1"/>
  <c r="P799" i="1" l="1" a="1"/>
  <c r="P799" i="1" s="1"/>
  <c r="P800" i="1" l="1" a="1"/>
  <c r="P800" i="1" s="1"/>
  <c r="P801" i="1" l="1" a="1"/>
  <c r="P801" i="1" s="1"/>
  <c r="P802" i="1" l="1" a="1"/>
  <c r="P802" i="1" s="1"/>
  <c r="P803" i="1" l="1" a="1"/>
  <c r="P803" i="1" s="1"/>
  <c r="P804" i="1" l="1" a="1"/>
  <c r="P804" i="1" s="1"/>
  <c r="P805" i="1" l="1" a="1"/>
  <c r="P805" i="1" s="1"/>
  <c r="P806" i="1" l="1" a="1"/>
  <c r="P806" i="1" s="1"/>
  <c r="P807" i="1" l="1" a="1"/>
  <c r="P807" i="1" s="1"/>
  <c r="P808" i="1" l="1" a="1"/>
  <c r="P808" i="1" s="1"/>
  <c r="P809" i="1" l="1" a="1"/>
  <c r="P809" i="1" s="1"/>
  <c r="P810" i="1" l="1" a="1"/>
  <c r="P810" i="1" s="1"/>
  <c r="P811" i="1" l="1" a="1"/>
  <c r="P811" i="1" s="1"/>
  <c r="P812" i="1" l="1" a="1"/>
  <c r="P812" i="1" s="1"/>
  <c r="P813" i="1" l="1" a="1"/>
  <c r="P813" i="1" s="1"/>
  <c r="P814" i="1" l="1" a="1"/>
  <c r="P814" i="1" s="1"/>
  <c r="P815" i="1" l="1" a="1"/>
  <c r="P815" i="1" s="1"/>
  <c r="P816" i="1" l="1" a="1"/>
  <c r="P816" i="1" s="1"/>
  <c r="P817" i="1" l="1" a="1"/>
  <c r="P817" i="1" s="1"/>
  <c r="P818" i="1" l="1" a="1"/>
  <c r="P818" i="1" s="1"/>
  <c r="P819" i="1" l="1" a="1"/>
  <c r="P819" i="1" s="1"/>
  <c r="P820" i="1" l="1" a="1"/>
  <c r="P820" i="1" s="1"/>
  <c r="P821" i="1" l="1" a="1"/>
  <c r="P821" i="1" s="1"/>
  <c r="P822" i="1" l="1" a="1"/>
  <c r="P822" i="1" s="1"/>
  <c r="P823" i="1" l="1" a="1"/>
  <c r="P823" i="1" s="1"/>
  <c r="P824" i="1" l="1" a="1"/>
  <c r="P824" i="1" s="1"/>
  <c r="P825" i="1" l="1" a="1"/>
  <c r="P825" i="1" s="1"/>
  <c r="P826" i="1" l="1" a="1"/>
  <c r="P826" i="1" s="1"/>
  <c r="P827" i="1" l="1" a="1"/>
  <c r="P827" i="1" s="1"/>
  <c r="P828" i="1" l="1" a="1"/>
  <c r="P828" i="1" s="1"/>
  <c r="P829" i="1" l="1" a="1"/>
  <c r="P829" i="1" s="1"/>
  <c r="P830" i="1" l="1" a="1"/>
  <c r="P830" i="1" s="1"/>
  <c r="P831" i="1" l="1" a="1"/>
  <c r="P831" i="1" s="1"/>
  <c r="P832" i="1" l="1" a="1"/>
  <c r="P832" i="1" s="1"/>
  <c r="P833" i="1" l="1" a="1"/>
  <c r="P833" i="1" s="1"/>
  <c r="P834" i="1" l="1" a="1"/>
  <c r="P834" i="1" s="1"/>
  <c r="P835" i="1" l="1" a="1"/>
  <c r="P835" i="1" s="1"/>
  <c r="P836" i="1" l="1" a="1"/>
  <c r="P836" i="1" s="1"/>
  <c r="P837" i="1" l="1" a="1"/>
  <c r="P837" i="1" s="1"/>
  <c r="P838" i="1" l="1" a="1"/>
  <c r="P838" i="1" s="1"/>
  <c r="P839" i="1" l="1" a="1"/>
  <c r="P839" i="1" s="1"/>
  <c r="P840" i="1" l="1" a="1"/>
  <c r="P840" i="1" s="1"/>
  <c r="P841" i="1" l="1" a="1"/>
  <c r="P841" i="1" s="1"/>
  <c r="P842" i="1" l="1" a="1"/>
  <c r="P842" i="1" s="1"/>
  <c r="P843" i="1" l="1" a="1"/>
  <c r="P843" i="1" s="1"/>
  <c r="P844" i="1" l="1" a="1"/>
  <c r="P844" i="1" s="1"/>
  <c r="P845" i="1" l="1" a="1"/>
  <c r="P845" i="1" s="1"/>
  <c r="P846" i="1" l="1" a="1"/>
  <c r="P846" i="1" s="1"/>
  <c r="P847" i="1" l="1" a="1"/>
  <c r="P847" i="1" s="1"/>
  <c r="P848" i="1" l="1" a="1"/>
  <c r="P848" i="1" s="1"/>
  <c r="P849" i="1" l="1" a="1"/>
  <c r="P849" i="1" s="1"/>
  <c r="P850" i="1" l="1" a="1"/>
  <c r="P850" i="1" s="1"/>
  <c r="P851" i="1" l="1" a="1"/>
  <c r="P851" i="1" s="1"/>
  <c r="P852" i="1" l="1" a="1"/>
  <c r="P852" i="1" s="1"/>
  <c r="P853" i="1" l="1" a="1"/>
  <c r="P853" i="1" s="1"/>
  <c r="P854" i="1" l="1" a="1"/>
  <c r="P854" i="1" s="1"/>
  <c r="P855" i="1" l="1" a="1"/>
  <c r="P855" i="1" s="1"/>
  <c r="P856" i="1" l="1" a="1"/>
  <c r="P856" i="1" s="1"/>
  <c r="P857" i="1" l="1" a="1"/>
  <c r="P857" i="1" s="1"/>
  <c r="P858" i="1" l="1" a="1"/>
  <c r="P858" i="1" s="1"/>
  <c r="P859" i="1" l="1" a="1"/>
  <c r="P859" i="1" s="1"/>
  <c r="P860" i="1" l="1" a="1"/>
  <c r="P860" i="1" s="1"/>
  <c r="P861" i="1" l="1" a="1"/>
  <c r="P861" i="1" s="1"/>
  <c r="P862" i="1" l="1" a="1"/>
  <c r="P862" i="1" s="1"/>
  <c r="P863" i="1" l="1" a="1"/>
  <c r="P863" i="1" s="1"/>
  <c r="P864" i="1" l="1" a="1"/>
  <c r="P864" i="1" s="1"/>
  <c r="P865" i="1" l="1" a="1"/>
  <c r="P865" i="1" s="1"/>
  <c r="P866" i="1" l="1" a="1"/>
  <c r="P866" i="1" s="1"/>
  <c r="P867" i="1" l="1" a="1"/>
  <c r="P867" i="1" s="1"/>
  <c r="P868" i="1" l="1" a="1"/>
  <c r="P868" i="1" s="1"/>
  <c r="P869" i="1" l="1" a="1"/>
  <c r="P869" i="1" s="1"/>
  <c r="P870" i="1" l="1" a="1"/>
  <c r="P870" i="1" s="1"/>
  <c r="P871" i="1" l="1" a="1"/>
  <c r="P871" i="1" s="1"/>
  <c r="P872" i="1" l="1" a="1"/>
  <c r="P872" i="1" s="1"/>
  <c r="P873" i="1" l="1" a="1"/>
  <c r="P873" i="1" s="1"/>
  <c r="P874" i="1" l="1" a="1"/>
  <c r="P874" i="1" s="1"/>
  <c r="P875" i="1" l="1" a="1"/>
  <c r="P875" i="1" s="1"/>
  <c r="P876" i="1" l="1" a="1"/>
  <c r="P876" i="1" s="1"/>
  <c r="P877" i="1" l="1" a="1"/>
  <c r="P877" i="1" s="1"/>
  <c r="P878" i="1" l="1" a="1"/>
  <c r="P878" i="1" s="1"/>
  <c r="P879" i="1" l="1" a="1"/>
  <c r="P879" i="1" s="1"/>
  <c r="P880" i="1" l="1" a="1"/>
  <c r="P880" i="1" s="1"/>
  <c r="P881" i="1" l="1" a="1"/>
  <c r="P881" i="1" s="1"/>
  <c r="P882" i="1" l="1" a="1"/>
  <c r="P882" i="1" s="1"/>
  <c r="P883" i="1" l="1" a="1"/>
  <c r="P883" i="1" s="1"/>
  <c r="P884" i="1" l="1" a="1"/>
  <c r="P884" i="1" s="1"/>
  <c r="P885" i="1" l="1" a="1"/>
  <c r="P885" i="1" s="1"/>
  <c r="P886" i="1" l="1" a="1"/>
  <c r="P886" i="1" s="1"/>
  <c r="P887" i="1" l="1" a="1"/>
  <c r="P887" i="1" s="1"/>
  <c r="P888" i="1" l="1" a="1"/>
  <c r="P888" i="1" s="1"/>
  <c r="P889" i="1" l="1" a="1"/>
  <c r="P889" i="1" s="1"/>
  <c r="P890" i="1" l="1" a="1"/>
  <c r="P890" i="1" s="1"/>
  <c r="P891" i="1" l="1" a="1"/>
  <c r="P891" i="1" s="1"/>
  <c r="P892" i="1" l="1" a="1"/>
  <c r="P892" i="1" s="1"/>
  <c r="P893" i="1" l="1" a="1"/>
  <c r="P893" i="1" s="1"/>
  <c r="P894" i="1" l="1" a="1"/>
  <c r="P894" i="1" s="1"/>
  <c r="P895" i="1" l="1" a="1"/>
  <c r="P895" i="1" s="1"/>
  <c r="P896" i="1" l="1" a="1"/>
  <c r="P896" i="1" s="1"/>
  <c r="P897" i="1" l="1" a="1"/>
  <c r="P897" i="1" s="1"/>
  <c r="P898" i="1" l="1" a="1"/>
  <c r="P898" i="1" s="1"/>
  <c r="P899" i="1" l="1" a="1"/>
  <c r="P899" i="1" s="1"/>
  <c r="P900" i="1" l="1" a="1"/>
  <c r="P900" i="1" s="1"/>
  <c r="P901" i="1" l="1" a="1"/>
  <c r="P901" i="1" s="1"/>
  <c r="P902" i="1" l="1" a="1"/>
  <c r="P902" i="1" s="1"/>
  <c r="P903" i="1" l="1" a="1"/>
  <c r="P903" i="1" s="1"/>
  <c r="P904" i="1" l="1" a="1"/>
  <c r="P904" i="1" s="1"/>
  <c r="P905" i="1" l="1" a="1"/>
  <c r="P905" i="1" s="1"/>
  <c r="P906" i="1" l="1" a="1"/>
  <c r="P906" i="1" s="1"/>
  <c r="P907" i="1" l="1" a="1"/>
  <c r="P907" i="1" s="1"/>
  <c r="P908" i="1" l="1" a="1"/>
  <c r="P908" i="1" s="1"/>
  <c r="P909" i="1" l="1" a="1"/>
  <c r="P909" i="1" s="1"/>
  <c r="P910" i="1" l="1" a="1"/>
  <c r="P910" i="1" s="1"/>
  <c r="P911" i="1" l="1" a="1"/>
  <c r="P911" i="1" s="1"/>
  <c r="P912" i="1" l="1" a="1"/>
  <c r="P912" i="1" s="1"/>
  <c r="P913" i="1" l="1" a="1"/>
  <c r="P913" i="1" s="1"/>
  <c r="P914" i="1" l="1" a="1"/>
  <c r="P914" i="1" s="1"/>
  <c r="P915" i="1" l="1" a="1"/>
  <c r="P915" i="1" s="1"/>
  <c r="P916" i="1" l="1" a="1"/>
  <c r="P916" i="1" s="1"/>
  <c r="P917" i="1" l="1" a="1"/>
  <c r="P917" i="1" s="1"/>
  <c r="P918" i="1" l="1" a="1"/>
  <c r="P918" i="1" s="1"/>
  <c r="P919" i="1" l="1" a="1"/>
  <c r="P919" i="1" s="1"/>
  <c r="P920" i="1" l="1" a="1"/>
  <c r="P920" i="1" s="1"/>
  <c r="P921" i="1" l="1" a="1"/>
  <c r="P921" i="1" s="1"/>
  <c r="P922" i="1" l="1" a="1"/>
  <c r="P922" i="1" s="1"/>
  <c r="P923" i="1" l="1" a="1"/>
  <c r="P923" i="1" s="1"/>
  <c r="P924" i="1" l="1" a="1"/>
  <c r="P924" i="1" s="1"/>
  <c r="P925" i="1" l="1" a="1"/>
  <c r="P925" i="1" s="1"/>
  <c r="P926" i="1" l="1" a="1"/>
  <c r="P926" i="1" s="1"/>
  <c r="P927" i="1" l="1" a="1"/>
  <c r="P927" i="1" s="1"/>
  <c r="P928" i="1" l="1" a="1"/>
  <c r="P928" i="1" s="1"/>
  <c r="P929" i="1" l="1" a="1"/>
  <c r="P929" i="1" s="1"/>
  <c r="P930" i="1" l="1" a="1"/>
  <c r="P930" i="1" s="1"/>
  <c r="P931" i="1" l="1" a="1"/>
  <c r="P931" i="1" s="1"/>
  <c r="P932" i="1" l="1" a="1"/>
  <c r="P932" i="1" s="1"/>
  <c r="P933" i="1" l="1" a="1"/>
  <c r="P933" i="1" s="1"/>
  <c r="P934" i="1" l="1" a="1"/>
  <c r="P934" i="1" s="1"/>
  <c r="P935" i="1" l="1" a="1"/>
  <c r="P935" i="1" s="1"/>
  <c r="P936" i="1" l="1" a="1"/>
  <c r="P936" i="1" s="1"/>
  <c r="P937" i="1" l="1" a="1"/>
  <c r="P937" i="1" s="1"/>
  <c r="P938" i="1" l="1" a="1"/>
  <c r="P938" i="1" s="1"/>
  <c r="P939" i="1" l="1" a="1"/>
  <c r="P939" i="1" s="1"/>
  <c r="P940" i="1" l="1" a="1"/>
  <c r="P940" i="1" s="1"/>
  <c r="P941" i="1" l="1" a="1"/>
  <c r="P941" i="1" s="1"/>
  <c r="P942" i="1" l="1" a="1"/>
  <c r="P942" i="1" s="1"/>
  <c r="P943" i="1" l="1" a="1"/>
  <c r="P943" i="1" s="1"/>
  <c r="P944" i="1" l="1" a="1"/>
  <c r="P944" i="1" s="1"/>
  <c r="P945" i="1" l="1" a="1"/>
  <c r="P945" i="1" s="1"/>
  <c r="P946" i="1" l="1" a="1"/>
  <c r="P946" i="1" s="1"/>
  <c r="P947" i="1" l="1" a="1"/>
  <c r="P947" i="1" s="1"/>
  <c r="P948" i="1" l="1" a="1"/>
  <c r="P948" i="1" s="1"/>
  <c r="P949" i="1" l="1" a="1"/>
  <c r="P949" i="1" s="1"/>
  <c r="P950" i="1" l="1" a="1"/>
  <c r="P950" i="1" s="1"/>
  <c r="P951" i="1" l="1" a="1"/>
  <c r="P951" i="1" s="1"/>
  <c r="P952" i="1" l="1" a="1"/>
  <c r="P952" i="1" s="1"/>
  <c r="P953" i="1" l="1" a="1"/>
  <c r="P953" i="1" s="1"/>
  <c r="P954" i="1" l="1" a="1"/>
  <c r="P954" i="1" s="1"/>
  <c r="P955" i="1" l="1" a="1"/>
  <c r="P955" i="1" s="1"/>
  <c r="P956" i="1" l="1" a="1"/>
  <c r="P956" i="1" s="1"/>
  <c r="P957" i="1" l="1" a="1"/>
  <c r="P957" i="1" s="1"/>
  <c r="P958" i="1" l="1" a="1"/>
  <c r="P958" i="1" s="1"/>
  <c r="P959" i="1" l="1" a="1"/>
  <c r="P959" i="1" s="1"/>
  <c r="P960" i="1" l="1" a="1"/>
  <c r="P960" i="1" s="1"/>
  <c r="P961" i="1" l="1" a="1"/>
  <c r="P961" i="1" s="1"/>
  <c r="P962" i="1" l="1" a="1"/>
  <c r="P962" i="1" s="1"/>
  <c r="P963" i="1" l="1" a="1"/>
  <c r="P963" i="1" s="1"/>
  <c r="P964" i="1" l="1" a="1"/>
  <c r="P964" i="1" s="1"/>
  <c r="P965" i="1" l="1" a="1"/>
  <c r="P965" i="1" s="1"/>
  <c r="P966" i="1" l="1" a="1"/>
  <c r="P966" i="1" s="1"/>
  <c r="P967" i="1" l="1" a="1"/>
  <c r="P967" i="1" s="1"/>
  <c r="P968" i="1" l="1" a="1"/>
  <c r="P968" i="1" s="1"/>
  <c r="P969" i="1" l="1" a="1"/>
  <c r="P969" i="1" s="1"/>
  <c r="P970" i="1" l="1" a="1"/>
  <c r="P970" i="1" s="1"/>
  <c r="P971" i="1" l="1" a="1"/>
  <c r="P971" i="1" s="1"/>
  <c r="P972" i="1" l="1" a="1"/>
  <c r="P972" i="1" s="1"/>
  <c r="P973" i="1" l="1" a="1"/>
  <c r="P973" i="1" s="1"/>
  <c r="P974" i="1" l="1" a="1"/>
  <c r="P974" i="1" s="1"/>
  <c r="P975" i="1" l="1" a="1"/>
  <c r="P975" i="1" s="1"/>
  <c r="P976" i="1" l="1" a="1"/>
  <c r="P976" i="1" s="1"/>
  <c r="P977" i="1" l="1" a="1"/>
  <c r="P977" i="1" s="1"/>
  <c r="P978" i="1" l="1" a="1"/>
  <c r="P978" i="1" s="1"/>
  <c r="P979" i="1" l="1" a="1"/>
  <c r="P979" i="1" s="1"/>
  <c r="P980" i="1" l="1" a="1"/>
  <c r="P980" i="1" s="1"/>
  <c r="P981" i="1" l="1" a="1"/>
  <c r="P981" i="1" s="1"/>
  <c r="P982" i="1" l="1" a="1"/>
  <c r="P982" i="1" s="1"/>
  <c r="P983" i="1" l="1" a="1"/>
  <c r="P983" i="1" s="1"/>
  <c r="P984" i="1" l="1" a="1"/>
  <c r="P984" i="1" s="1"/>
  <c r="P985" i="1" l="1" a="1"/>
  <c r="P985" i="1" s="1"/>
  <c r="P986" i="1" l="1" a="1"/>
  <c r="P986" i="1" s="1"/>
  <c r="P987" i="1" l="1" a="1"/>
  <c r="P987" i="1" s="1"/>
  <c r="P988" i="1" l="1" a="1"/>
  <c r="P988" i="1" s="1"/>
  <c r="P989" i="1" l="1" a="1"/>
  <c r="P989" i="1" s="1"/>
  <c r="P990" i="1" l="1" a="1"/>
  <c r="P990" i="1" s="1"/>
  <c r="P991" i="1" l="1" a="1"/>
  <c r="P991" i="1" s="1"/>
  <c r="P992" i="1" l="1" a="1"/>
  <c r="P992" i="1" s="1"/>
  <c r="P993" i="1" l="1" a="1"/>
  <c r="P993" i="1" s="1"/>
  <c r="P994" i="1" l="1" a="1"/>
  <c r="P994" i="1" s="1"/>
  <c r="P995" i="1" l="1" a="1"/>
  <c r="P995" i="1" s="1"/>
  <c r="P996" i="1" l="1" a="1"/>
  <c r="P996" i="1" s="1"/>
  <c r="P997" i="1" l="1" a="1"/>
  <c r="P997" i="1" s="1"/>
  <c r="P998" i="1" l="1" a="1"/>
  <c r="P998" i="1" s="1"/>
  <c r="P999" i="1" l="1" a="1"/>
  <c r="P999" i="1" s="1"/>
  <c r="P1000" i="1" l="1" a="1"/>
  <c r="P1000" i="1" s="1"/>
  <c r="P1001" i="1" l="1" a="1"/>
  <c r="P1001" i="1" s="1"/>
  <c r="P1002" i="1" l="1" a="1"/>
  <c r="P1002" i="1" s="1"/>
  <c r="P1003" i="1" l="1" a="1"/>
  <c r="P1003" i="1" s="1"/>
  <c r="P1004" i="1" l="1" a="1"/>
  <c r="P1004" i="1" s="1"/>
  <c r="P1005" i="1" l="1" a="1"/>
  <c r="P1005" i="1" s="1"/>
  <c r="P1006" i="1" l="1" a="1"/>
  <c r="P1006" i="1" s="1"/>
  <c r="P1007" i="1" l="1" a="1"/>
  <c r="P1007" i="1" s="1"/>
  <c r="P1008" i="1" l="1" a="1"/>
  <c r="P1008" i="1" s="1"/>
  <c r="P1009" i="1" l="1" a="1"/>
  <c r="P1009" i="1" s="1"/>
  <c r="P1010" i="1" l="1" a="1"/>
  <c r="P1010" i="1" s="1"/>
  <c r="P1011" i="1" l="1" a="1"/>
  <c r="P1011" i="1" s="1"/>
  <c r="P1012" i="1" l="1" a="1"/>
  <c r="P1012" i="1" s="1"/>
  <c r="P1013" i="1" l="1" a="1"/>
  <c r="P1013" i="1" s="1"/>
  <c r="P1014" i="1" l="1" a="1"/>
  <c r="P1014" i="1" s="1"/>
  <c r="P1015" i="1" l="1" a="1"/>
  <c r="P1015" i="1" s="1"/>
  <c r="P1016" i="1" l="1" a="1"/>
  <c r="P1016" i="1" s="1"/>
  <c r="P1017" i="1" l="1" a="1"/>
  <c r="P1017" i="1" s="1"/>
  <c r="P1018" i="1" l="1" a="1"/>
  <c r="P1018" i="1" s="1"/>
  <c r="P1019" i="1" l="1" a="1"/>
  <c r="P1019" i="1" s="1"/>
  <c r="P1020" i="1" l="1" a="1"/>
  <c r="P1020" i="1" s="1"/>
  <c r="P1021" i="1" l="1" a="1"/>
  <c r="P1021" i="1" s="1"/>
  <c r="P1022" i="1" l="1" a="1"/>
  <c r="P1022" i="1" s="1"/>
  <c r="P1023" i="1" l="1" a="1"/>
  <c r="P1023" i="1" s="1"/>
  <c r="P1024" i="1" l="1" a="1"/>
  <c r="P1024" i="1" s="1"/>
  <c r="P1025" i="1" l="1" a="1"/>
  <c r="P1025" i="1" s="1"/>
  <c r="P1026" i="1" l="1" a="1"/>
  <c r="P1026" i="1" s="1"/>
  <c r="P1027" i="1" l="1" a="1"/>
  <c r="P1027" i="1" s="1"/>
  <c r="P1028" i="1" a="1"/>
  <c r="P102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<sst xmlns="http://schemas.openxmlformats.org/spreadsheetml/2006/main" count="1685" uniqueCount="364">
  <si>
    <t>user</t>
  </si>
  <si>
    <t>Key</t>
  </si>
  <si>
    <t>Logical</t>
  </si>
  <si>
    <t>Physical</t>
  </si>
  <si>
    <t>Domain</t>
  </si>
  <si>
    <t>Type</t>
  </si>
  <si>
    <t>Allow Null</t>
  </si>
  <si>
    <t>Default Value</t>
  </si>
  <si>
    <t>Comment</t>
  </si>
  <si>
    <t>PK</t>
  </si>
  <si>
    <t>회원 식별번호</t>
  </si>
  <si>
    <t>user_id</t>
  </si>
  <si>
    <t>BIGINT</t>
  </si>
  <si>
    <t>N</t>
  </si>
  <si>
    <t>AI</t>
  </si>
  <si>
    <t>FK</t>
  </si>
  <si>
    <t>회원등급 코드</t>
  </si>
  <si>
    <t>user_rank_code</t>
  </si>
  <si>
    <t>char(2)</t>
  </si>
  <si>
    <t>프렌드</t>
  </si>
  <si>
    <t>회원상태 코드</t>
  </si>
  <si>
    <t>user_status_code</t>
  </si>
  <si>
    <t>프로필 이미지 식별번호</t>
  </si>
  <si>
    <t>image_id</t>
  </si>
  <si>
    <t>Y</t>
  </si>
  <si>
    <t>로그인 아이디</t>
  </si>
  <si>
    <t>login_id</t>
  </si>
  <si>
    <t>VARCHAR(30)</t>
  </si>
  <si>
    <t>유니크</t>
  </si>
  <si>
    <t>비밀번호</t>
  </si>
  <si>
    <t>password</t>
  </si>
  <si>
    <t>CHAR(60)</t>
  </si>
  <si>
    <t>이름</t>
  </si>
  <si>
    <t>name</t>
  </si>
  <si>
    <t>VARCHAR(50)</t>
  </si>
  <si>
    <t>이메일</t>
  </si>
  <si>
    <t>email</t>
  </si>
  <si>
    <t>VARCHAR(320)</t>
  </si>
  <si>
    <t>닉네임</t>
  </si>
  <si>
    <t>nickname</t>
  </si>
  <si>
    <t>최근접속일시</t>
  </si>
  <si>
    <t>last_login_datetime</t>
  </si>
  <si>
    <t>DATETIME</t>
  </si>
  <si>
    <t>전화번호</t>
  </si>
  <si>
    <t>tel</t>
  </si>
  <si>
    <t>CHAR(11)</t>
  </si>
  <si>
    <t>회원가입일시</t>
  </si>
  <si>
    <t>register_datetime</t>
  </si>
  <si>
    <t>now()</t>
  </si>
  <si>
    <t>삭제여부</t>
  </si>
  <si>
    <t>is_delete</t>
  </si>
  <si>
    <t>BOOLEAN</t>
  </si>
  <si>
    <t>address</t>
  </si>
  <si>
    <t>주소 식별번호</t>
  </si>
  <si>
    <t>address_id</t>
  </si>
  <si>
    <t>우편번호</t>
  </si>
  <si>
    <t>zone_code</t>
  </si>
  <si>
    <t>char(5)</t>
  </si>
  <si>
    <t>주소</t>
  </si>
  <si>
    <t>VARCHAR(200)</t>
  </si>
  <si>
    <t>위도</t>
  </si>
  <si>
    <t>latitude</t>
  </si>
  <si>
    <t>decimal</t>
  </si>
  <si>
    <t>경도</t>
  </si>
  <si>
    <t>longitude</t>
  </si>
  <si>
    <t>user_address</t>
  </si>
  <si>
    <t>회원 주소록 식별번호</t>
  </si>
  <si>
    <t>user_address_id</t>
  </si>
  <si>
    <t>대표여부</t>
  </si>
  <si>
    <t>is_main</t>
  </si>
  <si>
    <t>별칭</t>
  </si>
  <si>
    <t>alias</t>
  </si>
  <si>
    <t>상세주소</t>
  </si>
  <si>
    <t>detail_address</t>
  </si>
  <si>
    <t>user_status</t>
  </si>
  <si>
    <t>회원 상태 코드</t>
  </si>
  <si>
    <t>CHAR(2)</t>
  </si>
  <si>
    <t>VARCHAR(10)</t>
  </si>
  <si>
    <t>oauth_login</t>
  </si>
  <si>
    <t>소셜 로그인 식별번호</t>
  </si>
  <si>
    <t>oauth_login_id</t>
  </si>
  <si>
    <t>소셜 로그인 코드</t>
  </si>
  <si>
    <t>oauth_type_code</t>
  </si>
  <si>
    <t>복합 유니크</t>
  </si>
  <si>
    <t>oauth_login_no</t>
  </si>
  <si>
    <t>VARCHAR(45)</t>
  </si>
  <si>
    <t>oauth_type</t>
  </si>
  <si>
    <t>소셜 로그인 타입 코드</t>
  </si>
  <si>
    <t>role</t>
  </si>
  <si>
    <t>역할 코드</t>
  </si>
  <si>
    <t>role_code</t>
  </si>
  <si>
    <t>대표, 매니저, 알바</t>
  </si>
  <si>
    <t>store</t>
  </si>
  <si>
    <t>매장 식별번호</t>
  </si>
  <si>
    <t>store_id</t>
  </si>
  <si>
    <t>가맹본사 식별번호</t>
  </si>
  <si>
    <t>brand_id</t>
  </si>
  <si>
    <t>매장 카테고리 식별번호</t>
  </si>
  <si>
    <t>store_category_id</t>
  </si>
  <si>
    <t>배달료 식별변호</t>
  </si>
  <si>
    <t>delivery_price_id</t>
  </si>
  <si>
    <t>매장 썸네일 이미지 식별번호</t>
  </si>
  <si>
    <t>address_detail</t>
  </si>
  <si>
    <t>VARCHAR(11)</t>
  </si>
  <si>
    <t>사업자 등록번호</t>
  </si>
  <si>
    <t>store_registration</t>
  </si>
  <si>
    <t>CHAR(10)</t>
  </si>
  <si>
    <t>포인트 적립률</t>
  </si>
  <si>
    <t>main_point_rate</t>
  </si>
  <si>
    <t>DECIMAL</t>
  </si>
  <si>
    <t>user_store</t>
  </si>
  <si>
    <t>회원 매장 식별번호</t>
  </si>
  <si>
    <t>user_store_id</t>
  </si>
  <si>
    <t>brand</t>
  </si>
  <si>
    <t>store_category</t>
  </si>
  <si>
    <t>매장 카테고리 이름</t>
  </si>
  <si>
    <t>menu</t>
  </si>
  <si>
    <t>메뉴 식별번호</t>
  </si>
  <si>
    <t>menu_id</t>
  </si>
  <si>
    <t>메뉴 카테고리 식별번호</t>
  </si>
  <si>
    <t>menu_category_id</t>
  </si>
  <si>
    <t>이미지 식별번호</t>
  </si>
  <si>
    <t>메뉴이름</t>
  </si>
  <si>
    <t>VARCHAR(100)</t>
  </si>
  <si>
    <t>메뉴설명</t>
  </si>
  <si>
    <t>description</t>
  </si>
  <si>
    <t>TEXT</t>
  </si>
  <si>
    <t>설명이 존재하지 않는 음식이 있을 수 도 있음</t>
  </si>
  <si>
    <t>메뉴가격</t>
  </si>
  <si>
    <t>price</t>
  </si>
  <si>
    <t>INT</t>
  </si>
  <si>
    <t>unsigned</t>
  </si>
  <si>
    <t>조리시간</t>
  </si>
  <si>
    <t>time</t>
  </si>
  <si>
    <t>TIME</t>
  </si>
  <si>
    <t>'00:00'</t>
  </si>
  <si>
    <t>point_rate</t>
  </si>
  <si>
    <t>순서</t>
  </si>
  <si>
    <t>order</t>
  </si>
  <si>
    <t>보이기여부</t>
  </si>
  <si>
    <t>is_visible</t>
  </si>
  <si>
    <t>FALSE를 하고 보조메뉴에만 보이게 설정 가능하다.</t>
  </si>
  <si>
    <t>close</t>
  </si>
  <si>
    <t>휴일 식별번호</t>
  </si>
  <si>
    <t>close_id</t>
  </si>
  <si>
    <t>휴일</t>
  </si>
  <si>
    <t>close_date</t>
  </si>
  <si>
    <t>DATE</t>
  </si>
  <si>
    <t>open</t>
  </si>
  <si>
    <t>운영시간 식별번호</t>
  </si>
  <si>
    <t>open_id</t>
  </si>
  <si>
    <t>요일 코드</t>
  </si>
  <si>
    <t>day_code</t>
  </si>
  <si>
    <t>시작시간</t>
  </si>
  <si>
    <t>open_time</t>
  </si>
  <si>
    <t>종료시간</t>
  </si>
  <si>
    <t>close_time</t>
  </si>
  <si>
    <t>day</t>
  </si>
  <si>
    <t>VARCHAR(3)</t>
  </si>
  <si>
    <t>주문 식별번호</t>
  </si>
  <si>
    <t>order_id</t>
  </si>
  <si>
    <t>쿠폰 식별번호</t>
  </si>
  <si>
    <t>coupon_id</t>
  </si>
  <si>
    <t>기본 주소</t>
  </si>
  <si>
    <t>상세 주소</t>
  </si>
  <si>
    <t>주문할 때 그때의 주소</t>
  </si>
  <si>
    <t>요청메모</t>
  </si>
  <si>
    <t>req_memo</t>
  </si>
  <si>
    <t>VARCHAR(255)</t>
  </si>
  <si>
    <t>주문일시</t>
  </si>
  <si>
    <t>order_datetime</t>
  </si>
  <si>
    <t>menu_sub_menu</t>
  </si>
  <si>
    <t>메뉴 보조메뉴 식별번호</t>
  </si>
  <si>
    <t>menu_sub_menu_id</t>
  </si>
  <si>
    <t>주메뉴 식별번호</t>
  </si>
  <si>
    <t>main_menu_id</t>
  </si>
  <si>
    <t>보조메뉴 식별번호</t>
  </si>
  <si>
    <t>sub_menu_id</t>
  </si>
  <si>
    <t>가격</t>
  </si>
  <si>
    <t>menu_category</t>
  </si>
  <si>
    <t>option</t>
  </si>
  <si>
    <t>옵션 식별번호</t>
  </si>
  <si>
    <t>option_id</t>
  </si>
  <si>
    <t>menu_option</t>
  </si>
  <si>
    <t>메뉴 옵션 식별번호</t>
  </si>
  <si>
    <t>menu_option_id</t>
  </si>
  <si>
    <t>옵션 카테고리 식별번호</t>
  </si>
  <si>
    <t>option_category_id</t>
  </si>
  <si>
    <t>option_category</t>
  </si>
  <si>
    <t>brand_menu</t>
  </si>
  <si>
    <t>가맹본사 메뉴 식별번호</t>
  </si>
  <si>
    <t>brand_menu_id</t>
  </si>
  <si>
    <t>store_menu</t>
  </si>
  <si>
    <t>매장 메뉴 식별번호</t>
  </si>
  <si>
    <t>store_menu_id</t>
  </si>
  <si>
    <t>판매 가능 여부</t>
  </si>
  <si>
    <t>is_sold_out</t>
  </si>
  <si>
    <t>coupon_policy</t>
  </si>
  <si>
    <t>쿠폰 정책 식별번호</t>
  </si>
  <si>
    <t>coupon_policy_id</t>
  </si>
  <si>
    <t>대상금액</t>
  </si>
  <si>
    <t>target_amount</t>
  </si>
  <si>
    <t>brand_coupon_vendor</t>
  </si>
  <si>
    <t>PK, FK</t>
  </si>
  <si>
    <t>가맹본점 쿠폰 지급 식별번호</t>
  </si>
  <si>
    <t>brand_coupon_vendor_id</t>
  </si>
  <si>
    <t>amount_coupon_policy</t>
  </si>
  <si>
    <t>정액 쿠폰 식별번호</t>
  </si>
  <si>
    <t>amount_coupon_policy_id</t>
  </si>
  <si>
    <t>할인금액</t>
  </si>
  <si>
    <t>discount_amount</t>
  </si>
  <si>
    <t>percent_coupon_policy</t>
  </si>
  <si>
    <t>정률 쿠폰 식별번호</t>
  </si>
  <si>
    <t>percent_coupon_policy_id</t>
  </si>
  <si>
    <t>할인율</t>
  </si>
  <si>
    <t>rate</t>
  </si>
  <si>
    <t>최대 할인 금액</t>
  </si>
  <si>
    <t>max_discount_amount</t>
  </si>
  <si>
    <t>coupon</t>
  </si>
  <si>
    <t>설명</t>
  </si>
  <si>
    <t>시작일시</t>
  </si>
  <si>
    <t>begin_datetime</t>
  </si>
  <si>
    <t>종료일시</t>
  </si>
  <si>
    <t>expire_datetime</t>
  </si>
  <si>
    <t>anniversary_coupon_vendor</t>
  </si>
  <si>
    <t>회원의 기념일 쿠폰 지급 식별번호</t>
  </si>
  <si>
    <t>anniversary_coupon_vendor_id</t>
  </si>
  <si>
    <t>기념일 코드</t>
  </si>
  <si>
    <t>anniversary_type_code</t>
  </si>
  <si>
    <t>user_rate_coupon_vendor</t>
  </si>
  <si>
    <t>회원등급 쿠폰 지급 식별번호</t>
  </si>
  <si>
    <t>user_rate_coupon_vendor_id</t>
  </si>
  <si>
    <t>total_coupon</t>
  </si>
  <si>
    <t>전체쿠폰 식별번호</t>
  </si>
  <si>
    <t>total_coupon_id</t>
  </si>
  <si>
    <t>store_category_coupon_vendor</t>
  </si>
  <si>
    <t>매장 카테고리 쿠폰 지급 식별번호</t>
  </si>
  <si>
    <t>store_category_coupon_vendor_id</t>
  </si>
  <si>
    <t>menu_category_coupon_vendor</t>
  </si>
  <si>
    <t>메뉴 카테코리 쿠폰 지급 식별번호</t>
  </si>
  <si>
    <t>menu_category_coupon_vendor_id</t>
  </si>
  <si>
    <t>user_coupon</t>
  </si>
  <si>
    <t>쿠폰함 식별번호</t>
  </si>
  <si>
    <t>user_coupon_id</t>
  </si>
  <si>
    <t>발급일시</t>
  </si>
  <si>
    <t>issue_datetime</t>
  </si>
  <si>
    <t>사용일시</t>
  </si>
  <si>
    <t>use_datetime</t>
  </si>
  <si>
    <t>point</t>
  </si>
  <si>
    <t>포인트 내역 식별번호</t>
  </si>
  <si>
    <t>point_id</t>
  </si>
  <si>
    <t>포인트</t>
  </si>
  <si>
    <t>사유</t>
  </si>
  <si>
    <t>reason</t>
  </si>
  <si>
    <t>생성일시</t>
  </si>
  <si>
    <t>create_datetime</t>
  </si>
  <si>
    <t>order_state</t>
  </si>
  <si>
    <t>주문 상태 코드</t>
  </si>
  <si>
    <t>order_state_code</t>
  </si>
  <si>
    <t>VARCHAR(20)</t>
  </si>
  <si>
    <t>대기, 조리, 배달, 완료, 취소</t>
  </si>
  <si>
    <t>order_menu</t>
  </si>
  <si>
    <t>주문 상세 식별번호</t>
  </si>
  <si>
    <t>order_menu_id</t>
  </si>
  <si>
    <t>메뉴 가격</t>
  </si>
  <si>
    <t>메뉴 이름</t>
  </si>
  <si>
    <t>주문 수량</t>
  </si>
  <si>
    <t>count</t>
  </si>
  <si>
    <t>order_state_history</t>
  </si>
  <si>
    <t>주문 상태 변경이력 식별번호</t>
  </si>
  <si>
    <t>order_state_history_id</t>
  </si>
  <si>
    <t>주문상태 코드</t>
  </si>
  <si>
    <t>pay</t>
  </si>
  <si>
    <t>결제 식별번호</t>
  </si>
  <si>
    <t>pay_id</t>
  </si>
  <si>
    <t>결제 방법 코드</t>
  </si>
  <si>
    <t>pay_type_code</t>
  </si>
  <si>
    <t>결제 상태 코드</t>
  </si>
  <si>
    <t>pay_status_code</t>
  </si>
  <si>
    <t>결제일시</t>
  </si>
  <si>
    <t>pay_datetime</t>
  </si>
  <si>
    <t>결과</t>
  </si>
  <si>
    <t>result</t>
  </si>
  <si>
    <t>pay_type</t>
  </si>
  <si>
    <t>banner</t>
  </si>
  <si>
    <t>배너 식별번호</t>
  </si>
  <si>
    <t>banner_id</t>
  </si>
  <si>
    <t>컨텐츠</t>
  </si>
  <si>
    <t>content</t>
  </si>
  <si>
    <t>start_datetime</t>
  </si>
  <si>
    <t>end_datetime</t>
  </si>
  <si>
    <t>banner_coupon</t>
  </si>
  <si>
    <t>배너 쿠폰 식별번호</t>
  </si>
  <si>
    <t>banner_coupon_id</t>
  </si>
  <si>
    <t>pay_status</t>
  </si>
  <si>
    <t>결제상태 코드</t>
  </si>
  <si>
    <t>결제중, 결제완료, 결재실패</t>
  </si>
  <si>
    <t>menu_review</t>
  </si>
  <si>
    <t>메뉴 리뷰 식별번호</t>
  </si>
  <si>
    <t>menu_review_id</t>
  </si>
  <si>
    <t>리뷰 식별번호</t>
  </si>
  <si>
    <t>review_id</t>
  </si>
  <si>
    <t>내용</t>
  </si>
  <si>
    <t>평점</t>
  </si>
  <si>
    <t>grade</t>
  </si>
  <si>
    <t>check 1 &gt;= &amp;&amp; 5 &lt;=</t>
  </si>
  <si>
    <t>review</t>
  </si>
  <si>
    <t>부모 리뷰 식별번호</t>
  </si>
  <si>
    <t>parent_review_id</t>
  </si>
  <si>
    <t>회원식별번호</t>
  </si>
  <si>
    <t>작성일시</t>
  </si>
  <si>
    <t>write_datetime</t>
  </si>
  <si>
    <t>event_coupon_vendor</t>
  </si>
  <si>
    <t>이벤트 쿠폰 지급 식별번호</t>
  </si>
  <si>
    <t>event_coupon_vendor_id</t>
  </si>
  <si>
    <t>이벤트 일시</t>
  </si>
  <si>
    <t>event_datetime</t>
  </si>
  <si>
    <t>order_menu_option</t>
  </si>
  <si>
    <t>주문 메뉴 식별번호</t>
  </si>
  <si>
    <t>order_menu_option_id</t>
  </si>
  <si>
    <t>order_menu_sub_menu</t>
  </si>
  <si>
    <t>주문메뉴 보조메뉴 식별번호</t>
  </si>
  <si>
    <t>order_menu_sub_menu_id</t>
  </si>
  <si>
    <t>보조 메뉴 식별번호</t>
  </si>
  <si>
    <t>anniversary_type</t>
  </si>
  <si>
    <t>기념일 타입 코드</t>
  </si>
  <si>
    <t>01 생일 고정</t>
  </si>
  <si>
    <t>생일</t>
  </si>
  <si>
    <t>user_anniversary</t>
  </si>
  <si>
    <t>회원 기념일 정보 식별번호</t>
  </si>
  <si>
    <t>user_anniversary_id</t>
  </si>
  <si>
    <t>기념일</t>
  </si>
  <si>
    <t>anniversary_date</t>
  </si>
  <si>
    <t>notification_type</t>
  </si>
  <si>
    <t>푸시 알림 타입 코드</t>
  </si>
  <si>
    <t>notification_type_code</t>
  </si>
  <si>
    <t>user_notification_type</t>
  </si>
  <si>
    <t>회원 푸시 알림 식별번호</t>
  </si>
  <si>
    <t>user_notification_type_id</t>
  </si>
  <si>
    <t>푸시 알림 코드</t>
  </si>
  <si>
    <t>토큰</t>
  </si>
  <si>
    <t>token</t>
  </si>
  <si>
    <t>url</t>
  </si>
  <si>
    <t>user_store_notification_type</t>
  </si>
  <si>
    <t>매장 회원 푸시 알림 식별번호</t>
  </si>
  <si>
    <t>user_store_notification_type_id</t>
  </si>
  <si>
    <t>delivery_price</t>
  </si>
  <si>
    <t>0, 4000</t>
  </si>
  <si>
    <t>reward_point_type</t>
  </si>
  <si>
    <t>지급 포인트 타입 코드</t>
  </si>
  <si>
    <t>reward_point_type_code</t>
  </si>
  <si>
    <t>회원가입, 리뷰, 리뷰+사진</t>
  </si>
  <si>
    <t>지급 포인트</t>
  </si>
  <si>
    <t>reward_point</t>
  </si>
  <si>
    <t>image</t>
  </si>
  <si>
    <t>경로</t>
  </si>
  <si>
    <t>path</t>
  </si>
  <si>
    <t>review_image</t>
  </si>
  <si>
    <t>리뷰 이미지 식별번호</t>
  </si>
  <si>
    <t>review_image_id</t>
  </si>
  <si>
    <t>user_rank</t>
  </si>
  <si>
    <t>회원 코드</t>
  </si>
  <si>
    <t>varchar(10)</t>
  </si>
  <si>
    <t>프렌드, 패밀리, 마스터, VIP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</si>
</sst>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9"/>
      <color theme="1"/>
      <name val="Calibri"/>
      <charset val="1"/>
    </font>
    <font>
      <sz val="8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2D2DF"/>
      </left>
      <right style="thin">
        <color rgb="FFD2D2DF"/>
      </right>
      <top style="thin">
        <color rgb="FFD2D2DF"/>
      </top>
      <bottom style="thin">
        <color rgb="FFD2D2D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1" fillId="0" borderId="1" xfId="0" applyFont="1" applyBorder="1"/>
    <xf numFmtId="0" fontId="2" fillId="0" borderId="1" xfId="0" applyFont="1" applyBorder="1"/>
    <xf numFmtId="0" fontId="1" fillId="0" borderId="1" xfId="0" quotePrefix="1" applyFont="1" applyBorder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28"/>
  <sheetViews>
    <sheetView tabSelected="1" topLeftCell="L1" zoomScaleNormal="100" zoomScaleSheetLayoutView="100" workbookViewId="0">
      <selection activeCell="O2" sqref="O2"/>
    </sheetView>
  </sheetViews>
  <sheetFormatPr defaultRowHeight="15.75"/>
  <cols>
    <col min="10" max="10" width="90.625" customWidth="1"/>
    <col min="11" max="11" width="19.625" customWidth="1"/>
    <col min="12" max="12" width="96.375" style="1" customWidth="1"/>
    <col min="13" max="13" width="73.5" customWidth="1"/>
    <col min="14" max="14" width="116.375" customWidth="1"/>
    <col min="15" max="16" width="9" customWidth="1"/>
  </cols>
  <sheetData>
    <row r="1" spans="1:16">
      <c r="A1" s="2" t="s">
        <v>0</v>
      </c>
      <c r="B1" s="3"/>
      <c r="C1" s="3"/>
      <c r="D1" s="3"/>
      <c r="E1" s="3"/>
      <c r="F1" s="3"/>
      <c r="G1" s="3"/>
      <c r="H1" s="3"/>
      <c r="I1">
        <v>1</v>
      </c>
      <c r="J1" s="1" t="str">
        <f>IF(AND(NOT(A1 = "Key"), NOT(A1 = "PK"), NOT(A1 = "FK"), LEN(A1) &gt; 0), L1,
IF(AND(LEN(B1) &gt; 0, NOT(B1 = "Logical")), M1,
IF(LEN(A1) = 0, ");", "")
))</f>
        <v>DROP TABLE IF EXISTS `user`;CREATE TABLE `user` (</v>
      </c>
      <c r="K1">
        <v>1</v>
      </c>
      <c r="L1" s="1" t="str">
        <f>"DROP TABLE IF EXISTS `" &amp; A1 &amp; "`" &amp; ";"
&amp; "CREATE TABLE `" &amp; A1 &amp; "` ("</f>
        <v>DROP TABLE IF EXISTS `user`;CREATE TABLE `user` (</v>
      </c>
      <c r="M1">
        <v>1</v>
      </c>
      <c r="N1">
        <v>1</v>
      </c>
      <c r="O1">
        <f>IF(AND(NOT(A1 = "Key"), NOT(A1 = "PK"), NOT(A1 = "FK"), LEN(A1) &gt; 0, NOT(A1= "PK, FK")), ROW(), 0)</f>
        <v>1</v>
      </c>
      <c r="P1" t="str" cm="1">
        <f t="array" ref="P1">INDEX($A:$A,O1)</f>
        <v>user</v>
      </c>
    </row>
    <row r="2" spans="1:1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J2" s="1" t="str">
        <f>IF(AND(NOT(A2 = "Key"), NOT(A2 = "PK"), NOT(A2 = "FK"), LEN(A2) &gt; 0, NOT(A2 = "PK, FK")), L2,
IF(AND(LEN(B2) &gt; 0, NOT(B2 = "Logical")), M2,
IF(LEN(A2) = 0, ");", "")
))</f>
        <v/>
      </c>
      <c r="K2" t="str">
        <f>N2</f>
        <v/>
      </c>
      <c r="L2" s="1" t="str">
        <f t="shared" ref="L2:L65" si="0">"DROP TABLE IF EXISTS `" &amp; A2 &amp; "`" &amp; ";"
&amp; "CREATE TABLE `" &amp; A2 &amp; "` ("</f>
        <v>DROP TABLE IF EXISTS `Key`;CREATE TABLE `Key` (</v>
      </c>
      <c r="M2" s="1" t="str">
        <f>"`" &amp; C2 &amp; "` " &amp; E2 &amp; IF(NOT(ISERROR(SEARCH("UNSIGNED", H2))), " UNSIGNED ", "") &amp; IF(F2 = "Y", " NULL ", " NOT NULL ") &amp; IF(OR(LEN(G2) = 0, ISBLANK(G2)), "", " DEFAULT " &amp; G2) &amp; IF(NOT(ISERROR(SEARCH("PK", A2))), " PRIMARY KEY ", "") &amp; IF(H2 = "AI", " AUTO_INCREMENT ", "") &amp; IF(H2 = "유니크", " UNIQUE ", "") &amp; " COMMENT '" &amp; B2 &amp;"'" &amp; IF(AND(LEN(C3) = 0), "", ",")</f>
        <v>`Physical` Type NOT NULL  DEFAULT Default Value COMMENT 'Logical',</v>
      </c>
      <c r="N2" s="1" t="str">
        <f>IF( NOT(ISERROR(SEARCH("FK", A2))), "ALTER TABLE `" &amp; P2 &amp;
 "`" &amp; "ADD CONSTRAINT FOREIGN KEY ("&amp; C2 &amp;") REFERENCES " &amp; "`" &amp; LEFT(C2, FIND("|",SUBSTITUTE(C2,"_","|",(LEN(C2)-LEN(SUBSTITUTE(C2,"_","")))/LEN("_"))) - 1) &amp; "`" &amp; "(`" &amp; C2 &amp; "`);", "")</f>
        <v/>
      </c>
      <c r="O2">
        <f>IF(AND(NOT(A2 = "Key"), NOT(A2 = "PK"), NOT(A2 = "FK"), LEN(A2) &gt; 0, NOT(A2= "PK, FK")), ROW(), O1)</f>
        <v>1</v>
      </c>
      <c r="P2" t="str" cm="1">
        <f t="array" ref="P2">INDEX($A:$A,O2)</f>
        <v>user</v>
      </c>
    </row>
    <row r="3" spans="1:16">
      <c r="A3" s="2" t="s">
        <v>9</v>
      </c>
      <c r="B3" s="2" t="s">
        <v>10</v>
      </c>
      <c r="C3" s="2" t="s">
        <v>11</v>
      </c>
      <c r="D3" s="2"/>
      <c r="E3" s="2" t="s">
        <v>12</v>
      </c>
      <c r="F3" s="2" t="s">
        <v>13</v>
      </c>
      <c r="G3" s="2"/>
      <c r="H3" s="2" t="s">
        <v>14</v>
      </c>
      <c r="J3" s="1" t="str">
        <f>IF(AND(NOT(A3 = "Key"), NOT(A3 = "PK"), NOT(A3 = "FK"), LEN(A3) &gt; 0, NOT(A3 = "PK, FK")), L3,
IF(AND(LEN(B3) &gt; 0, NOT(B3 = "Logical")), M3,
IF(LEN(A3) = 0, ");", "")
))</f>
        <v>`user_id` BIGINT NOT NULL  PRIMARY KEY  AUTO_INCREMENT  COMMENT '회원 식별번호',</v>
      </c>
      <c r="K3" t="str">
        <f t="shared" ref="K3:K66" si="1">N3</f>
        <v/>
      </c>
      <c r="L3" s="1" t="str">
        <f t="shared" si="0"/>
        <v>DROP TABLE IF EXISTS `PK`;CREATE TABLE `PK` (</v>
      </c>
      <c r="M3" s="1" t="str">
        <f t="shared" ref="M3:M66" si="2">"`" &amp; C3 &amp; "` " &amp; E3 &amp; IF(NOT(ISERROR(SEARCH("UNSIGNED", H3))), " UNSIGNED ", "") &amp; IF(F3 = "Y", " NULL ", " NOT NULL ") &amp; IF(OR(LEN(G3) = 0, ISBLANK(G3)), "", " DEFAULT " &amp; G3) &amp; IF(NOT(ISERROR(SEARCH("PK", A3))), " PRIMARY KEY ", "") &amp; IF(H3 = "AI", " AUTO_INCREMENT ", "") &amp; IF(H3 = "유니크", " UNIQUE ", "") &amp; " COMMENT '" &amp; B3 &amp;"'" &amp; IF(AND(LEN(C4) = 0), "", ",")</f>
        <v>`user_id` BIGINT NOT NULL  PRIMARY KEY  AUTO_INCREMENT  COMMENT '회원 식별번호',</v>
      </c>
      <c r="N3" s="1" t="str">
        <f t="shared" ref="N3:N66" si="3">IF( NOT(ISERROR(SEARCH("FK", A3))), "ALTER TABLE `" &amp; P3 &amp;
 "`" &amp; "ADD CONSTRAINT FOREIGN KEY ("&amp; C3 &amp;") REFERENCES " &amp; "`" &amp; LEFT(C3, FIND("|",SUBSTITUTE(C3,"_","|",(LEN(C3)-LEN(SUBSTITUTE(C3,"_","")))/LEN("_"))) - 1) &amp; "`" &amp; "(`" &amp; C3 &amp; "`);", "")</f>
        <v/>
      </c>
      <c r="O3">
        <f t="shared" ref="O3:O66" si="4">IF(AND(NOT(A3 = "Key"), NOT(A3 = "PK"), NOT(A3 = "FK"), LEN(A3) &gt; 0, NOT(A3= "PK, FK")), ROW(), O2)</f>
        <v>1</v>
      </c>
      <c r="P3" t="str" cm="1">
        <f t="array" ref="P3">INDEX($A:$A,O3)</f>
        <v>user</v>
      </c>
    </row>
    <row r="4" spans="1:16">
      <c r="A4" s="2" t="s">
        <v>15</v>
      </c>
      <c r="B4" s="2" t="s">
        <v>16</v>
      </c>
      <c r="C4" s="2" t="s">
        <v>17</v>
      </c>
      <c r="D4" s="2"/>
      <c r="E4" s="2" t="s">
        <v>18</v>
      </c>
      <c r="F4" s="2" t="s">
        <v>13</v>
      </c>
      <c r="G4" s="2"/>
      <c r="H4" s="2" t="s">
        <v>19</v>
      </c>
      <c r="J4" s="1" t="str">
        <f t="shared" ref="J4:J67" si="5">IF(AND(NOT(A4 = "Key"), NOT(A4 = "PK"), NOT(A4 = "FK"), LEN(A4) &gt; 0, NOT(A4 = "PK, FK")), L4,
IF(AND(LEN(B4) &gt; 0, NOT(B4 = "Logical")), M4,
IF(LEN(A4) = 0, ");", "")
))</f>
        <v>`user_rank_code` char(2) NOT NULL  COMMENT '회원등급 코드',</v>
      </c>
      <c r="K4" t="str">
        <f t="shared" si="1"/>
        <v>ALTER TABLE `user`ADD CONSTRAINT FOREIGN KEY (user_rank_code) REFERENCES `user_rank`(`user_rank_code`);</v>
      </c>
      <c r="L4" s="1" t="str">
        <f t="shared" si="0"/>
        <v>DROP TABLE IF EXISTS `FK`;CREATE TABLE `FK` (</v>
      </c>
      <c r="M4" s="1" t="str">
        <f t="shared" si="2"/>
        <v>`user_rank_code` char(2) NOT NULL  COMMENT '회원등급 코드',</v>
      </c>
      <c r="N4" s="1" t="str">
        <f t="shared" si="3"/>
        <v>ALTER TABLE `user`ADD CONSTRAINT FOREIGN KEY (user_rank_code) REFERENCES `user_rank`(`user_rank_code`);</v>
      </c>
      <c r="O4">
        <f t="shared" si="4"/>
        <v>1</v>
      </c>
      <c r="P4" t="str" cm="1">
        <f t="array" ref="P4">INDEX($A:$A,O4)</f>
        <v>user</v>
      </c>
    </row>
    <row r="5" spans="1:16">
      <c r="A5" s="2" t="s">
        <v>15</v>
      </c>
      <c r="B5" s="2" t="s">
        <v>20</v>
      </c>
      <c r="C5" s="2" t="s">
        <v>21</v>
      </c>
      <c r="D5" s="2"/>
      <c r="E5" s="2" t="s">
        <v>18</v>
      </c>
      <c r="F5" s="2" t="s">
        <v>13</v>
      </c>
      <c r="G5" s="2"/>
      <c r="H5" s="2"/>
      <c r="J5" s="1" t="str">
        <f t="shared" si="5"/>
        <v>`user_status_code` char(2) NOT NULL  COMMENT '회원상태 코드',</v>
      </c>
      <c r="K5" t="str">
        <f t="shared" si="1"/>
        <v>ALTER TABLE `user`ADD CONSTRAINT FOREIGN KEY (user_status_code) REFERENCES `user_status`(`user_status_code`);</v>
      </c>
      <c r="L5" s="1" t="str">
        <f t="shared" si="0"/>
        <v>DROP TABLE IF EXISTS `FK`;CREATE TABLE `FK` (</v>
      </c>
      <c r="M5" s="1" t="str">
        <f t="shared" si="2"/>
        <v>`user_status_code` char(2) NOT NULL  COMMENT '회원상태 코드',</v>
      </c>
      <c r="N5" s="1" t="str">
        <f t="shared" si="3"/>
        <v>ALTER TABLE `user`ADD CONSTRAINT FOREIGN KEY (user_status_code) REFERENCES `user_status`(`user_status_code`);</v>
      </c>
      <c r="O5">
        <f t="shared" si="4"/>
        <v>1</v>
      </c>
      <c r="P5" t="str" cm="1">
        <f t="array" ref="P5">INDEX($A:$A,O5)</f>
        <v>user</v>
      </c>
    </row>
    <row r="6" spans="1:16">
      <c r="A6" s="2" t="s">
        <v>15</v>
      </c>
      <c r="B6" s="2" t="s">
        <v>22</v>
      </c>
      <c r="C6" s="2" t="s">
        <v>23</v>
      </c>
      <c r="D6" s="2"/>
      <c r="E6" s="2" t="s">
        <v>12</v>
      </c>
      <c r="F6" s="2" t="s">
        <v>24</v>
      </c>
      <c r="G6" s="2"/>
      <c r="H6" s="2"/>
      <c r="J6" s="1" t="str">
        <f t="shared" si="5"/>
        <v>`image_id` BIGINT NULL  COMMENT '프로필 이미지 식별번호',</v>
      </c>
      <c r="K6" t="str">
        <f t="shared" si="1"/>
        <v>ALTER TABLE `user`ADD CONSTRAINT FOREIGN KEY (image_id) REFERENCES `image`(`image_id`);</v>
      </c>
      <c r="L6" s="1" t="str">
        <f t="shared" si="0"/>
        <v>DROP TABLE IF EXISTS `FK`;CREATE TABLE `FK` (</v>
      </c>
      <c r="M6" s="1" t="str">
        <f t="shared" si="2"/>
        <v>`image_id` BIGINT NULL  COMMENT '프로필 이미지 식별번호',</v>
      </c>
      <c r="N6" s="1" t="str">
        <f t="shared" si="3"/>
        <v>ALTER TABLE `user`ADD CONSTRAINT FOREIGN KEY (image_id) REFERENCES `image`(`image_id`);</v>
      </c>
      <c r="O6">
        <f t="shared" si="4"/>
        <v>1</v>
      </c>
      <c r="P6" t="str" cm="1">
        <f t="array" ref="P6">INDEX($A:$A,O6)</f>
        <v>user</v>
      </c>
    </row>
    <row r="7" spans="1:16">
      <c r="A7" s="2"/>
      <c r="B7" s="2" t="s">
        <v>25</v>
      </c>
      <c r="C7" s="2" t="s">
        <v>26</v>
      </c>
      <c r="D7" s="2"/>
      <c r="E7" s="2" t="s">
        <v>27</v>
      </c>
      <c r="F7" s="2" t="s">
        <v>13</v>
      </c>
      <c r="G7" s="2"/>
      <c r="H7" s="2" t="s">
        <v>28</v>
      </c>
      <c r="J7" s="1" t="str">
        <f t="shared" si="5"/>
        <v>`login_id` VARCHAR(30) NOT NULL  UNIQUE  COMMENT '로그인 아이디',</v>
      </c>
      <c r="K7" t="str">
        <f t="shared" si="1"/>
        <v/>
      </c>
      <c r="L7" s="1" t="str">
        <f t="shared" si="0"/>
        <v>DROP TABLE IF EXISTS ``;CREATE TABLE `` (</v>
      </c>
      <c r="M7" s="1" t="str">
        <f t="shared" si="2"/>
        <v>`login_id` VARCHAR(30) NOT NULL  UNIQUE  COMMENT '로그인 아이디',</v>
      </c>
      <c r="N7" s="1" t="str">
        <f t="shared" si="3"/>
        <v/>
      </c>
      <c r="O7">
        <f t="shared" si="4"/>
        <v>1</v>
      </c>
      <c r="P7" t="str" cm="1">
        <f t="array" ref="P7">INDEX($A:$A,O7)</f>
        <v>user</v>
      </c>
    </row>
    <row r="8" spans="1:16">
      <c r="A8" s="2"/>
      <c r="B8" s="2" t="s">
        <v>29</v>
      </c>
      <c r="C8" s="2" t="s">
        <v>30</v>
      </c>
      <c r="D8" s="2"/>
      <c r="E8" s="2" t="s">
        <v>31</v>
      </c>
      <c r="F8" s="2" t="s">
        <v>13</v>
      </c>
      <c r="G8" s="2"/>
      <c r="H8" s="2"/>
      <c r="J8" s="1" t="str">
        <f t="shared" si="5"/>
        <v>`password` CHAR(60) NOT NULL  COMMENT '비밀번호',</v>
      </c>
      <c r="K8" t="str">
        <f t="shared" si="1"/>
        <v/>
      </c>
      <c r="L8" s="1" t="str">
        <f t="shared" si="0"/>
        <v>DROP TABLE IF EXISTS ``;CREATE TABLE `` (</v>
      </c>
      <c r="M8" s="1" t="str">
        <f t="shared" si="2"/>
        <v>`password` CHAR(60) NOT NULL  COMMENT '비밀번호',</v>
      </c>
      <c r="N8" s="1" t="str">
        <f t="shared" si="3"/>
        <v/>
      </c>
      <c r="O8">
        <f t="shared" si="4"/>
        <v>1</v>
      </c>
      <c r="P8" t="str" cm="1">
        <f t="array" ref="P8">INDEX($A:$A,O8)</f>
        <v>user</v>
      </c>
    </row>
    <row r="9" spans="1:16">
      <c r="A9" s="2"/>
      <c r="B9" s="2" t="s">
        <v>32</v>
      </c>
      <c r="C9" s="2" t="s">
        <v>33</v>
      </c>
      <c r="D9" s="2"/>
      <c r="E9" s="2" t="s">
        <v>34</v>
      </c>
      <c r="F9" s="2" t="s">
        <v>13</v>
      </c>
      <c r="G9" s="2"/>
      <c r="H9" s="2"/>
      <c r="J9" s="1" t="str">
        <f t="shared" si="5"/>
        <v>`name` VARCHAR(50) NOT NULL  COMMENT '이름',</v>
      </c>
      <c r="K9" t="str">
        <f t="shared" si="1"/>
        <v/>
      </c>
      <c r="L9" s="1" t="str">
        <f t="shared" si="0"/>
        <v>DROP TABLE IF EXISTS ``;CREATE TABLE `` (</v>
      </c>
      <c r="M9" s="1" t="str">
        <f t="shared" si="2"/>
        <v>`name` VARCHAR(50) NOT NULL  COMMENT '이름',</v>
      </c>
      <c r="N9" s="1" t="str">
        <f t="shared" si="3"/>
        <v/>
      </c>
      <c r="O9">
        <f t="shared" si="4"/>
        <v>1</v>
      </c>
      <c r="P9" t="str" cm="1">
        <f t="array" ref="P9">INDEX($A:$A,O9)</f>
        <v>user</v>
      </c>
    </row>
    <row r="10" spans="1:16">
      <c r="A10" s="2"/>
      <c r="B10" s="2" t="s">
        <v>35</v>
      </c>
      <c r="C10" s="2" t="s">
        <v>36</v>
      </c>
      <c r="D10" s="2"/>
      <c r="E10" s="2" t="s">
        <v>37</v>
      </c>
      <c r="F10" s="2" t="s">
        <v>13</v>
      </c>
      <c r="G10" s="2"/>
      <c r="H10" s="2"/>
      <c r="J10" s="1" t="str">
        <f t="shared" si="5"/>
        <v>`email` VARCHAR(320) NOT NULL  COMMENT '이메일',</v>
      </c>
      <c r="K10" t="str">
        <f t="shared" si="1"/>
        <v/>
      </c>
      <c r="L10" s="1" t="str">
        <f t="shared" si="0"/>
        <v>DROP TABLE IF EXISTS ``;CREATE TABLE `` (</v>
      </c>
      <c r="M10" s="1" t="str">
        <f t="shared" si="2"/>
        <v>`email` VARCHAR(320) NOT NULL  COMMENT '이메일',</v>
      </c>
      <c r="N10" s="1" t="str">
        <f t="shared" si="3"/>
        <v/>
      </c>
      <c r="O10">
        <f t="shared" si="4"/>
        <v>1</v>
      </c>
      <c r="P10" t="str" cm="1">
        <f t="array" ref="P10">INDEX($A:$A,O10)</f>
        <v>user</v>
      </c>
    </row>
    <row r="11" spans="1:16">
      <c r="A11" s="2"/>
      <c r="B11" s="2" t="s">
        <v>38</v>
      </c>
      <c r="C11" s="2" t="s">
        <v>39</v>
      </c>
      <c r="D11" s="2"/>
      <c r="E11" s="2" t="s">
        <v>34</v>
      </c>
      <c r="F11" s="2" t="s">
        <v>13</v>
      </c>
      <c r="G11" s="2"/>
      <c r="H11" s="2"/>
      <c r="J11" s="1" t="str">
        <f t="shared" si="5"/>
        <v>`nickname` VARCHAR(50) NOT NULL  COMMENT '닉네임',</v>
      </c>
      <c r="K11" t="str">
        <f t="shared" si="1"/>
        <v/>
      </c>
      <c r="L11" s="1" t="str">
        <f t="shared" si="0"/>
        <v>DROP TABLE IF EXISTS ``;CREATE TABLE `` (</v>
      </c>
      <c r="M11" s="1" t="str">
        <f t="shared" si="2"/>
        <v>`nickname` VARCHAR(50) NOT NULL  COMMENT '닉네임',</v>
      </c>
      <c r="N11" s="1" t="str">
        <f t="shared" si="3"/>
        <v/>
      </c>
      <c r="O11">
        <f t="shared" si="4"/>
        <v>1</v>
      </c>
      <c r="P11" t="str" cm="1">
        <f t="array" ref="P11">INDEX($A:$A,O11)</f>
        <v>user</v>
      </c>
    </row>
    <row r="12" spans="1:16">
      <c r="A12" s="2"/>
      <c r="B12" s="2" t="s">
        <v>40</v>
      </c>
      <c r="C12" s="2" t="s">
        <v>41</v>
      </c>
      <c r="D12" s="2"/>
      <c r="E12" s="2" t="s">
        <v>42</v>
      </c>
      <c r="F12" s="2" t="s">
        <v>13</v>
      </c>
      <c r="G12" s="2"/>
      <c r="H12" s="2"/>
      <c r="J12" s="1" t="str">
        <f t="shared" si="5"/>
        <v>`last_login_datetime` DATETIME NOT NULL  COMMENT '최근접속일시',</v>
      </c>
      <c r="K12" t="str">
        <f t="shared" si="1"/>
        <v/>
      </c>
      <c r="L12" s="1" t="str">
        <f t="shared" si="0"/>
        <v>DROP TABLE IF EXISTS ``;CREATE TABLE `` (</v>
      </c>
      <c r="M12" s="1" t="str">
        <f t="shared" si="2"/>
        <v>`last_login_datetime` DATETIME NOT NULL  COMMENT '최근접속일시',</v>
      </c>
      <c r="N12" s="1" t="str">
        <f t="shared" si="3"/>
        <v/>
      </c>
      <c r="O12">
        <f t="shared" si="4"/>
        <v>1</v>
      </c>
      <c r="P12" t="str" cm="1">
        <f t="array" ref="P12">INDEX($A:$A,O12)</f>
        <v>user</v>
      </c>
    </row>
    <row r="13" spans="1:16">
      <c r="A13" s="2"/>
      <c r="B13" s="2" t="s">
        <v>43</v>
      </c>
      <c r="C13" s="2" t="s">
        <v>44</v>
      </c>
      <c r="D13" s="2"/>
      <c r="E13" s="2" t="s">
        <v>45</v>
      </c>
      <c r="F13" s="2" t="s">
        <v>13</v>
      </c>
      <c r="G13" s="2"/>
      <c r="H13" s="2"/>
      <c r="J13" s="1" t="str">
        <f t="shared" si="5"/>
        <v>`tel` CHAR(11) NOT NULL  COMMENT '전화번호',</v>
      </c>
      <c r="K13" t="str">
        <f t="shared" si="1"/>
        <v/>
      </c>
      <c r="L13" s="1" t="str">
        <f t="shared" si="0"/>
        <v>DROP TABLE IF EXISTS ``;CREATE TABLE `` (</v>
      </c>
      <c r="M13" s="1" t="str">
        <f t="shared" si="2"/>
        <v>`tel` CHAR(11) NOT NULL  COMMENT '전화번호',</v>
      </c>
      <c r="N13" s="1" t="str">
        <f t="shared" si="3"/>
        <v/>
      </c>
      <c r="O13">
        <f t="shared" si="4"/>
        <v>1</v>
      </c>
      <c r="P13" t="str" cm="1">
        <f t="array" ref="P13">INDEX($A:$A,O13)</f>
        <v>user</v>
      </c>
    </row>
    <row r="14" spans="1:16">
      <c r="A14" s="2"/>
      <c r="B14" s="2" t="s">
        <v>46</v>
      </c>
      <c r="C14" s="2" t="s">
        <v>47</v>
      </c>
      <c r="D14" s="2"/>
      <c r="E14" s="2" t="s">
        <v>42</v>
      </c>
      <c r="F14" s="2" t="s">
        <v>13</v>
      </c>
      <c r="G14" s="2" t="s">
        <v>48</v>
      </c>
      <c r="H14" s="2"/>
      <c r="J14" s="1" t="str">
        <f t="shared" si="5"/>
        <v>`register_datetime` DATETIME NOT NULL  DEFAULT now() COMMENT '회원가입일시',</v>
      </c>
      <c r="K14" t="str">
        <f t="shared" si="1"/>
        <v/>
      </c>
      <c r="L14" s="1" t="str">
        <f t="shared" si="0"/>
        <v>DROP TABLE IF EXISTS ``;CREATE TABLE `` (</v>
      </c>
      <c r="M14" s="1" t="str">
        <f t="shared" si="2"/>
        <v>`register_datetime` DATETIME NOT NULL  DEFAULT now() COMMENT '회원가입일시',</v>
      </c>
      <c r="N14" s="1" t="str">
        <f t="shared" si="3"/>
        <v/>
      </c>
      <c r="O14">
        <f t="shared" si="4"/>
        <v>1</v>
      </c>
      <c r="P14" t="str" cm="1">
        <f t="array" ref="P14">INDEX($A:$A,O14)</f>
        <v>user</v>
      </c>
    </row>
    <row r="15" spans="1:16">
      <c r="A15" s="2"/>
      <c r="B15" s="2" t="s">
        <v>49</v>
      </c>
      <c r="C15" s="2" t="s">
        <v>50</v>
      </c>
      <c r="D15" s="2"/>
      <c r="E15" s="2" t="s">
        <v>51</v>
      </c>
      <c r="F15" s="2" t="s">
        <v>13</v>
      </c>
      <c r="G15" s="2" t="b">
        <v>0</v>
      </c>
      <c r="H15" s="2"/>
      <c r="J15" s="1" t="str">
        <f t="shared" si="5"/>
        <v>`is_delete` BOOLEAN NOT NULL  DEFAULT FALSE COMMENT '삭제여부'</v>
      </c>
      <c r="K15" t="str">
        <f t="shared" si="1"/>
        <v/>
      </c>
      <c r="L15" s="1" t="str">
        <f t="shared" si="0"/>
        <v>DROP TABLE IF EXISTS ``;CREATE TABLE `` (</v>
      </c>
      <c r="M15" s="1" t="str">
        <f t="shared" si="2"/>
        <v>`is_delete` BOOLEAN NOT NULL  DEFAULT FALSE COMMENT '삭제여부'</v>
      </c>
      <c r="N15" s="1" t="str">
        <f t="shared" si="3"/>
        <v/>
      </c>
      <c r="O15">
        <f t="shared" si="4"/>
        <v>1</v>
      </c>
      <c r="P15" t="str" cm="1">
        <f t="array" ref="P15">INDEX($A:$A,O15)</f>
        <v>user</v>
      </c>
    </row>
    <row r="16" spans="1:16">
      <c r="A16" s="2"/>
      <c r="B16" s="3"/>
      <c r="C16" s="3"/>
      <c r="D16" s="3"/>
      <c r="E16" s="3"/>
      <c r="F16" s="3"/>
      <c r="G16" s="3"/>
      <c r="H16" s="3"/>
      <c r="J16" s="1" t="str">
        <f t="shared" si="5"/>
        <v>);</v>
      </c>
      <c r="K16" t="str">
        <f t="shared" si="1"/>
        <v/>
      </c>
      <c r="L16" s="1" t="str">
        <f t="shared" si="0"/>
        <v>DROP TABLE IF EXISTS ``;CREATE TABLE `` (</v>
      </c>
      <c r="M16" s="1" t="str">
        <f t="shared" si="2"/>
        <v>``  NOT NULL  COMMENT ''</v>
      </c>
      <c r="N16" s="1" t="str">
        <f t="shared" si="3"/>
        <v/>
      </c>
      <c r="O16">
        <f t="shared" si="4"/>
        <v>1</v>
      </c>
      <c r="P16" t="str" cm="1">
        <f t="array" ref="P16">INDEX($A:$A,O16)</f>
        <v>user</v>
      </c>
    </row>
    <row r="17" spans="1:16">
      <c r="A17" s="2" t="s">
        <v>52</v>
      </c>
      <c r="B17" s="3"/>
      <c r="C17" s="3"/>
      <c r="D17" s="3"/>
      <c r="E17" s="3"/>
      <c r="F17" s="3"/>
      <c r="G17" s="3"/>
      <c r="H17" s="3"/>
      <c r="J17" s="1" t="str">
        <f t="shared" si="5"/>
        <v>DROP TABLE IF EXISTS `address`;CREATE TABLE `address` (</v>
      </c>
      <c r="K17" t="str">
        <f t="shared" si="1"/>
        <v/>
      </c>
      <c r="L17" s="1" t="str">
        <f t="shared" si="0"/>
        <v>DROP TABLE IF EXISTS `address`;CREATE TABLE `address` (</v>
      </c>
      <c r="M17" s="1" t="str">
        <f t="shared" si="2"/>
        <v>``  NOT NULL  COMMENT '',</v>
      </c>
      <c r="N17" s="1" t="str">
        <f t="shared" si="3"/>
        <v/>
      </c>
      <c r="O17">
        <f t="shared" si="4"/>
        <v>17</v>
      </c>
      <c r="P17" t="str" cm="1">
        <f t="array" ref="P17">INDEX($A:$A,O17)</f>
        <v>address</v>
      </c>
    </row>
    <row r="18" spans="1:16">
      <c r="A18" s="2" t="s">
        <v>1</v>
      </c>
      <c r="B18" s="2" t="s">
        <v>2</v>
      </c>
      <c r="C18" s="2" t="s">
        <v>3</v>
      </c>
      <c r="D18" s="2" t="s">
        <v>4</v>
      </c>
      <c r="E18" s="2" t="s">
        <v>5</v>
      </c>
      <c r="F18" s="2" t="s">
        <v>6</v>
      </c>
      <c r="G18" s="2" t="s">
        <v>7</v>
      </c>
      <c r="H18" s="2" t="s">
        <v>8</v>
      </c>
      <c r="J18" s="1" t="str">
        <f t="shared" si="5"/>
        <v/>
      </c>
      <c r="K18" t="str">
        <f t="shared" si="1"/>
        <v/>
      </c>
      <c r="L18" s="1" t="str">
        <f t="shared" si="0"/>
        <v>DROP TABLE IF EXISTS `Key`;CREATE TABLE `Key` (</v>
      </c>
      <c r="M18" s="1" t="str">
        <f t="shared" si="2"/>
        <v>`Physical` Type NOT NULL  DEFAULT Default Value COMMENT 'Logical',</v>
      </c>
      <c r="N18" s="1" t="str">
        <f t="shared" si="3"/>
        <v/>
      </c>
      <c r="O18">
        <f t="shared" si="4"/>
        <v>17</v>
      </c>
      <c r="P18" t="str" cm="1">
        <f t="array" ref="P18">INDEX($A:$A,O18)</f>
        <v>address</v>
      </c>
    </row>
    <row r="19" spans="1:16">
      <c r="A19" s="2" t="s">
        <v>9</v>
      </c>
      <c r="B19" s="2" t="s">
        <v>53</v>
      </c>
      <c r="C19" s="2" t="s">
        <v>54</v>
      </c>
      <c r="D19" s="2"/>
      <c r="E19" s="2" t="s">
        <v>12</v>
      </c>
      <c r="F19" s="2" t="s">
        <v>13</v>
      </c>
      <c r="G19" s="2"/>
      <c r="H19" s="2" t="s">
        <v>14</v>
      </c>
      <c r="J19" s="1" t="str">
        <f t="shared" si="5"/>
        <v>`address_id` BIGINT NOT NULL  PRIMARY KEY  AUTO_INCREMENT  COMMENT '주소 식별번호',</v>
      </c>
      <c r="K19" t="str">
        <f t="shared" si="1"/>
        <v/>
      </c>
      <c r="L19" s="1" t="str">
        <f t="shared" si="0"/>
        <v>DROP TABLE IF EXISTS `PK`;CREATE TABLE `PK` (</v>
      </c>
      <c r="M19" s="1" t="str">
        <f t="shared" si="2"/>
        <v>`address_id` BIGINT NOT NULL  PRIMARY KEY  AUTO_INCREMENT  COMMENT '주소 식별번호',</v>
      </c>
      <c r="N19" s="1" t="str">
        <f t="shared" si="3"/>
        <v/>
      </c>
      <c r="O19">
        <f t="shared" si="4"/>
        <v>17</v>
      </c>
      <c r="P19" t="str" cm="1">
        <f t="array" ref="P19">INDEX($A:$A,O19)</f>
        <v>address</v>
      </c>
    </row>
    <row r="20" spans="1:16">
      <c r="A20" s="2"/>
      <c r="B20" s="2" t="s">
        <v>55</v>
      </c>
      <c r="C20" s="2" t="s">
        <v>56</v>
      </c>
      <c r="D20" s="2"/>
      <c r="E20" s="2" t="s">
        <v>57</v>
      </c>
      <c r="F20" s="2" t="s">
        <v>13</v>
      </c>
      <c r="G20" s="2"/>
      <c r="H20" s="2"/>
      <c r="J20" s="1" t="str">
        <f t="shared" si="5"/>
        <v>`zone_code` char(5) NOT NULL  COMMENT '우편번호',</v>
      </c>
      <c r="K20" t="str">
        <f t="shared" si="1"/>
        <v/>
      </c>
      <c r="L20" s="1" t="str">
        <f t="shared" si="0"/>
        <v>DROP TABLE IF EXISTS ``;CREATE TABLE `` (</v>
      </c>
      <c r="M20" s="1" t="str">
        <f t="shared" si="2"/>
        <v>`zone_code` char(5) NOT NULL  COMMENT '우편번호',</v>
      </c>
      <c r="N20" s="1" t="str">
        <f t="shared" si="3"/>
        <v/>
      </c>
      <c r="O20">
        <f t="shared" si="4"/>
        <v>17</v>
      </c>
      <c r="P20" t="str" cm="1">
        <f t="array" ref="P20">INDEX($A:$A,O20)</f>
        <v>address</v>
      </c>
    </row>
    <row r="21" spans="1:16">
      <c r="A21" s="2"/>
      <c r="B21" s="2" t="s">
        <v>58</v>
      </c>
      <c r="C21" s="2" t="s">
        <v>52</v>
      </c>
      <c r="D21" s="2"/>
      <c r="E21" s="2" t="s">
        <v>59</v>
      </c>
      <c r="F21" s="2" t="s">
        <v>13</v>
      </c>
      <c r="G21" s="2"/>
      <c r="H21" s="2" t="s">
        <v>28</v>
      </c>
      <c r="J21" s="1" t="str">
        <f t="shared" si="5"/>
        <v>`address` VARCHAR(200) NOT NULL  UNIQUE  COMMENT '주소',</v>
      </c>
      <c r="K21" t="str">
        <f t="shared" si="1"/>
        <v/>
      </c>
      <c r="L21" s="1" t="str">
        <f t="shared" si="0"/>
        <v>DROP TABLE IF EXISTS ``;CREATE TABLE `` (</v>
      </c>
      <c r="M21" s="1" t="str">
        <f t="shared" si="2"/>
        <v>`address` VARCHAR(200) NOT NULL  UNIQUE  COMMENT '주소',</v>
      </c>
      <c r="N21" s="1" t="str">
        <f t="shared" si="3"/>
        <v/>
      </c>
      <c r="O21">
        <f t="shared" si="4"/>
        <v>17</v>
      </c>
      <c r="P21" t="str" cm="1">
        <f t="array" ref="P21">INDEX($A:$A,O21)</f>
        <v>address</v>
      </c>
    </row>
    <row r="22" spans="1:16">
      <c r="A22" s="2"/>
      <c r="B22" s="2" t="s">
        <v>60</v>
      </c>
      <c r="C22" s="2" t="s">
        <v>61</v>
      </c>
      <c r="D22" s="2"/>
      <c r="E22" s="2" t="s">
        <v>62</v>
      </c>
      <c r="F22" s="2" t="s">
        <v>13</v>
      </c>
      <c r="G22" s="2"/>
      <c r="H22" s="2"/>
      <c r="J22" s="1" t="str">
        <f t="shared" si="5"/>
        <v>`latitude` decimal NOT NULL  COMMENT '위도',</v>
      </c>
      <c r="K22" t="str">
        <f t="shared" si="1"/>
        <v/>
      </c>
      <c r="L22" s="1" t="str">
        <f t="shared" si="0"/>
        <v>DROP TABLE IF EXISTS ``;CREATE TABLE `` (</v>
      </c>
      <c r="M22" s="1" t="str">
        <f t="shared" si="2"/>
        <v>`latitude` decimal NOT NULL  COMMENT '위도',</v>
      </c>
      <c r="N22" s="1" t="str">
        <f t="shared" si="3"/>
        <v/>
      </c>
      <c r="O22">
        <f t="shared" si="4"/>
        <v>17</v>
      </c>
      <c r="P22" t="str" cm="1">
        <f t="array" ref="P22">INDEX($A:$A,O22)</f>
        <v>address</v>
      </c>
    </row>
    <row r="23" spans="1:16">
      <c r="A23" s="2"/>
      <c r="B23" s="2" t="s">
        <v>63</v>
      </c>
      <c r="C23" s="2" t="s">
        <v>64</v>
      </c>
      <c r="D23" s="2"/>
      <c r="E23" s="2" t="s">
        <v>62</v>
      </c>
      <c r="F23" s="2" t="s">
        <v>13</v>
      </c>
      <c r="G23" s="2"/>
      <c r="H23" s="2"/>
      <c r="J23" s="1" t="str">
        <f t="shared" si="5"/>
        <v>`longitude` decimal NOT NULL  COMMENT '경도'</v>
      </c>
      <c r="K23" t="str">
        <f t="shared" si="1"/>
        <v/>
      </c>
      <c r="L23" s="1" t="str">
        <f t="shared" si="0"/>
        <v>DROP TABLE IF EXISTS ``;CREATE TABLE `` (</v>
      </c>
      <c r="M23" s="1" t="str">
        <f t="shared" si="2"/>
        <v>`longitude` decimal NOT NULL  COMMENT '경도'</v>
      </c>
      <c r="N23" s="1" t="str">
        <f t="shared" si="3"/>
        <v/>
      </c>
      <c r="O23">
        <f t="shared" si="4"/>
        <v>17</v>
      </c>
      <c r="P23" t="str" cm="1">
        <f t="array" ref="P23">INDEX($A:$A,O23)</f>
        <v>address</v>
      </c>
    </row>
    <row r="24" spans="1:16">
      <c r="A24" s="2"/>
      <c r="B24" s="3"/>
      <c r="C24" s="3"/>
      <c r="D24" s="3"/>
      <c r="E24" s="3"/>
      <c r="F24" s="3"/>
      <c r="G24" s="3"/>
      <c r="H24" s="3"/>
      <c r="J24" s="1" t="str">
        <f t="shared" si="5"/>
        <v>);</v>
      </c>
      <c r="K24" t="str">
        <f t="shared" si="1"/>
        <v/>
      </c>
      <c r="L24" s="1" t="str">
        <f t="shared" si="0"/>
        <v>DROP TABLE IF EXISTS ``;CREATE TABLE `` (</v>
      </c>
      <c r="M24" s="1" t="str">
        <f t="shared" si="2"/>
        <v>``  NOT NULL  COMMENT ''</v>
      </c>
      <c r="N24" s="1" t="str">
        <f t="shared" si="3"/>
        <v/>
      </c>
      <c r="O24">
        <f t="shared" si="4"/>
        <v>17</v>
      </c>
      <c r="P24" t="str" cm="1">
        <f t="array" ref="P24">INDEX($A:$A,O24)</f>
        <v>address</v>
      </c>
    </row>
    <row r="25" spans="1:16">
      <c r="A25" s="2" t="s">
        <v>65</v>
      </c>
      <c r="B25" s="3"/>
      <c r="C25" s="3"/>
      <c r="D25" s="3"/>
      <c r="E25" s="3"/>
      <c r="F25" s="3"/>
      <c r="G25" s="3"/>
      <c r="H25" s="3"/>
      <c r="J25" s="1" t="str">
        <f t="shared" si="5"/>
        <v>DROP TABLE IF EXISTS `user_address`;CREATE TABLE `user_address` (</v>
      </c>
      <c r="K25" t="str">
        <f t="shared" si="1"/>
        <v/>
      </c>
      <c r="L25" s="1" t="str">
        <f t="shared" si="0"/>
        <v>DROP TABLE IF EXISTS `user_address`;CREATE TABLE `user_address` (</v>
      </c>
      <c r="M25" s="1" t="str">
        <f t="shared" si="2"/>
        <v>``  NOT NULL  COMMENT '',</v>
      </c>
      <c r="N25" s="1" t="str">
        <f t="shared" si="3"/>
        <v/>
      </c>
      <c r="O25">
        <f t="shared" si="4"/>
        <v>25</v>
      </c>
      <c r="P25" t="str" cm="1">
        <f t="array" ref="P25">INDEX($A:$A,O25)</f>
        <v>user_address</v>
      </c>
    </row>
    <row r="26" spans="1:16">
      <c r="A26" s="2" t="s">
        <v>1</v>
      </c>
      <c r="B26" s="2" t="s">
        <v>2</v>
      </c>
      <c r="C26" s="2" t="s">
        <v>3</v>
      </c>
      <c r="D26" s="2" t="s">
        <v>4</v>
      </c>
      <c r="E26" s="2" t="s">
        <v>5</v>
      </c>
      <c r="F26" s="2" t="s">
        <v>6</v>
      </c>
      <c r="G26" s="2" t="s">
        <v>7</v>
      </c>
      <c r="H26" s="2" t="s">
        <v>8</v>
      </c>
      <c r="J26" s="1" t="str">
        <f t="shared" si="5"/>
        <v/>
      </c>
      <c r="K26" t="str">
        <f t="shared" si="1"/>
        <v/>
      </c>
      <c r="L26" s="1" t="str">
        <f t="shared" si="0"/>
        <v>DROP TABLE IF EXISTS `Key`;CREATE TABLE `Key` (</v>
      </c>
      <c r="M26" s="1" t="str">
        <f t="shared" si="2"/>
        <v>`Physical` Type NOT NULL  DEFAULT Default Value COMMENT 'Logical',</v>
      </c>
      <c r="N26" s="1" t="str">
        <f t="shared" si="3"/>
        <v/>
      </c>
      <c r="O26">
        <f t="shared" si="4"/>
        <v>25</v>
      </c>
      <c r="P26" t="str" cm="1">
        <f t="array" ref="P26">INDEX($A:$A,O26)</f>
        <v>user_address</v>
      </c>
    </row>
    <row r="27" spans="1:16">
      <c r="A27" s="2" t="s">
        <v>9</v>
      </c>
      <c r="B27" s="2" t="s">
        <v>66</v>
      </c>
      <c r="C27" s="2" t="s">
        <v>67</v>
      </c>
      <c r="D27" s="2"/>
      <c r="E27" s="2" t="s">
        <v>12</v>
      </c>
      <c r="F27" s="2" t="s">
        <v>13</v>
      </c>
      <c r="G27" s="2"/>
      <c r="H27" s="2" t="s">
        <v>14</v>
      </c>
      <c r="J27" s="1" t="str">
        <f t="shared" si="5"/>
        <v>`user_address_id` BIGINT NOT NULL  PRIMARY KEY  AUTO_INCREMENT  COMMENT '회원 주소록 식별번호',</v>
      </c>
      <c r="K27" t="str">
        <f t="shared" si="1"/>
        <v/>
      </c>
      <c r="L27" s="1" t="str">
        <f t="shared" si="0"/>
        <v>DROP TABLE IF EXISTS `PK`;CREATE TABLE `PK` (</v>
      </c>
      <c r="M27" s="1" t="str">
        <f t="shared" si="2"/>
        <v>`user_address_id` BIGINT NOT NULL  PRIMARY KEY  AUTO_INCREMENT  COMMENT '회원 주소록 식별번호',</v>
      </c>
      <c r="N27" s="1" t="str">
        <f t="shared" si="3"/>
        <v/>
      </c>
      <c r="O27">
        <f t="shared" si="4"/>
        <v>25</v>
      </c>
      <c r="P27" t="str" cm="1">
        <f t="array" ref="P27">INDEX($A:$A,O27)</f>
        <v>user_address</v>
      </c>
    </row>
    <row r="28" spans="1:16">
      <c r="A28" s="2" t="s">
        <v>15</v>
      </c>
      <c r="B28" s="2" t="s">
        <v>10</v>
      </c>
      <c r="C28" s="2" t="s">
        <v>11</v>
      </c>
      <c r="D28" s="2"/>
      <c r="E28" s="2" t="s">
        <v>12</v>
      </c>
      <c r="F28" s="2" t="s">
        <v>13</v>
      </c>
      <c r="G28" s="2"/>
      <c r="H28" s="2"/>
      <c r="J28" s="1" t="str">
        <f t="shared" si="5"/>
        <v>`user_id` BIGINT NOT NULL  COMMENT '회원 식별번호',</v>
      </c>
      <c r="K28" t="str">
        <f t="shared" si="1"/>
        <v>ALTER TABLE `user_address`ADD CONSTRAINT FOREIGN KEY (user_id) REFERENCES `user`(`user_id`);</v>
      </c>
      <c r="L28" s="1" t="str">
        <f t="shared" si="0"/>
        <v>DROP TABLE IF EXISTS `FK`;CREATE TABLE `FK` (</v>
      </c>
      <c r="M28" s="1" t="str">
        <f t="shared" si="2"/>
        <v>`user_id` BIGINT NOT NULL  COMMENT '회원 식별번호',</v>
      </c>
      <c r="N28" s="1" t="str">
        <f t="shared" si="3"/>
        <v>ALTER TABLE `user_address`ADD CONSTRAINT FOREIGN KEY (user_id) REFERENCES `user`(`user_id`);</v>
      </c>
      <c r="O28">
        <f t="shared" si="4"/>
        <v>25</v>
      </c>
      <c r="P28" t="str" cm="1">
        <f t="array" ref="P28">INDEX($A:$A,O28)</f>
        <v>user_address</v>
      </c>
    </row>
    <row r="29" spans="1:16">
      <c r="A29" s="2" t="s">
        <v>15</v>
      </c>
      <c r="B29" s="2" t="s">
        <v>53</v>
      </c>
      <c r="C29" s="2" t="s">
        <v>54</v>
      </c>
      <c r="D29" s="2"/>
      <c r="E29" s="2" t="s">
        <v>12</v>
      </c>
      <c r="F29" s="2" t="s">
        <v>13</v>
      </c>
      <c r="G29" s="2"/>
      <c r="H29" s="2"/>
      <c r="J29" s="1" t="str">
        <f t="shared" si="5"/>
        <v>`address_id` BIGINT NOT NULL  COMMENT '주소 식별번호',</v>
      </c>
      <c r="K29" t="str">
        <f t="shared" si="1"/>
        <v>ALTER TABLE `user_address`ADD CONSTRAINT FOREIGN KEY (address_id) REFERENCES `address`(`address_id`);</v>
      </c>
      <c r="L29" s="1" t="str">
        <f t="shared" si="0"/>
        <v>DROP TABLE IF EXISTS `FK`;CREATE TABLE `FK` (</v>
      </c>
      <c r="M29" s="1" t="str">
        <f t="shared" si="2"/>
        <v>`address_id` BIGINT NOT NULL  COMMENT '주소 식별번호',</v>
      </c>
      <c r="N29" s="1" t="str">
        <f t="shared" si="3"/>
        <v>ALTER TABLE `user_address`ADD CONSTRAINT FOREIGN KEY (address_id) REFERENCES `address`(`address_id`);</v>
      </c>
      <c r="O29">
        <f t="shared" si="4"/>
        <v>25</v>
      </c>
      <c r="P29" t="str" cm="1">
        <f t="array" ref="P29">INDEX($A:$A,O29)</f>
        <v>user_address</v>
      </c>
    </row>
    <row r="30" spans="1:16">
      <c r="A30" s="2"/>
      <c r="B30" s="2" t="s">
        <v>68</v>
      </c>
      <c r="C30" s="2" t="s">
        <v>69</v>
      </c>
      <c r="D30" s="2"/>
      <c r="E30" s="2" t="s">
        <v>51</v>
      </c>
      <c r="F30" s="2" t="s">
        <v>13</v>
      </c>
      <c r="G30" s="2" t="b">
        <v>0</v>
      </c>
      <c r="H30" s="2"/>
      <c r="J30" s="1" t="str">
        <f t="shared" si="5"/>
        <v>`is_main` BOOLEAN NOT NULL  DEFAULT FALSE COMMENT '대표여부',</v>
      </c>
      <c r="K30" t="str">
        <f t="shared" si="1"/>
        <v/>
      </c>
      <c r="L30" s="1" t="str">
        <f t="shared" si="0"/>
        <v>DROP TABLE IF EXISTS ``;CREATE TABLE `` (</v>
      </c>
      <c r="M30" s="1" t="str">
        <f t="shared" si="2"/>
        <v>`is_main` BOOLEAN NOT NULL  DEFAULT FALSE COMMENT '대표여부',</v>
      </c>
      <c r="N30" s="1" t="str">
        <f t="shared" si="3"/>
        <v/>
      </c>
      <c r="O30">
        <f t="shared" si="4"/>
        <v>25</v>
      </c>
      <c r="P30" t="str" cm="1">
        <f t="array" ref="P30">INDEX($A:$A,O30)</f>
        <v>user_address</v>
      </c>
    </row>
    <row r="31" spans="1:16">
      <c r="A31" s="2"/>
      <c r="B31" s="2" t="s">
        <v>70</v>
      </c>
      <c r="C31" s="2" t="s">
        <v>71</v>
      </c>
      <c r="D31" s="2"/>
      <c r="E31" s="2" t="s">
        <v>34</v>
      </c>
      <c r="F31" s="2" t="s">
        <v>13</v>
      </c>
      <c r="G31" s="2"/>
      <c r="H31" s="2"/>
      <c r="J31" s="1" t="str">
        <f t="shared" si="5"/>
        <v>`alias` VARCHAR(50) NOT NULL  COMMENT '별칭',</v>
      </c>
      <c r="K31" t="str">
        <f t="shared" si="1"/>
        <v/>
      </c>
      <c r="L31" s="1" t="str">
        <f t="shared" si="0"/>
        <v>DROP TABLE IF EXISTS ``;CREATE TABLE `` (</v>
      </c>
      <c r="M31" s="1" t="str">
        <f t="shared" si="2"/>
        <v>`alias` VARCHAR(50) NOT NULL  COMMENT '별칭',</v>
      </c>
      <c r="N31" s="1" t="str">
        <f t="shared" si="3"/>
        <v/>
      </c>
      <c r="O31">
        <f t="shared" si="4"/>
        <v>25</v>
      </c>
      <c r="P31" t="str" cm="1">
        <f t="array" ref="P31">INDEX($A:$A,O31)</f>
        <v>user_address</v>
      </c>
    </row>
    <row r="32" spans="1:16">
      <c r="A32" s="2"/>
      <c r="B32" s="2" t="s">
        <v>72</v>
      </c>
      <c r="C32" s="2" t="s">
        <v>73</v>
      </c>
      <c r="D32" s="2"/>
      <c r="E32" s="2" t="s">
        <v>34</v>
      </c>
      <c r="F32" s="2" t="s">
        <v>13</v>
      </c>
      <c r="G32" s="2"/>
      <c r="H32" s="2"/>
      <c r="J32" s="1" t="str">
        <f t="shared" si="5"/>
        <v>`detail_address` VARCHAR(50) NOT NULL  COMMENT '상세주소'</v>
      </c>
      <c r="K32" t="str">
        <f t="shared" si="1"/>
        <v/>
      </c>
      <c r="L32" s="1" t="str">
        <f t="shared" si="0"/>
        <v>DROP TABLE IF EXISTS ``;CREATE TABLE `` (</v>
      </c>
      <c r="M32" s="1" t="str">
        <f t="shared" si="2"/>
        <v>`detail_address` VARCHAR(50) NOT NULL  COMMENT '상세주소'</v>
      </c>
      <c r="N32" s="1" t="str">
        <f t="shared" si="3"/>
        <v/>
      </c>
      <c r="O32">
        <f t="shared" si="4"/>
        <v>25</v>
      </c>
      <c r="P32" t="str" cm="1">
        <f t="array" ref="P32">INDEX($A:$A,O32)</f>
        <v>user_address</v>
      </c>
    </row>
    <row r="33" spans="1:16">
      <c r="A33" s="2"/>
      <c r="B33" s="3"/>
      <c r="C33" s="3"/>
      <c r="D33" s="3"/>
      <c r="E33" s="3"/>
      <c r="F33" s="3"/>
      <c r="G33" s="3"/>
      <c r="H33" s="3"/>
      <c r="J33" s="1" t="str">
        <f t="shared" si="5"/>
        <v>);</v>
      </c>
      <c r="K33" t="str">
        <f t="shared" si="1"/>
        <v/>
      </c>
      <c r="L33" s="1" t="str">
        <f t="shared" si="0"/>
        <v>DROP TABLE IF EXISTS ``;CREATE TABLE `` (</v>
      </c>
      <c r="M33" s="1" t="str">
        <f t="shared" si="2"/>
        <v>``  NOT NULL  COMMENT ''</v>
      </c>
      <c r="N33" s="1" t="str">
        <f t="shared" si="3"/>
        <v/>
      </c>
      <c r="O33">
        <f t="shared" si="4"/>
        <v>25</v>
      </c>
      <c r="P33" t="str" cm="1">
        <f t="array" ref="P33">INDEX($A:$A,O33)</f>
        <v>user_address</v>
      </c>
    </row>
    <row r="34" spans="1:16">
      <c r="A34" s="2" t="s">
        <v>74</v>
      </c>
      <c r="B34" s="3"/>
      <c r="C34" s="3"/>
      <c r="D34" s="3"/>
      <c r="E34" s="3"/>
      <c r="F34" s="3"/>
      <c r="G34" s="3"/>
      <c r="H34" s="3"/>
      <c r="J34" s="1" t="str">
        <f t="shared" si="5"/>
        <v>DROP TABLE IF EXISTS `user_status`;CREATE TABLE `user_status` (</v>
      </c>
      <c r="K34" t="str">
        <f t="shared" si="1"/>
        <v/>
      </c>
      <c r="L34" s="1" t="str">
        <f t="shared" si="0"/>
        <v>DROP TABLE IF EXISTS `user_status`;CREATE TABLE `user_status` (</v>
      </c>
      <c r="M34" s="1" t="str">
        <f t="shared" si="2"/>
        <v>``  NOT NULL  COMMENT '',</v>
      </c>
      <c r="N34" s="1" t="str">
        <f t="shared" si="3"/>
        <v/>
      </c>
      <c r="O34">
        <f t="shared" si="4"/>
        <v>34</v>
      </c>
      <c r="P34" t="str" cm="1">
        <f t="array" ref="P34">INDEX($A:$A,O34)</f>
        <v>user_status</v>
      </c>
    </row>
    <row r="35" spans="1:16">
      <c r="A35" s="2" t="s">
        <v>1</v>
      </c>
      <c r="B35" s="2" t="s">
        <v>2</v>
      </c>
      <c r="C35" s="2" t="s">
        <v>3</v>
      </c>
      <c r="D35" s="2" t="s">
        <v>4</v>
      </c>
      <c r="E35" s="2" t="s">
        <v>5</v>
      </c>
      <c r="F35" s="2" t="s">
        <v>6</v>
      </c>
      <c r="G35" s="2" t="s">
        <v>7</v>
      </c>
      <c r="H35" s="2" t="s">
        <v>8</v>
      </c>
      <c r="J35" s="1" t="str">
        <f t="shared" si="5"/>
        <v/>
      </c>
      <c r="K35" t="str">
        <f t="shared" si="1"/>
        <v/>
      </c>
      <c r="L35" s="1" t="str">
        <f t="shared" si="0"/>
        <v>DROP TABLE IF EXISTS `Key`;CREATE TABLE `Key` (</v>
      </c>
      <c r="M35" s="1" t="str">
        <f t="shared" si="2"/>
        <v>`Physical` Type NOT NULL  DEFAULT Default Value COMMENT 'Logical',</v>
      </c>
      <c r="N35" s="1" t="str">
        <f t="shared" si="3"/>
        <v/>
      </c>
      <c r="O35">
        <f t="shared" si="4"/>
        <v>34</v>
      </c>
      <c r="P35" t="str" cm="1">
        <f t="array" ref="P35">INDEX($A:$A,O35)</f>
        <v>user_status</v>
      </c>
    </row>
    <row r="36" spans="1:16">
      <c r="A36" s="2" t="s">
        <v>9</v>
      </c>
      <c r="B36" s="2" t="s">
        <v>75</v>
      </c>
      <c r="C36" s="2" t="s">
        <v>21</v>
      </c>
      <c r="D36" s="2"/>
      <c r="E36" s="2" t="s">
        <v>76</v>
      </c>
      <c r="F36" s="2" t="s">
        <v>13</v>
      </c>
      <c r="G36" s="2"/>
      <c r="H36" s="2"/>
      <c r="J36" s="1" t="str">
        <f t="shared" si="5"/>
        <v>`user_status_code` CHAR(2) NOT NULL  PRIMARY KEY  COMMENT '회원 상태 코드',</v>
      </c>
      <c r="K36" t="str">
        <f t="shared" si="1"/>
        <v/>
      </c>
      <c r="L36" s="1" t="str">
        <f t="shared" si="0"/>
        <v>DROP TABLE IF EXISTS `PK`;CREATE TABLE `PK` (</v>
      </c>
      <c r="M36" s="1" t="str">
        <f t="shared" si="2"/>
        <v>`user_status_code` CHAR(2) NOT NULL  PRIMARY KEY  COMMENT '회원 상태 코드',</v>
      </c>
      <c r="N36" s="1" t="str">
        <f t="shared" si="3"/>
        <v/>
      </c>
      <c r="O36">
        <f t="shared" si="4"/>
        <v>34</v>
      </c>
      <c r="P36" t="str" cm="1">
        <f t="array" ref="P36">INDEX($A:$A,O36)</f>
        <v>user_status</v>
      </c>
    </row>
    <row r="37" spans="1:16">
      <c r="A37" s="2"/>
      <c r="B37" s="2" t="s">
        <v>32</v>
      </c>
      <c r="C37" s="2" t="s">
        <v>33</v>
      </c>
      <c r="D37" s="2"/>
      <c r="E37" s="2" t="s">
        <v>77</v>
      </c>
      <c r="F37" s="2" t="s">
        <v>13</v>
      </c>
      <c r="G37" s="2"/>
      <c r="H37" s="2"/>
      <c r="J37" s="1" t="str">
        <f t="shared" si="5"/>
        <v>`name` VARCHAR(10) NOT NULL  COMMENT '이름'</v>
      </c>
      <c r="K37" t="str">
        <f t="shared" si="1"/>
        <v/>
      </c>
      <c r="L37" s="1" t="str">
        <f t="shared" si="0"/>
        <v>DROP TABLE IF EXISTS ``;CREATE TABLE `` (</v>
      </c>
      <c r="M37" s="1" t="str">
        <f t="shared" si="2"/>
        <v>`name` VARCHAR(10) NOT NULL  COMMENT '이름'</v>
      </c>
      <c r="N37" s="1" t="str">
        <f t="shared" si="3"/>
        <v/>
      </c>
      <c r="O37">
        <f t="shared" si="4"/>
        <v>34</v>
      </c>
      <c r="P37" t="str" cm="1">
        <f t="array" ref="P37">INDEX($A:$A,O37)</f>
        <v>user_status</v>
      </c>
    </row>
    <row r="38" spans="1:16">
      <c r="A38" s="2"/>
      <c r="B38" s="3"/>
      <c r="C38" s="3"/>
      <c r="D38" s="3"/>
      <c r="E38" s="3"/>
      <c r="F38" s="3"/>
      <c r="G38" s="3"/>
      <c r="H38" s="3"/>
      <c r="J38" s="1" t="str">
        <f t="shared" si="5"/>
        <v>);</v>
      </c>
      <c r="K38" t="str">
        <f t="shared" si="1"/>
        <v/>
      </c>
      <c r="L38" s="1" t="str">
        <f t="shared" si="0"/>
        <v>DROP TABLE IF EXISTS ``;CREATE TABLE `` (</v>
      </c>
      <c r="M38" s="1" t="str">
        <f t="shared" si="2"/>
        <v>``  NOT NULL  COMMENT ''</v>
      </c>
      <c r="N38" s="1" t="str">
        <f t="shared" si="3"/>
        <v/>
      </c>
      <c r="O38">
        <f t="shared" si="4"/>
        <v>34</v>
      </c>
      <c r="P38" t="str" cm="1">
        <f t="array" ref="P38">INDEX($A:$A,O38)</f>
        <v>user_status</v>
      </c>
    </row>
    <row r="39" spans="1:16">
      <c r="A39" s="2" t="s">
        <v>78</v>
      </c>
      <c r="B39" s="3"/>
      <c r="C39" s="3"/>
      <c r="D39" s="3"/>
      <c r="E39" s="3"/>
      <c r="F39" s="3"/>
      <c r="G39" s="3"/>
      <c r="H39" s="3"/>
      <c r="J39" s="1" t="str">
        <f t="shared" si="5"/>
        <v>DROP TABLE IF EXISTS `oauth_login`;CREATE TABLE `oauth_login` (</v>
      </c>
      <c r="K39" t="str">
        <f t="shared" si="1"/>
        <v/>
      </c>
      <c r="L39" s="1" t="str">
        <f t="shared" si="0"/>
        <v>DROP TABLE IF EXISTS `oauth_login`;CREATE TABLE `oauth_login` (</v>
      </c>
      <c r="M39" s="1" t="str">
        <f t="shared" si="2"/>
        <v>``  NOT NULL  COMMENT '',</v>
      </c>
      <c r="N39" s="1" t="str">
        <f t="shared" si="3"/>
        <v/>
      </c>
      <c r="O39">
        <f t="shared" si="4"/>
        <v>39</v>
      </c>
      <c r="P39" t="str" cm="1">
        <f t="array" ref="P39">INDEX($A:$A,O39)</f>
        <v>oauth_login</v>
      </c>
    </row>
    <row r="40" spans="1:16">
      <c r="A40" s="2" t="s">
        <v>1</v>
      </c>
      <c r="B40" s="2" t="s">
        <v>2</v>
      </c>
      <c r="C40" s="2" t="s">
        <v>3</v>
      </c>
      <c r="D40" s="2" t="s">
        <v>4</v>
      </c>
      <c r="E40" s="2" t="s">
        <v>5</v>
      </c>
      <c r="F40" s="2" t="s">
        <v>6</v>
      </c>
      <c r="G40" s="2" t="s">
        <v>7</v>
      </c>
      <c r="H40" s="2" t="s">
        <v>8</v>
      </c>
      <c r="J40" s="1" t="str">
        <f t="shared" si="5"/>
        <v/>
      </c>
      <c r="K40" t="str">
        <f t="shared" si="1"/>
        <v/>
      </c>
      <c r="L40" s="1" t="str">
        <f t="shared" si="0"/>
        <v>DROP TABLE IF EXISTS `Key`;CREATE TABLE `Key` (</v>
      </c>
      <c r="M40" s="1" t="str">
        <f t="shared" si="2"/>
        <v>`Physical` Type NOT NULL  DEFAULT Default Value COMMENT 'Logical',</v>
      </c>
      <c r="N40" s="1" t="str">
        <f t="shared" si="3"/>
        <v/>
      </c>
      <c r="O40">
        <f t="shared" si="4"/>
        <v>39</v>
      </c>
      <c r="P40" t="str" cm="1">
        <f t="array" ref="P40">INDEX($A:$A,O40)</f>
        <v>oauth_login</v>
      </c>
    </row>
    <row r="41" spans="1:16">
      <c r="A41" s="2" t="s">
        <v>9</v>
      </c>
      <c r="B41" s="2" t="s">
        <v>79</v>
      </c>
      <c r="C41" s="2" t="s">
        <v>80</v>
      </c>
      <c r="D41" s="2"/>
      <c r="E41" s="2" t="s">
        <v>12</v>
      </c>
      <c r="F41" s="2" t="s">
        <v>13</v>
      </c>
      <c r="G41" s="2"/>
      <c r="H41" s="2" t="s">
        <v>14</v>
      </c>
      <c r="J41" s="1" t="str">
        <f t="shared" si="5"/>
        <v>`oauth_login_id` BIGINT NOT NULL  PRIMARY KEY  AUTO_INCREMENT  COMMENT '소셜 로그인 식별번호',</v>
      </c>
      <c r="K41" t="str">
        <f t="shared" si="1"/>
        <v/>
      </c>
      <c r="L41" s="1" t="str">
        <f t="shared" si="0"/>
        <v>DROP TABLE IF EXISTS `PK`;CREATE TABLE `PK` (</v>
      </c>
      <c r="M41" s="1" t="str">
        <f t="shared" si="2"/>
        <v>`oauth_login_id` BIGINT NOT NULL  PRIMARY KEY  AUTO_INCREMENT  COMMENT '소셜 로그인 식별번호',</v>
      </c>
      <c r="N41" s="1" t="str">
        <f t="shared" si="3"/>
        <v/>
      </c>
      <c r="O41">
        <f t="shared" si="4"/>
        <v>39</v>
      </c>
      <c r="P41" t="str" cm="1">
        <f t="array" ref="P41">INDEX($A:$A,O41)</f>
        <v>oauth_login</v>
      </c>
    </row>
    <row r="42" spans="1:16">
      <c r="A42" s="2" t="s">
        <v>15</v>
      </c>
      <c r="B42" s="2" t="s">
        <v>10</v>
      </c>
      <c r="C42" s="2" t="s">
        <v>11</v>
      </c>
      <c r="D42" s="2"/>
      <c r="E42" s="2" t="s">
        <v>12</v>
      </c>
      <c r="F42" s="2" t="s">
        <v>13</v>
      </c>
      <c r="G42" s="2"/>
      <c r="H42" s="2"/>
      <c r="J42" s="1" t="str">
        <f t="shared" si="5"/>
        <v>`user_id` BIGINT NOT NULL  COMMENT '회원 식별번호',</v>
      </c>
      <c r="K42" t="str">
        <f t="shared" si="1"/>
        <v>ALTER TABLE `oauth_login`ADD CONSTRAINT FOREIGN KEY (user_id) REFERENCES `user`(`user_id`);</v>
      </c>
      <c r="L42" s="1" t="str">
        <f t="shared" si="0"/>
        <v>DROP TABLE IF EXISTS `FK`;CREATE TABLE `FK` (</v>
      </c>
      <c r="M42" s="1" t="str">
        <f t="shared" si="2"/>
        <v>`user_id` BIGINT NOT NULL  COMMENT '회원 식별번호',</v>
      </c>
      <c r="N42" s="1" t="str">
        <f t="shared" si="3"/>
        <v>ALTER TABLE `oauth_login`ADD CONSTRAINT FOREIGN KEY (user_id) REFERENCES `user`(`user_id`);</v>
      </c>
      <c r="O42">
        <f t="shared" si="4"/>
        <v>39</v>
      </c>
      <c r="P42" t="str" cm="1">
        <f t="array" ref="P42">INDEX($A:$A,O42)</f>
        <v>oauth_login</v>
      </c>
    </row>
    <row r="43" spans="1:16">
      <c r="A43" s="2" t="s">
        <v>15</v>
      </c>
      <c r="B43" s="2" t="s">
        <v>81</v>
      </c>
      <c r="C43" s="2" t="s">
        <v>82</v>
      </c>
      <c r="D43" s="2"/>
      <c r="E43" s="2" t="s">
        <v>76</v>
      </c>
      <c r="F43" s="2" t="s">
        <v>13</v>
      </c>
      <c r="G43" s="2"/>
      <c r="H43" s="2" t="s">
        <v>83</v>
      </c>
      <c r="J43" s="1" t="str">
        <f t="shared" si="5"/>
        <v>`oauth_type_code` CHAR(2) NOT NULL  COMMENT '소셜 로그인 코드',</v>
      </c>
      <c r="K43" t="str">
        <f t="shared" si="1"/>
        <v>ALTER TABLE `oauth_login`ADD CONSTRAINT FOREIGN KEY (oauth_type_code) REFERENCES `oauth_type`(`oauth_type_code`);</v>
      </c>
      <c r="L43" s="1" t="str">
        <f t="shared" si="0"/>
        <v>DROP TABLE IF EXISTS `FK`;CREATE TABLE `FK` (</v>
      </c>
      <c r="M43" s="1" t="str">
        <f t="shared" si="2"/>
        <v>`oauth_type_code` CHAR(2) NOT NULL  COMMENT '소셜 로그인 코드',</v>
      </c>
      <c r="N43" s="1" t="str">
        <f t="shared" si="3"/>
        <v>ALTER TABLE `oauth_login`ADD CONSTRAINT FOREIGN KEY (oauth_type_code) REFERENCES `oauth_type`(`oauth_type_code`);</v>
      </c>
      <c r="O43">
        <f t="shared" si="4"/>
        <v>39</v>
      </c>
      <c r="P43" t="str" cm="1">
        <f t="array" ref="P43">INDEX($A:$A,O43)</f>
        <v>oauth_login</v>
      </c>
    </row>
    <row r="44" spans="1:16">
      <c r="A44" s="2"/>
      <c r="B44" s="2" t="s">
        <v>79</v>
      </c>
      <c r="C44" s="2" t="s">
        <v>84</v>
      </c>
      <c r="D44" s="2"/>
      <c r="E44" s="2" t="s">
        <v>85</v>
      </c>
      <c r="F44" s="2" t="s">
        <v>13</v>
      </c>
      <c r="G44" s="2"/>
      <c r="H44" s="2" t="s">
        <v>83</v>
      </c>
      <c r="J44" s="1" t="str">
        <f t="shared" si="5"/>
        <v>`oauth_login_no` VARCHAR(45) NOT NULL  COMMENT '소셜 로그인 식별번호'</v>
      </c>
      <c r="K44" t="str">
        <f t="shared" si="1"/>
        <v/>
      </c>
      <c r="L44" s="1" t="str">
        <f t="shared" si="0"/>
        <v>DROP TABLE IF EXISTS ``;CREATE TABLE `` (</v>
      </c>
      <c r="M44" s="1" t="str">
        <f t="shared" si="2"/>
        <v>`oauth_login_no` VARCHAR(45) NOT NULL  COMMENT '소셜 로그인 식별번호'</v>
      </c>
      <c r="N44" s="1" t="str">
        <f t="shared" si="3"/>
        <v/>
      </c>
      <c r="O44">
        <f t="shared" si="4"/>
        <v>39</v>
      </c>
      <c r="P44" t="str" cm="1">
        <f t="array" ref="P44">INDEX($A:$A,O44)</f>
        <v>oauth_login</v>
      </c>
    </row>
    <row r="45" spans="1:16">
      <c r="A45" s="2"/>
      <c r="B45" s="3"/>
      <c r="C45" s="3"/>
      <c r="D45" s="3"/>
      <c r="E45" s="3"/>
      <c r="F45" s="3"/>
      <c r="G45" s="3"/>
      <c r="H45" s="3"/>
      <c r="J45" s="1" t="str">
        <f t="shared" si="5"/>
        <v>);</v>
      </c>
      <c r="K45" t="str">
        <f t="shared" si="1"/>
        <v/>
      </c>
      <c r="L45" s="1" t="str">
        <f t="shared" si="0"/>
        <v>DROP TABLE IF EXISTS ``;CREATE TABLE `` (</v>
      </c>
      <c r="M45" s="1" t="str">
        <f t="shared" si="2"/>
        <v>``  NOT NULL  COMMENT ''</v>
      </c>
      <c r="N45" s="1" t="str">
        <f t="shared" si="3"/>
        <v/>
      </c>
      <c r="O45">
        <f t="shared" si="4"/>
        <v>39</v>
      </c>
      <c r="P45" t="str" cm="1">
        <f t="array" ref="P45">INDEX($A:$A,O45)</f>
        <v>oauth_login</v>
      </c>
    </row>
    <row r="46" spans="1:16">
      <c r="A46" s="2" t="s">
        <v>86</v>
      </c>
      <c r="B46" s="3"/>
      <c r="C46" s="3"/>
      <c r="D46" s="3"/>
      <c r="E46" s="3"/>
      <c r="F46" s="3"/>
      <c r="G46" s="3"/>
      <c r="H46" s="3"/>
      <c r="J46" s="1" t="str">
        <f t="shared" si="5"/>
        <v>DROP TABLE IF EXISTS `oauth_type`;CREATE TABLE `oauth_type` (</v>
      </c>
      <c r="K46" t="str">
        <f t="shared" si="1"/>
        <v/>
      </c>
      <c r="L46" s="1" t="str">
        <f t="shared" si="0"/>
        <v>DROP TABLE IF EXISTS `oauth_type`;CREATE TABLE `oauth_type` (</v>
      </c>
      <c r="M46" s="1" t="str">
        <f t="shared" si="2"/>
        <v>``  NOT NULL  COMMENT '',</v>
      </c>
      <c r="N46" s="1" t="str">
        <f t="shared" si="3"/>
        <v/>
      </c>
      <c r="O46">
        <f t="shared" si="4"/>
        <v>46</v>
      </c>
      <c r="P46" t="str" cm="1">
        <f t="array" ref="P46">INDEX($A:$A,O46)</f>
        <v>oauth_type</v>
      </c>
    </row>
    <row r="47" spans="1:16">
      <c r="A47" s="2" t="s">
        <v>1</v>
      </c>
      <c r="B47" s="2" t="s">
        <v>2</v>
      </c>
      <c r="C47" s="2" t="s">
        <v>3</v>
      </c>
      <c r="D47" s="2" t="s">
        <v>4</v>
      </c>
      <c r="E47" s="2" t="s">
        <v>5</v>
      </c>
      <c r="F47" s="2" t="s">
        <v>6</v>
      </c>
      <c r="G47" s="2" t="s">
        <v>7</v>
      </c>
      <c r="H47" s="2" t="s">
        <v>8</v>
      </c>
      <c r="J47" s="1" t="str">
        <f t="shared" si="5"/>
        <v/>
      </c>
      <c r="K47" t="str">
        <f t="shared" si="1"/>
        <v/>
      </c>
      <c r="L47" s="1" t="str">
        <f t="shared" si="0"/>
        <v>DROP TABLE IF EXISTS `Key`;CREATE TABLE `Key` (</v>
      </c>
      <c r="M47" s="1" t="str">
        <f t="shared" si="2"/>
        <v>`Physical` Type NOT NULL  DEFAULT Default Value COMMENT 'Logical',</v>
      </c>
      <c r="N47" s="1" t="str">
        <f t="shared" si="3"/>
        <v/>
      </c>
      <c r="O47">
        <f t="shared" si="4"/>
        <v>46</v>
      </c>
      <c r="P47" t="str" cm="1">
        <f t="array" ref="P47">INDEX($A:$A,O47)</f>
        <v>oauth_type</v>
      </c>
    </row>
    <row r="48" spans="1:16">
      <c r="A48" s="2" t="s">
        <v>9</v>
      </c>
      <c r="B48" s="2" t="s">
        <v>87</v>
      </c>
      <c r="C48" s="2" t="s">
        <v>82</v>
      </c>
      <c r="D48" s="2"/>
      <c r="E48" s="2" t="s">
        <v>18</v>
      </c>
      <c r="F48" s="2" t="s">
        <v>13</v>
      </c>
      <c r="G48" s="2"/>
      <c r="H48" s="2"/>
      <c r="J48" s="1" t="str">
        <f t="shared" si="5"/>
        <v>`oauth_type_code` char(2) NOT NULL  PRIMARY KEY  COMMENT '소셜 로그인 타입 코드',</v>
      </c>
      <c r="K48" t="str">
        <f t="shared" si="1"/>
        <v/>
      </c>
      <c r="L48" s="1" t="str">
        <f t="shared" si="0"/>
        <v>DROP TABLE IF EXISTS `PK`;CREATE TABLE `PK` (</v>
      </c>
      <c r="M48" s="1" t="str">
        <f t="shared" si="2"/>
        <v>`oauth_type_code` char(2) NOT NULL  PRIMARY KEY  COMMENT '소셜 로그인 타입 코드',</v>
      </c>
      <c r="N48" s="1" t="str">
        <f t="shared" si="3"/>
        <v/>
      </c>
      <c r="O48">
        <f t="shared" si="4"/>
        <v>46</v>
      </c>
      <c r="P48" t="str" cm="1">
        <f t="array" ref="P48">INDEX($A:$A,O48)</f>
        <v>oauth_type</v>
      </c>
    </row>
    <row r="49" spans="1:16">
      <c r="A49" s="2"/>
      <c r="B49" s="2" t="s">
        <v>32</v>
      </c>
      <c r="C49" s="2" t="s">
        <v>33</v>
      </c>
      <c r="D49" s="2"/>
      <c r="E49" s="2" t="s">
        <v>77</v>
      </c>
      <c r="F49" s="2" t="s">
        <v>13</v>
      </c>
      <c r="G49" s="2"/>
      <c r="H49" s="2"/>
      <c r="J49" s="1" t="str">
        <f t="shared" si="5"/>
        <v>`name` VARCHAR(10) NOT NULL  COMMENT '이름'</v>
      </c>
      <c r="K49" t="str">
        <f t="shared" si="1"/>
        <v/>
      </c>
      <c r="L49" s="1" t="str">
        <f t="shared" si="0"/>
        <v>DROP TABLE IF EXISTS ``;CREATE TABLE `` (</v>
      </c>
      <c r="M49" s="1" t="str">
        <f t="shared" si="2"/>
        <v>`name` VARCHAR(10) NOT NULL  COMMENT '이름'</v>
      </c>
      <c r="N49" s="1" t="str">
        <f t="shared" si="3"/>
        <v/>
      </c>
      <c r="O49">
        <f t="shared" si="4"/>
        <v>46</v>
      </c>
      <c r="P49" t="str" cm="1">
        <f t="array" ref="P49">INDEX($A:$A,O49)</f>
        <v>oauth_type</v>
      </c>
    </row>
    <row r="50" spans="1:16">
      <c r="A50" s="2"/>
      <c r="B50" s="3"/>
      <c r="C50" s="3"/>
      <c r="D50" s="3"/>
      <c r="E50" s="3"/>
      <c r="F50" s="3"/>
      <c r="G50" s="3"/>
      <c r="H50" s="3"/>
      <c r="J50" s="1" t="str">
        <f t="shared" si="5"/>
        <v>);</v>
      </c>
      <c r="K50" t="str">
        <f t="shared" si="1"/>
        <v/>
      </c>
      <c r="L50" s="1" t="str">
        <f t="shared" si="0"/>
        <v>DROP TABLE IF EXISTS ``;CREATE TABLE `` (</v>
      </c>
      <c r="M50" s="1" t="str">
        <f t="shared" si="2"/>
        <v>``  NOT NULL  COMMENT ''</v>
      </c>
      <c r="N50" s="1" t="str">
        <f t="shared" si="3"/>
        <v/>
      </c>
      <c r="O50">
        <f t="shared" si="4"/>
        <v>46</v>
      </c>
      <c r="P50" t="str" cm="1">
        <f t="array" ref="P50">INDEX($A:$A,O50)</f>
        <v>oauth_type</v>
      </c>
    </row>
    <row r="51" spans="1:16">
      <c r="A51" s="2" t="s">
        <v>88</v>
      </c>
      <c r="B51" s="3"/>
      <c r="C51" s="3"/>
      <c r="D51" s="3"/>
      <c r="E51" s="3"/>
      <c r="F51" s="3"/>
      <c r="G51" s="3"/>
      <c r="H51" s="3"/>
      <c r="J51" s="1" t="str">
        <f t="shared" si="5"/>
        <v>DROP TABLE IF EXISTS `role`;CREATE TABLE `role` (</v>
      </c>
      <c r="K51" t="str">
        <f t="shared" si="1"/>
        <v/>
      </c>
      <c r="L51" s="1" t="str">
        <f t="shared" si="0"/>
        <v>DROP TABLE IF EXISTS `role`;CREATE TABLE `role` (</v>
      </c>
      <c r="M51" s="1" t="str">
        <f t="shared" si="2"/>
        <v>``  NOT NULL  COMMENT '',</v>
      </c>
      <c r="N51" s="1" t="str">
        <f t="shared" si="3"/>
        <v/>
      </c>
      <c r="O51">
        <f t="shared" si="4"/>
        <v>51</v>
      </c>
      <c r="P51" t="str" cm="1">
        <f t="array" ref="P51">INDEX($A:$A,O51)</f>
        <v>role</v>
      </c>
    </row>
    <row r="52" spans="1:16">
      <c r="A52" s="2" t="s">
        <v>1</v>
      </c>
      <c r="B52" s="2" t="s">
        <v>2</v>
      </c>
      <c r="C52" s="2" t="s">
        <v>3</v>
      </c>
      <c r="D52" s="2" t="s">
        <v>4</v>
      </c>
      <c r="E52" s="2" t="s">
        <v>5</v>
      </c>
      <c r="F52" s="2" t="s">
        <v>6</v>
      </c>
      <c r="G52" s="2" t="s">
        <v>7</v>
      </c>
      <c r="H52" s="2" t="s">
        <v>8</v>
      </c>
      <c r="J52" s="1" t="str">
        <f t="shared" si="5"/>
        <v/>
      </c>
      <c r="K52" t="str">
        <f t="shared" si="1"/>
        <v/>
      </c>
      <c r="L52" s="1" t="str">
        <f t="shared" si="0"/>
        <v>DROP TABLE IF EXISTS `Key`;CREATE TABLE `Key` (</v>
      </c>
      <c r="M52" s="1" t="str">
        <f t="shared" si="2"/>
        <v>`Physical` Type NOT NULL  DEFAULT Default Value COMMENT 'Logical',</v>
      </c>
      <c r="N52" s="1" t="str">
        <f t="shared" si="3"/>
        <v/>
      </c>
      <c r="O52">
        <f t="shared" si="4"/>
        <v>51</v>
      </c>
      <c r="P52" t="str" cm="1">
        <f t="array" ref="P52">INDEX($A:$A,O52)</f>
        <v>role</v>
      </c>
    </row>
    <row r="53" spans="1:16">
      <c r="A53" s="2" t="s">
        <v>9</v>
      </c>
      <c r="B53" s="2" t="s">
        <v>89</v>
      </c>
      <c r="C53" s="2" t="s">
        <v>90</v>
      </c>
      <c r="D53" s="2"/>
      <c r="E53" s="2" t="s">
        <v>76</v>
      </c>
      <c r="F53" s="2" t="s">
        <v>13</v>
      </c>
      <c r="G53" s="2"/>
      <c r="H53" s="2"/>
      <c r="J53" s="1" t="str">
        <f t="shared" si="5"/>
        <v>`role_code` CHAR(2) NOT NULL  PRIMARY KEY  COMMENT '역할 코드',</v>
      </c>
      <c r="K53" t="str">
        <f t="shared" si="1"/>
        <v/>
      </c>
      <c r="L53" s="1" t="str">
        <f t="shared" si="0"/>
        <v>DROP TABLE IF EXISTS `PK`;CREATE TABLE `PK` (</v>
      </c>
      <c r="M53" s="1" t="str">
        <f t="shared" si="2"/>
        <v>`role_code` CHAR(2) NOT NULL  PRIMARY KEY  COMMENT '역할 코드',</v>
      </c>
      <c r="N53" s="1" t="str">
        <f t="shared" si="3"/>
        <v/>
      </c>
      <c r="O53">
        <f t="shared" si="4"/>
        <v>51</v>
      </c>
      <c r="P53" t="str" cm="1">
        <f t="array" ref="P53">INDEX($A:$A,O53)</f>
        <v>role</v>
      </c>
    </row>
    <row r="54" spans="1:16">
      <c r="A54" s="2"/>
      <c r="B54" s="2" t="s">
        <v>32</v>
      </c>
      <c r="C54" s="2" t="s">
        <v>33</v>
      </c>
      <c r="D54" s="2"/>
      <c r="E54" s="2" t="s">
        <v>77</v>
      </c>
      <c r="F54" s="2" t="s">
        <v>13</v>
      </c>
      <c r="G54" s="2"/>
      <c r="H54" s="2" t="s">
        <v>91</v>
      </c>
      <c r="J54" s="1" t="str">
        <f t="shared" si="5"/>
        <v>`name` VARCHAR(10) NOT NULL  COMMENT '이름'</v>
      </c>
      <c r="K54" t="str">
        <f t="shared" si="1"/>
        <v/>
      </c>
      <c r="L54" s="1" t="str">
        <f t="shared" si="0"/>
        <v>DROP TABLE IF EXISTS ``;CREATE TABLE `` (</v>
      </c>
      <c r="M54" s="1" t="str">
        <f t="shared" si="2"/>
        <v>`name` VARCHAR(10) NOT NULL  COMMENT '이름'</v>
      </c>
      <c r="N54" s="1" t="str">
        <f t="shared" si="3"/>
        <v/>
      </c>
      <c r="O54">
        <f t="shared" si="4"/>
        <v>51</v>
      </c>
      <c r="P54" t="str" cm="1">
        <f t="array" ref="P54">INDEX($A:$A,O54)</f>
        <v>role</v>
      </c>
    </row>
    <row r="55" spans="1:16">
      <c r="A55" s="2"/>
      <c r="B55" s="3"/>
      <c r="C55" s="3"/>
      <c r="D55" s="3"/>
      <c r="E55" s="3"/>
      <c r="F55" s="3"/>
      <c r="G55" s="3"/>
      <c r="H55" s="3"/>
      <c r="J55" s="1" t="str">
        <f t="shared" si="5"/>
        <v>);</v>
      </c>
      <c r="K55" t="str">
        <f t="shared" si="1"/>
        <v/>
      </c>
      <c r="L55" s="1" t="str">
        <f t="shared" si="0"/>
        <v>DROP TABLE IF EXISTS ``;CREATE TABLE `` (</v>
      </c>
      <c r="M55" s="1" t="str">
        <f t="shared" si="2"/>
        <v>``  NOT NULL  COMMENT ''</v>
      </c>
      <c r="N55" s="1" t="str">
        <f t="shared" si="3"/>
        <v/>
      </c>
      <c r="O55">
        <f t="shared" si="4"/>
        <v>51</v>
      </c>
      <c r="P55" t="str" cm="1">
        <f t="array" ref="P55">INDEX($A:$A,O55)</f>
        <v>role</v>
      </c>
    </row>
    <row r="56" spans="1:16">
      <c r="A56" s="2" t="s">
        <v>92</v>
      </c>
      <c r="B56" s="3"/>
      <c r="C56" s="3"/>
      <c r="D56" s="3"/>
      <c r="E56" s="3"/>
      <c r="F56" s="3"/>
      <c r="G56" s="3"/>
      <c r="H56" s="3"/>
      <c r="J56" s="1" t="str">
        <f t="shared" si="5"/>
        <v>DROP TABLE IF EXISTS `store`;CREATE TABLE `store` (</v>
      </c>
      <c r="K56" t="str">
        <f t="shared" si="1"/>
        <v/>
      </c>
      <c r="L56" s="1" t="str">
        <f t="shared" si="0"/>
        <v>DROP TABLE IF EXISTS `store`;CREATE TABLE `store` (</v>
      </c>
      <c r="M56" s="1" t="str">
        <f t="shared" si="2"/>
        <v>``  NOT NULL  COMMENT '',</v>
      </c>
      <c r="N56" s="1" t="str">
        <f t="shared" si="3"/>
        <v/>
      </c>
      <c r="O56">
        <f t="shared" si="4"/>
        <v>56</v>
      </c>
      <c r="P56" t="str" cm="1">
        <f t="array" ref="P56">INDEX($A:$A,O56)</f>
        <v>store</v>
      </c>
    </row>
    <row r="57" spans="1:16">
      <c r="A57" s="2" t="s">
        <v>1</v>
      </c>
      <c r="B57" s="2" t="s">
        <v>2</v>
      </c>
      <c r="C57" s="2" t="s">
        <v>3</v>
      </c>
      <c r="D57" s="2" t="s">
        <v>4</v>
      </c>
      <c r="E57" s="2" t="s">
        <v>5</v>
      </c>
      <c r="F57" s="2" t="s">
        <v>6</v>
      </c>
      <c r="G57" s="2" t="s">
        <v>7</v>
      </c>
      <c r="H57" s="2" t="s">
        <v>8</v>
      </c>
      <c r="J57" s="1" t="str">
        <f t="shared" si="5"/>
        <v/>
      </c>
      <c r="K57" t="str">
        <f t="shared" si="1"/>
        <v/>
      </c>
      <c r="L57" s="1" t="str">
        <f t="shared" si="0"/>
        <v>DROP TABLE IF EXISTS `Key`;CREATE TABLE `Key` (</v>
      </c>
      <c r="M57" s="1" t="str">
        <f t="shared" si="2"/>
        <v>`Physical` Type NOT NULL  DEFAULT Default Value COMMENT 'Logical',</v>
      </c>
      <c r="N57" s="1" t="str">
        <f t="shared" si="3"/>
        <v/>
      </c>
      <c r="O57">
        <f t="shared" si="4"/>
        <v>56</v>
      </c>
      <c r="P57" t="str" cm="1">
        <f t="array" ref="P57">INDEX($A:$A,O57)</f>
        <v>store</v>
      </c>
    </row>
    <row r="58" spans="1:16">
      <c r="A58" s="2" t="s">
        <v>9</v>
      </c>
      <c r="B58" s="2" t="s">
        <v>93</v>
      </c>
      <c r="C58" s="2" t="s">
        <v>94</v>
      </c>
      <c r="D58" s="2"/>
      <c r="E58" s="2" t="s">
        <v>12</v>
      </c>
      <c r="F58" s="2" t="s">
        <v>13</v>
      </c>
      <c r="G58" s="2"/>
      <c r="H58" s="2" t="s">
        <v>14</v>
      </c>
      <c r="J58" s="1" t="str">
        <f t="shared" si="5"/>
        <v>`store_id` BIGINT NOT NULL  PRIMARY KEY  AUTO_INCREMENT  COMMENT '매장 식별번호',</v>
      </c>
      <c r="K58" t="str">
        <f t="shared" si="1"/>
        <v/>
      </c>
      <c r="L58" s="1" t="str">
        <f t="shared" si="0"/>
        <v>DROP TABLE IF EXISTS `PK`;CREATE TABLE `PK` (</v>
      </c>
      <c r="M58" s="1" t="str">
        <f t="shared" si="2"/>
        <v>`store_id` BIGINT NOT NULL  PRIMARY KEY  AUTO_INCREMENT  COMMENT '매장 식별번호',</v>
      </c>
      <c r="N58" s="1" t="str">
        <f t="shared" si="3"/>
        <v/>
      </c>
      <c r="O58">
        <f t="shared" si="4"/>
        <v>56</v>
      </c>
      <c r="P58" t="str" cm="1">
        <f t="array" ref="P58">INDEX($A:$A,O58)</f>
        <v>store</v>
      </c>
    </row>
    <row r="59" spans="1:16">
      <c r="A59" s="2" t="s">
        <v>15</v>
      </c>
      <c r="B59" s="2" t="s">
        <v>95</v>
      </c>
      <c r="C59" s="2" t="s">
        <v>96</v>
      </c>
      <c r="D59" s="2"/>
      <c r="E59" s="2" t="s">
        <v>12</v>
      </c>
      <c r="F59" s="2" t="s">
        <v>24</v>
      </c>
      <c r="G59" s="2"/>
      <c r="H59" s="2"/>
      <c r="J59" s="1" t="str">
        <f t="shared" si="5"/>
        <v>`brand_id` BIGINT NULL  COMMENT '가맹본사 식별번호',</v>
      </c>
      <c r="K59" t="str">
        <f t="shared" si="1"/>
        <v>ALTER TABLE `store`ADD CONSTRAINT FOREIGN KEY (brand_id) REFERENCES `brand`(`brand_id`);</v>
      </c>
      <c r="L59" s="1" t="str">
        <f t="shared" si="0"/>
        <v>DROP TABLE IF EXISTS `FK`;CREATE TABLE `FK` (</v>
      </c>
      <c r="M59" s="1" t="str">
        <f t="shared" si="2"/>
        <v>`brand_id` BIGINT NULL  COMMENT '가맹본사 식별번호',</v>
      </c>
      <c r="N59" s="1" t="str">
        <f t="shared" si="3"/>
        <v>ALTER TABLE `store`ADD CONSTRAINT FOREIGN KEY (brand_id) REFERENCES `brand`(`brand_id`);</v>
      </c>
      <c r="O59">
        <f t="shared" si="4"/>
        <v>56</v>
      </c>
      <c r="P59" t="str" cm="1">
        <f t="array" ref="P59">INDEX($A:$A,O59)</f>
        <v>store</v>
      </c>
    </row>
    <row r="60" spans="1:16">
      <c r="A60" s="2" t="s">
        <v>15</v>
      </c>
      <c r="B60" s="2" t="s">
        <v>53</v>
      </c>
      <c r="C60" s="2" t="s">
        <v>54</v>
      </c>
      <c r="D60" s="2"/>
      <c r="E60" s="2" t="s">
        <v>12</v>
      </c>
      <c r="F60" s="2" t="s">
        <v>13</v>
      </c>
      <c r="G60" s="2"/>
      <c r="H60" s="2"/>
      <c r="J60" s="1" t="str">
        <f t="shared" si="5"/>
        <v>`address_id` BIGINT NOT NULL  COMMENT '주소 식별번호',</v>
      </c>
      <c r="K60" t="str">
        <f t="shared" si="1"/>
        <v>ALTER TABLE `store`ADD CONSTRAINT FOREIGN KEY (address_id) REFERENCES `address`(`address_id`);</v>
      </c>
      <c r="L60" s="1" t="str">
        <f t="shared" si="0"/>
        <v>DROP TABLE IF EXISTS `FK`;CREATE TABLE `FK` (</v>
      </c>
      <c r="M60" s="1" t="str">
        <f t="shared" si="2"/>
        <v>`address_id` BIGINT NOT NULL  COMMENT '주소 식별번호',</v>
      </c>
      <c r="N60" s="1" t="str">
        <f t="shared" si="3"/>
        <v>ALTER TABLE `store`ADD CONSTRAINT FOREIGN KEY (address_id) REFERENCES `address`(`address_id`);</v>
      </c>
      <c r="O60">
        <f t="shared" si="4"/>
        <v>56</v>
      </c>
      <c r="P60" t="str" cm="1">
        <f t="array" ref="P60">INDEX($A:$A,O60)</f>
        <v>store</v>
      </c>
    </row>
    <row r="61" spans="1:16">
      <c r="A61" s="2" t="s">
        <v>15</v>
      </c>
      <c r="B61" s="2" t="s">
        <v>97</v>
      </c>
      <c r="C61" s="2" t="s">
        <v>98</v>
      </c>
      <c r="D61" s="2"/>
      <c r="E61" s="2" t="s">
        <v>12</v>
      </c>
      <c r="F61" s="2" t="s">
        <v>13</v>
      </c>
      <c r="G61" s="2"/>
      <c r="H61" s="2"/>
      <c r="J61" s="1" t="str">
        <f t="shared" si="5"/>
        <v>`store_category_id` BIGINT NOT NULL  COMMENT '매장 카테고리 식별번호',</v>
      </c>
      <c r="K61" t="str">
        <f t="shared" si="1"/>
        <v>ALTER TABLE `store`ADD CONSTRAINT FOREIGN KEY (store_category_id) REFERENCES `store_category`(`store_category_id`);</v>
      </c>
      <c r="L61" s="1" t="str">
        <f t="shared" si="0"/>
        <v>DROP TABLE IF EXISTS `FK`;CREATE TABLE `FK` (</v>
      </c>
      <c r="M61" s="1" t="str">
        <f t="shared" si="2"/>
        <v>`store_category_id` BIGINT NOT NULL  COMMENT '매장 카테고리 식별번호',</v>
      </c>
      <c r="N61" s="1" t="str">
        <f t="shared" si="3"/>
        <v>ALTER TABLE `store`ADD CONSTRAINT FOREIGN KEY (store_category_id) REFERENCES `store_category`(`store_category_id`);</v>
      </c>
      <c r="O61">
        <f t="shared" si="4"/>
        <v>56</v>
      </c>
      <c r="P61" t="str" cm="1">
        <f t="array" ref="P61">INDEX($A:$A,O61)</f>
        <v>store</v>
      </c>
    </row>
    <row r="62" spans="1:16">
      <c r="A62" s="2" t="s">
        <v>15</v>
      </c>
      <c r="B62" s="2" t="s">
        <v>99</v>
      </c>
      <c r="C62" s="2" t="s">
        <v>100</v>
      </c>
      <c r="D62" s="2"/>
      <c r="E62" s="2" t="s">
        <v>12</v>
      </c>
      <c r="F62" s="2" t="s">
        <v>13</v>
      </c>
      <c r="G62" s="2"/>
      <c r="H62" s="2"/>
      <c r="J62" s="1" t="str">
        <f t="shared" si="5"/>
        <v>`delivery_price_id` BIGINT NOT NULL  COMMENT '배달료 식별변호',</v>
      </c>
      <c r="K62" t="str">
        <f t="shared" si="1"/>
        <v>ALTER TABLE `store`ADD CONSTRAINT FOREIGN KEY (delivery_price_id) REFERENCES `delivery_price`(`delivery_price_id`);</v>
      </c>
      <c r="L62" s="1" t="str">
        <f t="shared" si="0"/>
        <v>DROP TABLE IF EXISTS `FK`;CREATE TABLE `FK` (</v>
      </c>
      <c r="M62" s="1" t="str">
        <f t="shared" si="2"/>
        <v>`delivery_price_id` BIGINT NOT NULL  COMMENT '배달료 식별변호',</v>
      </c>
      <c r="N62" s="1" t="str">
        <f t="shared" si="3"/>
        <v>ALTER TABLE `store`ADD CONSTRAINT FOREIGN KEY (delivery_price_id) REFERENCES `delivery_price`(`delivery_price_id`);</v>
      </c>
      <c r="O62">
        <f t="shared" si="4"/>
        <v>56</v>
      </c>
      <c r="P62" t="str" cm="1">
        <f t="array" ref="P62">INDEX($A:$A,O62)</f>
        <v>store</v>
      </c>
    </row>
    <row r="63" spans="1:16">
      <c r="A63" s="2" t="s">
        <v>15</v>
      </c>
      <c r="B63" s="2" t="s">
        <v>101</v>
      </c>
      <c r="C63" s="2" t="s">
        <v>23</v>
      </c>
      <c r="D63" s="2"/>
      <c r="E63" s="2" t="s">
        <v>12</v>
      </c>
      <c r="F63" s="2" t="s">
        <v>24</v>
      </c>
      <c r="G63" s="2"/>
      <c r="H63" s="2"/>
      <c r="J63" s="1" t="str">
        <f t="shared" si="5"/>
        <v>`image_id` BIGINT NULL  COMMENT '매장 썸네일 이미지 식별번호',</v>
      </c>
      <c r="K63" t="str">
        <f t="shared" si="1"/>
        <v>ALTER TABLE `store`ADD CONSTRAINT FOREIGN KEY (image_id) REFERENCES `image`(`image_id`);</v>
      </c>
      <c r="L63" s="1" t="str">
        <f t="shared" si="0"/>
        <v>DROP TABLE IF EXISTS `FK`;CREATE TABLE `FK` (</v>
      </c>
      <c r="M63" s="1" t="str">
        <f t="shared" si="2"/>
        <v>`image_id` BIGINT NULL  COMMENT '매장 썸네일 이미지 식별번호',</v>
      </c>
      <c r="N63" s="1" t="str">
        <f t="shared" si="3"/>
        <v>ALTER TABLE `store`ADD CONSTRAINT FOREIGN KEY (image_id) REFERENCES `image`(`image_id`);</v>
      </c>
      <c r="O63">
        <f t="shared" si="4"/>
        <v>56</v>
      </c>
      <c r="P63" t="str" cm="1">
        <f t="array" ref="P63">INDEX($A:$A,O63)</f>
        <v>store</v>
      </c>
    </row>
    <row r="64" spans="1:16">
      <c r="A64" s="2"/>
      <c r="B64" s="2" t="s">
        <v>72</v>
      </c>
      <c r="C64" s="2" t="s">
        <v>102</v>
      </c>
      <c r="D64" s="2"/>
      <c r="E64" s="2" t="s">
        <v>34</v>
      </c>
      <c r="F64" s="2" t="s">
        <v>13</v>
      </c>
      <c r="G64" s="2"/>
      <c r="H64" s="2"/>
      <c r="J64" s="1" t="str">
        <f t="shared" si="5"/>
        <v>`address_detail` VARCHAR(50) NOT NULL  COMMENT '상세주소',</v>
      </c>
      <c r="K64" t="str">
        <f t="shared" si="1"/>
        <v/>
      </c>
      <c r="L64" s="1" t="str">
        <f t="shared" si="0"/>
        <v>DROP TABLE IF EXISTS ``;CREATE TABLE `` (</v>
      </c>
      <c r="M64" s="1" t="str">
        <f t="shared" si="2"/>
        <v>`address_detail` VARCHAR(50) NOT NULL  COMMENT '상세주소',</v>
      </c>
      <c r="N64" s="1" t="str">
        <f t="shared" si="3"/>
        <v/>
      </c>
      <c r="O64">
        <f t="shared" si="4"/>
        <v>56</v>
      </c>
      <c r="P64" t="str" cm="1">
        <f t="array" ref="P64">INDEX($A:$A,O64)</f>
        <v>store</v>
      </c>
    </row>
    <row r="65" spans="1:16">
      <c r="A65" s="2"/>
      <c r="B65" s="2" t="s">
        <v>32</v>
      </c>
      <c r="C65" s="2" t="s">
        <v>33</v>
      </c>
      <c r="D65" s="2"/>
      <c r="E65" s="2" t="s">
        <v>34</v>
      </c>
      <c r="F65" s="2" t="s">
        <v>13</v>
      </c>
      <c r="G65" s="2"/>
      <c r="H65" s="2"/>
      <c r="J65" s="1" t="str">
        <f t="shared" si="5"/>
        <v>`name` VARCHAR(50) NOT NULL  COMMENT '이름',</v>
      </c>
      <c r="K65" t="str">
        <f t="shared" si="1"/>
        <v/>
      </c>
      <c r="L65" s="1" t="str">
        <f t="shared" si="0"/>
        <v>DROP TABLE IF EXISTS ``;CREATE TABLE `` (</v>
      </c>
      <c r="M65" s="1" t="str">
        <f t="shared" si="2"/>
        <v>`name` VARCHAR(50) NOT NULL  COMMENT '이름',</v>
      </c>
      <c r="N65" s="1" t="str">
        <f t="shared" si="3"/>
        <v/>
      </c>
      <c r="O65">
        <f t="shared" si="4"/>
        <v>56</v>
      </c>
      <c r="P65" t="str" cm="1">
        <f t="array" ref="P65">INDEX($A:$A,O65)</f>
        <v>store</v>
      </c>
    </row>
    <row r="66" spans="1:16">
      <c r="A66" s="2"/>
      <c r="B66" s="2" t="s">
        <v>43</v>
      </c>
      <c r="C66" s="2" t="s">
        <v>44</v>
      </c>
      <c r="D66" s="2"/>
      <c r="E66" s="2" t="s">
        <v>103</v>
      </c>
      <c r="F66" s="2" t="s">
        <v>13</v>
      </c>
      <c r="G66" s="2"/>
      <c r="H66" s="2"/>
      <c r="J66" s="1" t="str">
        <f t="shared" si="5"/>
        <v>`tel` VARCHAR(11) NOT NULL  COMMENT '전화번호',</v>
      </c>
      <c r="K66" t="str">
        <f t="shared" si="1"/>
        <v/>
      </c>
      <c r="L66" s="1" t="str">
        <f t="shared" ref="L66:L129" si="6">"DROP TABLE IF EXISTS `" &amp; A66 &amp; "`" &amp; ";"
&amp; "CREATE TABLE `" &amp; A66 &amp; "` ("</f>
        <v>DROP TABLE IF EXISTS ``;CREATE TABLE `` (</v>
      </c>
      <c r="M66" s="1" t="str">
        <f t="shared" si="2"/>
        <v>`tel` VARCHAR(11) NOT NULL  COMMENT '전화번호',</v>
      </c>
      <c r="N66" s="1" t="str">
        <f t="shared" si="3"/>
        <v/>
      </c>
      <c r="O66">
        <f t="shared" si="4"/>
        <v>56</v>
      </c>
      <c r="P66" t="str" cm="1">
        <f t="array" ref="P66">INDEX($A:$A,O66)</f>
        <v>store</v>
      </c>
    </row>
    <row r="67" spans="1:16">
      <c r="A67" s="2"/>
      <c r="B67" s="2" t="s">
        <v>104</v>
      </c>
      <c r="C67" s="2" t="s">
        <v>105</v>
      </c>
      <c r="D67" s="2"/>
      <c r="E67" s="2" t="s">
        <v>106</v>
      </c>
      <c r="F67" s="2" t="s">
        <v>13</v>
      </c>
      <c r="G67" s="2"/>
      <c r="H67" s="2"/>
      <c r="J67" s="1" t="str">
        <f t="shared" si="5"/>
        <v>`store_registration` CHAR(10) NOT NULL  COMMENT '사업자 등록번호',</v>
      </c>
      <c r="K67" t="str">
        <f t="shared" ref="K67:K130" si="7">N67</f>
        <v/>
      </c>
      <c r="L67" s="1" t="str">
        <f t="shared" si="6"/>
        <v>DROP TABLE IF EXISTS ``;CREATE TABLE `` (</v>
      </c>
      <c r="M67" s="1" t="str">
        <f t="shared" ref="M67:M130" si="8">"`" &amp; C67 &amp; "` " &amp; E67 &amp; IF(NOT(ISERROR(SEARCH("UNSIGNED", H67))), " UNSIGNED ", "") &amp; IF(F67 = "Y", " NULL ", " NOT NULL ") &amp; IF(OR(LEN(G67) = 0, ISBLANK(G67)), "", " DEFAULT " &amp; G67) &amp; IF(NOT(ISERROR(SEARCH("PK", A67))), " PRIMARY KEY ", "") &amp; IF(H67 = "AI", " AUTO_INCREMENT ", "") &amp; IF(H67 = "유니크", " UNIQUE ", "") &amp; " COMMENT '" &amp; B67 &amp;"'" &amp; IF(AND(LEN(C68) = 0), "", ",")</f>
        <v>`store_registration` CHAR(10) NOT NULL  COMMENT '사업자 등록번호',</v>
      </c>
      <c r="N67" s="1" t="str">
        <f t="shared" ref="N67:N130" si="9">IF( NOT(ISERROR(SEARCH("FK", A67))), "ALTER TABLE `" &amp; P67 &amp;
 "`" &amp; "ADD CONSTRAINT FOREIGN KEY ("&amp; C67 &amp;") REFERENCES " &amp; "`" &amp; LEFT(C67, FIND("|",SUBSTITUTE(C67,"_","|",(LEN(C67)-LEN(SUBSTITUTE(C67,"_","")))/LEN("_"))) - 1) &amp; "`" &amp; "(`" &amp; C67 &amp; "`);", "")</f>
        <v/>
      </c>
      <c r="O67">
        <f t="shared" ref="O67:O130" si="10">IF(AND(NOT(A67 = "Key"), NOT(A67 = "PK"), NOT(A67 = "FK"), LEN(A67) &gt; 0, NOT(A67= "PK, FK")), ROW(), O66)</f>
        <v>56</v>
      </c>
      <c r="P67" t="str" cm="1">
        <f t="array" ref="P67">INDEX($A:$A,O67)</f>
        <v>store</v>
      </c>
    </row>
    <row r="68" spans="1:16">
      <c r="A68" s="2"/>
      <c r="B68" s="2" t="s">
        <v>107</v>
      </c>
      <c r="C68" s="2" t="s">
        <v>108</v>
      </c>
      <c r="D68" s="2"/>
      <c r="E68" s="2" t="s">
        <v>109</v>
      </c>
      <c r="F68" s="2" t="s">
        <v>13</v>
      </c>
      <c r="G68" s="2">
        <v>0</v>
      </c>
      <c r="H68" s="2"/>
      <c r="J68" s="1" t="str">
        <f t="shared" ref="J68:J131" si="11">IF(AND(NOT(A68 = "Key"), NOT(A68 = "PK"), NOT(A68 = "FK"), LEN(A68) &gt; 0, NOT(A68 = "PK, FK")), L68,
IF(AND(LEN(B68) &gt; 0, NOT(B68 = "Logical")), M68,
IF(LEN(A68) = 0, ");", "")
))</f>
        <v>`main_point_rate` DECIMAL NOT NULL  DEFAULT 0 COMMENT '포인트 적립률',</v>
      </c>
      <c r="K68" t="str">
        <f t="shared" si="7"/>
        <v/>
      </c>
      <c r="L68" s="1" t="str">
        <f t="shared" si="6"/>
        <v>DROP TABLE IF EXISTS ``;CREATE TABLE `` (</v>
      </c>
      <c r="M68" s="1" t="str">
        <f t="shared" si="8"/>
        <v>`main_point_rate` DECIMAL NOT NULL  DEFAULT 0 COMMENT '포인트 적립률',</v>
      </c>
      <c r="N68" s="1" t="str">
        <f t="shared" si="9"/>
        <v/>
      </c>
      <c r="O68">
        <f t="shared" si="10"/>
        <v>56</v>
      </c>
      <c r="P68" t="str" cm="1">
        <f t="array" ref="P68">INDEX($A:$A,O68)</f>
        <v>store</v>
      </c>
    </row>
    <row r="69" spans="1:16">
      <c r="A69" s="2"/>
      <c r="B69" s="2" t="s">
        <v>49</v>
      </c>
      <c r="C69" s="2" t="s">
        <v>50</v>
      </c>
      <c r="D69" s="2"/>
      <c r="E69" s="2" t="s">
        <v>51</v>
      </c>
      <c r="F69" s="2" t="s">
        <v>13</v>
      </c>
      <c r="G69" s="2" t="b">
        <v>0</v>
      </c>
      <c r="H69" s="2"/>
      <c r="J69" s="1" t="str">
        <f t="shared" si="11"/>
        <v>`is_delete` BOOLEAN NOT NULL  DEFAULT FALSE COMMENT '삭제여부'</v>
      </c>
      <c r="K69" t="str">
        <f t="shared" si="7"/>
        <v/>
      </c>
      <c r="L69" s="1" t="str">
        <f t="shared" si="6"/>
        <v>DROP TABLE IF EXISTS ``;CREATE TABLE `` (</v>
      </c>
      <c r="M69" s="1" t="str">
        <f t="shared" si="8"/>
        <v>`is_delete` BOOLEAN NOT NULL  DEFAULT FALSE COMMENT '삭제여부'</v>
      </c>
      <c r="N69" s="1" t="str">
        <f t="shared" si="9"/>
        <v/>
      </c>
      <c r="O69">
        <f t="shared" si="10"/>
        <v>56</v>
      </c>
      <c r="P69" t="str" cm="1">
        <f t="array" ref="P69">INDEX($A:$A,O69)</f>
        <v>store</v>
      </c>
    </row>
    <row r="70" spans="1:16">
      <c r="A70" s="2"/>
      <c r="B70" s="3"/>
      <c r="C70" s="3"/>
      <c r="D70" s="3"/>
      <c r="E70" s="3"/>
      <c r="F70" s="3"/>
      <c r="G70" s="3"/>
      <c r="H70" s="3"/>
      <c r="J70" s="1" t="str">
        <f t="shared" si="11"/>
        <v>);</v>
      </c>
      <c r="K70" t="str">
        <f t="shared" si="7"/>
        <v/>
      </c>
      <c r="L70" s="1" t="str">
        <f t="shared" si="6"/>
        <v>DROP TABLE IF EXISTS ``;CREATE TABLE `` (</v>
      </c>
      <c r="M70" s="1" t="str">
        <f t="shared" si="8"/>
        <v>``  NOT NULL  COMMENT ''</v>
      </c>
      <c r="N70" s="1" t="str">
        <f t="shared" si="9"/>
        <v/>
      </c>
      <c r="O70">
        <f t="shared" si="10"/>
        <v>56</v>
      </c>
      <c r="P70" t="str" cm="1">
        <f t="array" ref="P70">INDEX($A:$A,O70)</f>
        <v>store</v>
      </c>
    </row>
    <row r="71" spans="1:16">
      <c r="A71" s="2" t="s">
        <v>110</v>
      </c>
      <c r="B71" s="3"/>
      <c r="C71" s="3"/>
      <c r="D71" s="3"/>
      <c r="E71" s="3"/>
      <c r="F71" s="3"/>
      <c r="G71" s="3"/>
      <c r="H71" s="3"/>
      <c r="J71" s="1" t="str">
        <f t="shared" si="11"/>
        <v>DROP TABLE IF EXISTS `user_store`;CREATE TABLE `user_store` (</v>
      </c>
      <c r="K71" t="str">
        <f t="shared" si="7"/>
        <v/>
      </c>
      <c r="L71" s="1" t="str">
        <f t="shared" si="6"/>
        <v>DROP TABLE IF EXISTS `user_store`;CREATE TABLE `user_store` (</v>
      </c>
      <c r="M71" s="1" t="str">
        <f t="shared" si="8"/>
        <v>``  NOT NULL  COMMENT '',</v>
      </c>
      <c r="N71" s="1" t="str">
        <f t="shared" si="9"/>
        <v/>
      </c>
      <c r="O71">
        <f t="shared" si="10"/>
        <v>71</v>
      </c>
      <c r="P71" t="str" cm="1">
        <f t="array" ref="P71">INDEX($A:$A,O71)</f>
        <v>user_store</v>
      </c>
    </row>
    <row r="72" spans="1:16">
      <c r="A72" s="2" t="s">
        <v>1</v>
      </c>
      <c r="B72" s="2" t="s">
        <v>2</v>
      </c>
      <c r="C72" s="2" t="s">
        <v>3</v>
      </c>
      <c r="D72" s="2" t="s">
        <v>4</v>
      </c>
      <c r="E72" s="2" t="s">
        <v>5</v>
      </c>
      <c r="F72" s="2" t="s">
        <v>6</v>
      </c>
      <c r="G72" s="2" t="s">
        <v>7</v>
      </c>
      <c r="H72" s="2" t="s">
        <v>8</v>
      </c>
      <c r="J72" s="1" t="str">
        <f t="shared" si="11"/>
        <v/>
      </c>
      <c r="K72" t="str">
        <f t="shared" si="7"/>
        <v/>
      </c>
      <c r="L72" s="1" t="str">
        <f t="shared" si="6"/>
        <v>DROP TABLE IF EXISTS `Key`;CREATE TABLE `Key` (</v>
      </c>
      <c r="M72" s="1" t="str">
        <f t="shared" si="8"/>
        <v>`Physical` Type NOT NULL  DEFAULT Default Value COMMENT 'Logical',</v>
      </c>
      <c r="N72" s="1" t="str">
        <f t="shared" si="9"/>
        <v/>
      </c>
      <c r="O72">
        <f t="shared" si="10"/>
        <v>71</v>
      </c>
      <c r="P72" t="str" cm="1">
        <f t="array" ref="P72">INDEX($A:$A,O72)</f>
        <v>user_store</v>
      </c>
    </row>
    <row r="73" spans="1:16">
      <c r="A73" s="2" t="s">
        <v>9</v>
      </c>
      <c r="B73" s="2" t="s">
        <v>111</v>
      </c>
      <c r="C73" s="2" t="s">
        <v>112</v>
      </c>
      <c r="D73" s="2"/>
      <c r="E73" s="2" t="s">
        <v>12</v>
      </c>
      <c r="F73" s="2" t="s">
        <v>13</v>
      </c>
      <c r="G73" s="2"/>
      <c r="H73" s="2" t="s">
        <v>14</v>
      </c>
      <c r="J73" s="1" t="str">
        <f t="shared" si="11"/>
        <v>`user_store_id` BIGINT NOT NULL  PRIMARY KEY  AUTO_INCREMENT  COMMENT '회원 매장 식별번호',</v>
      </c>
      <c r="K73" t="str">
        <f t="shared" si="7"/>
        <v/>
      </c>
      <c r="L73" s="1" t="str">
        <f t="shared" si="6"/>
        <v>DROP TABLE IF EXISTS `PK`;CREATE TABLE `PK` (</v>
      </c>
      <c r="M73" s="1" t="str">
        <f t="shared" si="8"/>
        <v>`user_store_id` BIGINT NOT NULL  PRIMARY KEY  AUTO_INCREMENT  COMMENT '회원 매장 식별번호',</v>
      </c>
      <c r="N73" s="1" t="str">
        <f t="shared" si="9"/>
        <v/>
      </c>
      <c r="O73">
        <f t="shared" si="10"/>
        <v>71</v>
      </c>
      <c r="P73" t="str" cm="1">
        <f t="array" ref="P73">INDEX($A:$A,O73)</f>
        <v>user_store</v>
      </c>
    </row>
    <row r="74" spans="1:16">
      <c r="A74" s="2" t="s">
        <v>15</v>
      </c>
      <c r="B74" s="2" t="s">
        <v>10</v>
      </c>
      <c r="C74" s="2" t="s">
        <v>11</v>
      </c>
      <c r="D74" s="2"/>
      <c r="E74" s="2" t="s">
        <v>12</v>
      </c>
      <c r="F74" s="2" t="s">
        <v>13</v>
      </c>
      <c r="G74" s="2"/>
      <c r="H74" s="2"/>
      <c r="J74" s="1" t="str">
        <f t="shared" si="11"/>
        <v>`user_id` BIGINT NOT NULL  COMMENT '회원 식별번호',</v>
      </c>
      <c r="K74" t="str">
        <f t="shared" si="7"/>
        <v>ALTER TABLE `user_store`ADD CONSTRAINT FOREIGN KEY (user_id) REFERENCES `user`(`user_id`);</v>
      </c>
      <c r="L74" s="1" t="str">
        <f t="shared" si="6"/>
        <v>DROP TABLE IF EXISTS `FK`;CREATE TABLE `FK` (</v>
      </c>
      <c r="M74" s="1" t="str">
        <f t="shared" si="8"/>
        <v>`user_id` BIGINT NOT NULL  COMMENT '회원 식별번호',</v>
      </c>
      <c r="N74" s="1" t="str">
        <f t="shared" si="9"/>
        <v>ALTER TABLE `user_store`ADD CONSTRAINT FOREIGN KEY (user_id) REFERENCES `user`(`user_id`);</v>
      </c>
      <c r="O74">
        <f t="shared" si="10"/>
        <v>71</v>
      </c>
      <c r="P74" t="str" cm="1">
        <f t="array" ref="P74">INDEX($A:$A,O74)</f>
        <v>user_store</v>
      </c>
    </row>
    <row r="75" spans="1:16">
      <c r="A75" s="2" t="s">
        <v>15</v>
      </c>
      <c r="B75" s="2" t="s">
        <v>89</v>
      </c>
      <c r="C75" s="2" t="s">
        <v>90</v>
      </c>
      <c r="D75" s="2"/>
      <c r="E75" s="2" t="s">
        <v>76</v>
      </c>
      <c r="F75" s="2" t="s">
        <v>13</v>
      </c>
      <c r="G75" s="2"/>
      <c r="H75" s="2"/>
      <c r="J75" s="1" t="str">
        <f t="shared" si="11"/>
        <v>`role_code` CHAR(2) NOT NULL  COMMENT '역할 코드',</v>
      </c>
      <c r="K75" t="str">
        <f t="shared" si="7"/>
        <v>ALTER TABLE `user_store`ADD CONSTRAINT FOREIGN KEY (role_code) REFERENCES `role`(`role_code`);</v>
      </c>
      <c r="L75" s="1" t="str">
        <f t="shared" si="6"/>
        <v>DROP TABLE IF EXISTS `FK`;CREATE TABLE `FK` (</v>
      </c>
      <c r="M75" s="1" t="str">
        <f t="shared" si="8"/>
        <v>`role_code` CHAR(2) NOT NULL  COMMENT '역할 코드',</v>
      </c>
      <c r="N75" s="1" t="str">
        <f t="shared" si="9"/>
        <v>ALTER TABLE `user_store`ADD CONSTRAINT FOREIGN KEY (role_code) REFERENCES `role`(`role_code`);</v>
      </c>
      <c r="O75">
        <f t="shared" si="10"/>
        <v>71</v>
      </c>
      <c r="P75" t="str" cm="1">
        <f t="array" ref="P75">INDEX($A:$A,O75)</f>
        <v>user_store</v>
      </c>
    </row>
    <row r="76" spans="1:16">
      <c r="A76" s="2" t="s">
        <v>15</v>
      </c>
      <c r="B76" s="2" t="s">
        <v>93</v>
      </c>
      <c r="C76" s="2" t="s">
        <v>94</v>
      </c>
      <c r="D76" s="2"/>
      <c r="E76" s="2" t="s">
        <v>12</v>
      </c>
      <c r="F76" s="2" t="s">
        <v>13</v>
      </c>
      <c r="G76" s="2"/>
      <c r="H76" s="2"/>
      <c r="J76" s="1" t="str">
        <f t="shared" si="11"/>
        <v>`store_id` BIGINT NOT NULL  COMMENT '매장 식별번호'</v>
      </c>
      <c r="K76" t="str">
        <f t="shared" si="7"/>
        <v>ALTER TABLE `user_store`ADD CONSTRAINT FOREIGN KEY (store_id) REFERENCES `store`(`store_id`);</v>
      </c>
      <c r="L76" s="1" t="str">
        <f t="shared" si="6"/>
        <v>DROP TABLE IF EXISTS `FK`;CREATE TABLE `FK` (</v>
      </c>
      <c r="M76" s="1" t="str">
        <f t="shared" si="8"/>
        <v>`store_id` BIGINT NOT NULL  COMMENT '매장 식별번호'</v>
      </c>
      <c r="N76" s="1" t="str">
        <f t="shared" si="9"/>
        <v>ALTER TABLE `user_store`ADD CONSTRAINT FOREIGN KEY (store_id) REFERENCES `store`(`store_id`);</v>
      </c>
      <c r="O76">
        <f t="shared" si="10"/>
        <v>71</v>
      </c>
      <c r="P76" t="str" cm="1">
        <f t="array" ref="P76">INDEX($A:$A,O76)</f>
        <v>user_store</v>
      </c>
    </row>
    <row r="77" spans="1:16">
      <c r="A77" s="2"/>
      <c r="B77" s="3"/>
      <c r="C77" s="3"/>
      <c r="D77" s="3"/>
      <c r="E77" s="3"/>
      <c r="F77" s="3"/>
      <c r="G77" s="3"/>
      <c r="H77" s="3"/>
      <c r="J77" s="1" t="str">
        <f t="shared" si="11"/>
        <v>);</v>
      </c>
      <c r="K77" t="str">
        <f t="shared" si="7"/>
        <v/>
      </c>
      <c r="L77" s="1" t="str">
        <f t="shared" si="6"/>
        <v>DROP TABLE IF EXISTS ``;CREATE TABLE `` (</v>
      </c>
      <c r="M77" s="1" t="str">
        <f t="shared" si="8"/>
        <v>``  NOT NULL  COMMENT ''</v>
      </c>
      <c r="N77" s="1" t="str">
        <f t="shared" si="9"/>
        <v/>
      </c>
      <c r="O77">
        <f t="shared" si="10"/>
        <v>71</v>
      </c>
      <c r="P77" t="str" cm="1">
        <f t="array" ref="P77">INDEX($A:$A,O77)</f>
        <v>user_store</v>
      </c>
    </row>
    <row r="78" spans="1:16">
      <c r="A78" s="2" t="s">
        <v>113</v>
      </c>
      <c r="B78" s="3"/>
      <c r="C78" s="3"/>
      <c r="D78" s="3"/>
      <c r="E78" s="3"/>
      <c r="F78" s="3"/>
      <c r="G78" s="3"/>
      <c r="H78" s="3"/>
      <c r="J78" s="1" t="str">
        <f t="shared" si="11"/>
        <v>DROP TABLE IF EXISTS `brand`;CREATE TABLE `brand` (</v>
      </c>
      <c r="K78" t="str">
        <f t="shared" si="7"/>
        <v/>
      </c>
      <c r="L78" s="1" t="str">
        <f t="shared" si="6"/>
        <v>DROP TABLE IF EXISTS `brand`;CREATE TABLE `brand` (</v>
      </c>
      <c r="M78" s="1" t="str">
        <f t="shared" si="8"/>
        <v>``  NOT NULL  COMMENT '',</v>
      </c>
      <c r="N78" s="1" t="str">
        <f t="shared" si="9"/>
        <v/>
      </c>
      <c r="O78">
        <f t="shared" si="10"/>
        <v>78</v>
      </c>
      <c r="P78" t="str" cm="1">
        <f t="array" ref="P78">INDEX($A:$A,O78)</f>
        <v>brand</v>
      </c>
    </row>
    <row r="79" spans="1:16">
      <c r="A79" s="2" t="s">
        <v>1</v>
      </c>
      <c r="B79" s="2" t="s">
        <v>2</v>
      </c>
      <c r="C79" s="2" t="s">
        <v>3</v>
      </c>
      <c r="D79" s="2" t="s">
        <v>4</v>
      </c>
      <c r="E79" s="2" t="s">
        <v>5</v>
      </c>
      <c r="F79" s="2" t="s">
        <v>6</v>
      </c>
      <c r="G79" s="2" t="s">
        <v>7</v>
      </c>
      <c r="H79" s="2" t="s">
        <v>8</v>
      </c>
      <c r="J79" s="1" t="str">
        <f t="shared" si="11"/>
        <v/>
      </c>
      <c r="K79" t="str">
        <f t="shared" si="7"/>
        <v/>
      </c>
      <c r="L79" s="1" t="str">
        <f t="shared" si="6"/>
        <v>DROP TABLE IF EXISTS `Key`;CREATE TABLE `Key` (</v>
      </c>
      <c r="M79" s="1" t="str">
        <f t="shared" si="8"/>
        <v>`Physical` Type NOT NULL  DEFAULT Default Value COMMENT 'Logical',</v>
      </c>
      <c r="N79" s="1" t="str">
        <f t="shared" si="9"/>
        <v/>
      </c>
      <c r="O79">
        <f t="shared" si="10"/>
        <v>78</v>
      </c>
      <c r="P79" t="str" cm="1">
        <f t="array" ref="P79">INDEX($A:$A,O79)</f>
        <v>brand</v>
      </c>
    </row>
    <row r="80" spans="1:16">
      <c r="A80" s="2" t="s">
        <v>9</v>
      </c>
      <c r="B80" s="2" t="s">
        <v>95</v>
      </c>
      <c r="C80" s="2" t="s">
        <v>96</v>
      </c>
      <c r="D80" s="2"/>
      <c r="E80" s="2" t="s">
        <v>12</v>
      </c>
      <c r="F80" s="2" t="s">
        <v>13</v>
      </c>
      <c r="G80" s="2"/>
      <c r="H80" s="2" t="s">
        <v>14</v>
      </c>
      <c r="J80" s="1" t="str">
        <f t="shared" si="11"/>
        <v>`brand_id` BIGINT NOT NULL  PRIMARY KEY  AUTO_INCREMENT  COMMENT '가맹본사 식별번호',</v>
      </c>
      <c r="K80" t="str">
        <f t="shared" si="7"/>
        <v/>
      </c>
      <c r="L80" s="1" t="str">
        <f t="shared" si="6"/>
        <v>DROP TABLE IF EXISTS `PK`;CREATE TABLE `PK` (</v>
      </c>
      <c r="M80" s="1" t="str">
        <f t="shared" si="8"/>
        <v>`brand_id` BIGINT NOT NULL  PRIMARY KEY  AUTO_INCREMENT  COMMENT '가맹본사 식별번호',</v>
      </c>
      <c r="N80" s="1" t="str">
        <f t="shared" si="9"/>
        <v/>
      </c>
      <c r="O80">
        <f t="shared" si="10"/>
        <v>78</v>
      </c>
      <c r="P80" t="str" cm="1">
        <f t="array" ref="P80">INDEX($A:$A,O80)</f>
        <v>brand</v>
      </c>
    </row>
    <row r="81" spans="1:16">
      <c r="A81" s="2"/>
      <c r="B81" s="2" t="s">
        <v>32</v>
      </c>
      <c r="C81" s="2" t="s">
        <v>33</v>
      </c>
      <c r="D81" s="2"/>
      <c r="E81" s="2" t="s">
        <v>34</v>
      </c>
      <c r="F81" s="2" t="s">
        <v>13</v>
      </c>
      <c r="G81" s="2"/>
      <c r="H81" s="2"/>
      <c r="J81" s="1" t="str">
        <f t="shared" si="11"/>
        <v>`name` VARCHAR(50) NOT NULL  COMMENT '이름'</v>
      </c>
      <c r="K81" t="str">
        <f t="shared" si="7"/>
        <v/>
      </c>
      <c r="L81" s="1" t="str">
        <f t="shared" si="6"/>
        <v>DROP TABLE IF EXISTS ``;CREATE TABLE `` (</v>
      </c>
      <c r="M81" s="1" t="str">
        <f t="shared" si="8"/>
        <v>`name` VARCHAR(50) NOT NULL  COMMENT '이름'</v>
      </c>
      <c r="N81" s="1" t="str">
        <f t="shared" si="9"/>
        <v/>
      </c>
      <c r="O81">
        <f t="shared" si="10"/>
        <v>78</v>
      </c>
      <c r="P81" t="str" cm="1">
        <f t="array" ref="P81">INDEX($A:$A,O81)</f>
        <v>brand</v>
      </c>
    </row>
    <row r="82" spans="1:16">
      <c r="A82" s="2"/>
      <c r="B82" s="3"/>
      <c r="C82" s="3"/>
      <c r="D82" s="3"/>
      <c r="E82" s="3"/>
      <c r="F82" s="3"/>
      <c r="G82" s="3"/>
      <c r="H82" s="3"/>
      <c r="J82" s="1" t="str">
        <f t="shared" si="11"/>
        <v>);</v>
      </c>
      <c r="K82" t="str">
        <f t="shared" si="7"/>
        <v/>
      </c>
      <c r="L82" s="1" t="str">
        <f t="shared" si="6"/>
        <v>DROP TABLE IF EXISTS ``;CREATE TABLE `` (</v>
      </c>
      <c r="M82" s="1" t="str">
        <f t="shared" si="8"/>
        <v>``  NOT NULL  COMMENT ''</v>
      </c>
      <c r="N82" s="1" t="str">
        <f t="shared" si="9"/>
        <v/>
      </c>
      <c r="O82">
        <f t="shared" si="10"/>
        <v>78</v>
      </c>
      <c r="P82" t="str" cm="1">
        <f t="array" ref="P82">INDEX($A:$A,O82)</f>
        <v>brand</v>
      </c>
    </row>
    <row r="83" spans="1:16">
      <c r="A83" s="2" t="s">
        <v>114</v>
      </c>
      <c r="B83" s="3"/>
      <c r="C83" s="3"/>
      <c r="D83" s="3"/>
      <c r="E83" s="3"/>
      <c r="F83" s="3"/>
      <c r="G83" s="3"/>
      <c r="H83" s="3"/>
      <c r="J83" s="1" t="str">
        <f t="shared" si="11"/>
        <v>DROP TABLE IF EXISTS `store_category`;CREATE TABLE `store_category` (</v>
      </c>
      <c r="K83" t="str">
        <f t="shared" si="7"/>
        <v/>
      </c>
      <c r="L83" s="1" t="str">
        <f t="shared" si="6"/>
        <v>DROP TABLE IF EXISTS `store_category`;CREATE TABLE `store_category` (</v>
      </c>
      <c r="M83" s="1" t="str">
        <f t="shared" si="8"/>
        <v>``  NOT NULL  COMMENT '',</v>
      </c>
      <c r="N83" s="1" t="str">
        <f t="shared" si="9"/>
        <v/>
      </c>
      <c r="O83">
        <f t="shared" si="10"/>
        <v>83</v>
      </c>
      <c r="P83" t="str" cm="1">
        <f t="array" ref="P83">INDEX($A:$A,O83)</f>
        <v>store_category</v>
      </c>
    </row>
    <row r="84" spans="1:16">
      <c r="A84" s="2" t="s">
        <v>1</v>
      </c>
      <c r="B84" s="2" t="s">
        <v>2</v>
      </c>
      <c r="C84" s="2" t="s">
        <v>3</v>
      </c>
      <c r="D84" s="2" t="s">
        <v>4</v>
      </c>
      <c r="E84" s="2" t="s">
        <v>5</v>
      </c>
      <c r="F84" s="2" t="s">
        <v>6</v>
      </c>
      <c r="G84" s="2" t="s">
        <v>7</v>
      </c>
      <c r="H84" s="2" t="s">
        <v>8</v>
      </c>
      <c r="J84" s="1" t="str">
        <f t="shared" si="11"/>
        <v/>
      </c>
      <c r="K84" t="str">
        <f t="shared" si="7"/>
        <v/>
      </c>
      <c r="L84" s="1" t="str">
        <f t="shared" si="6"/>
        <v>DROP TABLE IF EXISTS `Key`;CREATE TABLE `Key` (</v>
      </c>
      <c r="M84" s="1" t="str">
        <f t="shared" si="8"/>
        <v>`Physical` Type NOT NULL  DEFAULT Default Value COMMENT 'Logical',</v>
      </c>
      <c r="N84" s="1" t="str">
        <f t="shared" si="9"/>
        <v/>
      </c>
      <c r="O84">
        <f t="shared" si="10"/>
        <v>83</v>
      </c>
      <c r="P84" t="str" cm="1">
        <f t="array" ref="P84">INDEX($A:$A,O84)</f>
        <v>store_category</v>
      </c>
    </row>
    <row r="85" spans="1:16">
      <c r="A85" s="2" t="s">
        <v>9</v>
      </c>
      <c r="B85" s="2" t="s">
        <v>97</v>
      </c>
      <c r="C85" s="2" t="s">
        <v>98</v>
      </c>
      <c r="D85" s="2"/>
      <c r="E85" s="2" t="s">
        <v>12</v>
      </c>
      <c r="F85" s="2" t="s">
        <v>13</v>
      </c>
      <c r="G85" s="2"/>
      <c r="H85" s="2" t="s">
        <v>14</v>
      </c>
      <c r="J85" s="1" t="str">
        <f t="shared" si="11"/>
        <v>`store_category_id` BIGINT NOT NULL  PRIMARY KEY  AUTO_INCREMENT  COMMENT '매장 카테고리 식별번호',</v>
      </c>
      <c r="K85" t="str">
        <f t="shared" si="7"/>
        <v/>
      </c>
      <c r="L85" s="1" t="str">
        <f t="shared" si="6"/>
        <v>DROP TABLE IF EXISTS `PK`;CREATE TABLE `PK` (</v>
      </c>
      <c r="M85" s="1" t="str">
        <f t="shared" si="8"/>
        <v>`store_category_id` BIGINT NOT NULL  PRIMARY KEY  AUTO_INCREMENT  COMMENT '매장 카테고리 식별번호',</v>
      </c>
      <c r="N85" s="1" t="str">
        <f t="shared" si="9"/>
        <v/>
      </c>
      <c r="O85">
        <f t="shared" si="10"/>
        <v>83</v>
      </c>
      <c r="P85" t="str" cm="1">
        <f t="array" ref="P85">INDEX($A:$A,O85)</f>
        <v>store_category</v>
      </c>
    </row>
    <row r="86" spans="1:16">
      <c r="A86" s="2"/>
      <c r="B86" s="2" t="s">
        <v>115</v>
      </c>
      <c r="C86" s="2" t="s">
        <v>33</v>
      </c>
      <c r="D86" s="2"/>
      <c r="E86" s="2" t="s">
        <v>27</v>
      </c>
      <c r="F86" s="2" t="s">
        <v>13</v>
      </c>
      <c r="G86" s="2"/>
      <c r="H86" s="2"/>
      <c r="J86" s="1" t="str">
        <f t="shared" si="11"/>
        <v>`name` VARCHAR(30) NOT NULL  COMMENT '매장 카테고리 이름'</v>
      </c>
      <c r="K86" t="str">
        <f t="shared" si="7"/>
        <v/>
      </c>
      <c r="L86" s="1" t="str">
        <f t="shared" si="6"/>
        <v>DROP TABLE IF EXISTS ``;CREATE TABLE `` (</v>
      </c>
      <c r="M86" s="1" t="str">
        <f t="shared" si="8"/>
        <v>`name` VARCHAR(30) NOT NULL  COMMENT '매장 카테고리 이름'</v>
      </c>
      <c r="N86" s="1" t="str">
        <f t="shared" si="9"/>
        <v/>
      </c>
      <c r="O86">
        <f t="shared" si="10"/>
        <v>83</v>
      </c>
      <c r="P86" t="str" cm="1">
        <f t="array" ref="P86">INDEX($A:$A,O86)</f>
        <v>store_category</v>
      </c>
    </row>
    <row r="87" spans="1:16">
      <c r="A87" s="2"/>
      <c r="B87" s="3"/>
      <c r="C87" s="3"/>
      <c r="D87" s="3"/>
      <c r="E87" s="3"/>
      <c r="F87" s="3"/>
      <c r="G87" s="3"/>
      <c r="H87" s="3"/>
      <c r="J87" s="1" t="str">
        <f t="shared" si="11"/>
        <v>);</v>
      </c>
      <c r="K87" t="str">
        <f t="shared" si="7"/>
        <v/>
      </c>
      <c r="L87" s="1" t="str">
        <f t="shared" si="6"/>
        <v>DROP TABLE IF EXISTS ``;CREATE TABLE `` (</v>
      </c>
      <c r="M87" s="1" t="str">
        <f t="shared" si="8"/>
        <v>``  NOT NULL  COMMENT ''</v>
      </c>
      <c r="N87" s="1" t="str">
        <f t="shared" si="9"/>
        <v/>
      </c>
      <c r="O87">
        <f t="shared" si="10"/>
        <v>83</v>
      </c>
      <c r="P87" t="str" cm="1">
        <f t="array" ref="P87">INDEX($A:$A,O87)</f>
        <v>store_category</v>
      </c>
    </row>
    <row r="88" spans="1:16">
      <c r="A88" s="2" t="s">
        <v>116</v>
      </c>
      <c r="B88" s="3"/>
      <c r="C88" s="3"/>
      <c r="D88" s="3"/>
      <c r="E88" s="3"/>
      <c r="F88" s="3"/>
      <c r="G88" s="3"/>
      <c r="H88" s="3"/>
      <c r="J88" s="1" t="str">
        <f t="shared" si="11"/>
        <v>DROP TABLE IF EXISTS `menu`;CREATE TABLE `menu` (</v>
      </c>
      <c r="K88" t="str">
        <f t="shared" si="7"/>
        <v/>
      </c>
      <c r="L88" s="1" t="str">
        <f t="shared" si="6"/>
        <v>DROP TABLE IF EXISTS `menu`;CREATE TABLE `menu` (</v>
      </c>
      <c r="M88" s="1" t="str">
        <f t="shared" si="8"/>
        <v>``  NOT NULL  COMMENT '',</v>
      </c>
      <c r="N88" s="1" t="str">
        <f t="shared" si="9"/>
        <v/>
      </c>
      <c r="O88">
        <f t="shared" si="10"/>
        <v>88</v>
      </c>
      <c r="P88" t="str" cm="1">
        <f t="array" ref="P88">INDEX($A:$A,O88)</f>
        <v>menu</v>
      </c>
    </row>
    <row r="89" spans="1:16">
      <c r="A89" s="2" t="s">
        <v>1</v>
      </c>
      <c r="B89" s="2" t="s">
        <v>2</v>
      </c>
      <c r="C89" s="2" t="s">
        <v>3</v>
      </c>
      <c r="D89" s="2" t="s">
        <v>4</v>
      </c>
      <c r="E89" s="2" t="s">
        <v>5</v>
      </c>
      <c r="F89" s="2" t="s">
        <v>6</v>
      </c>
      <c r="G89" s="2" t="s">
        <v>7</v>
      </c>
      <c r="H89" s="2" t="s">
        <v>8</v>
      </c>
      <c r="J89" s="1" t="str">
        <f t="shared" si="11"/>
        <v/>
      </c>
      <c r="K89" t="str">
        <f t="shared" si="7"/>
        <v/>
      </c>
      <c r="L89" s="1" t="str">
        <f t="shared" si="6"/>
        <v>DROP TABLE IF EXISTS `Key`;CREATE TABLE `Key` (</v>
      </c>
      <c r="M89" s="1" t="str">
        <f t="shared" si="8"/>
        <v>`Physical` Type NOT NULL  DEFAULT Default Value COMMENT 'Logical',</v>
      </c>
      <c r="N89" s="1" t="str">
        <f t="shared" si="9"/>
        <v/>
      </c>
      <c r="O89">
        <f t="shared" si="10"/>
        <v>88</v>
      </c>
      <c r="P89" t="str" cm="1">
        <f t="array" ref="P89">INDEX($A:$A,O89)</f>
        <v>menu</v>
      </c>
    </row>
    <row r="90" spans="1:16">
      <c r="A90" s="2" t="s">
        <v>9</v>
      </c>
      <c r="B90" s="2" t="s">
        <v>117</v>
      </c>
      <c r="C90" s="2" t="s">
        <v>118</v>
      </c>
      <c r="D90" s="2"/>
      <c r="E90" s="2" t="s">
        <v>12</v>
      </c>
      <c r="F90" s="2" t="s">
        <v>13</v>
      </c>
      <c r="G90" s="2"/>
      <c r="H90" s="2" t="s">
        <v>14</v>
      </c>
      <c r="J90" s="1" t="str">
        <f t="shared" si="11"/>
        <v>`menu_id` BIGINT NOT NULL  PRIMARY KEY  AUTO_INCREMENT  COMMENT '메뉴 식별번호',</v>
      </c>
      <c r="K90" t="str">
        <f t="shared" si="7"/>
        <v/>
      </c>
      <c r="L90" s="1" t="str">
        <f t="shared" si="6"/>
        <v>DROP TABLE IF EXISTS `PK`;CREATE TABLE `PK` (</v>
      </c>
      <c r="M90" s="1" t="str">
        <f t="shared" si="8"/>
        <v>`menu_id` BIGINT NOT NULL  PRIMARY KEY  AUTO_INCREMENT  COMMENT '메뉴 식별번호',</v>
      </c>
      <c r="N90" s="1" t="str">
        <f t="shared" si="9"/>
        <v/>
      </c>
      <c r="O90">
        <f t="shared" si="10"/>
        <v>88</v>
      </c>
      <c r="P90" t="str" cm="1">
        <f t="array" ref="P90">INDEX($A:$A,O90)</f>
        <v>menu</v>
      </c>
    </row>
    <row r="91" spans="1:16">
      <c r="A91" s="2" t="s">
        <v>15</v>
      </c>
      <c r="B91" s="2" t="s">
        <v>119</v>
      </c>
      <c r="C91" s="2" t="s">
        <v>120</v>
      </c>
      <c r="D91" s="2"/>
      <c r="E91" s="2" t="s">
        <v>12</v>
      </c>
      <c r="F91" s="2" t="s">
        <v>13</v>
      </c>
      <c r="G91" s="2"/>
      <c r="H91" s="2"/>
      <c r="J91" s="1" t="str">
        <f t="shared" si="11"/>
        <v>`menu_category_id` BIGINT NOT NULL  COMMENT '메뉴 카테고리 식별번호',</v>
      </c>
      <c r="K91" t="str">
        <f t="shared" si="7"/>
        <v>ALTER TABLE `menu`ADD CONSTRAINT FOREIGN KEY (menu_category_id) REFERENCES `menu_category`(`menu_category_id`);</v>
      </c>
      <c r="L91" s="1" t="str">
        <f t="shared" si="6"/>
        <v>DROP TABLE IF EXISTS `FK`;CREATE TABLE `FK` (</v>
      </c>
      <c r="M91" s="1" t="str">
        <f t="shared" si="8"/>
        <v>`menu_category_id` BIGINT NOT NULL  COMMENT '메뉴 카테고리 식별번호',</v>
      </c>
      <c r="N91" s="1" t="str">
        <f t="shared" si="9"/>
        <v>ALTER TABLE `menu`ADD CONSTRAINT FOREIGN KEY (menu_category_id) REFERENCES `menu_category`(`menu_category_id`);</v>
      </c>
      <c r="O91">
        <f t="shared" si="10"/>
        <v>88</v>
      </c>
      <c r="P91" t="str" cm="1">
        <f t="array" ref="P91">INDEX($A:$A,O91)</f>
        <v>menu</v>
      </c>
    </row>
    <row r="92" spans="1:16">
      <c r="A92" s="2" t="s">
        <v>15</v>
      </c>
      <c r="B92" s="2" t="s">
        <v>121</v>
      </c>
      <c r="C92" s="2" t="s">
        <v>23</v>
      </c>
      <c r="D92" s="2"/>
      <c r="E92" s="2" t="s">
        <v>12</v>
      </c>
      <c r="F92" s="2" t="s">
        <v>24</v>
      </c>
      <c r="G92" s="2"/>
      <c r="H92" s="2"/>
      <c r="J92" s="1" t="str">
        <f t="shared" si="11"/>
        <v>`image_id` BIGINT NULL  COMMENT '이미지 식별번호',</v>
      </c>
      <c r="K92" t="str">
        <f t="shared" si="7"/>
        <v>ALTER TABLE `menu`ADD CONSTRAINT FOREIGN KEY (image_id) REFERENCES `image`(`image_id`);</v>
      </c>
      <c r="L92" s="1" t="str">
        <f t="shared" si="6"/>
        <v>DROP TABLE IF EXISTS `FK`;CREATE TABLE `FK` (</v>
      </c>
      <c r="M92" s="1" t="str">
        <f t="shared" si="8"/>
        <v>`image_id` BIGINT NULL  COMMENT '이미지 식별번호',</v>
      </c>
      <c r="N92" s="1" t="str">
        <f t="shared" si="9"/>
        <v>ALTER TABLE `menu`ADD CONSTRAINT FOREIGN KEY (image_id) REFERENCES `image`(`image_id`);</v>
      </c>
      <c r="O92">
        <f t="shared" si="10"/>
        <v>88</v>
      </c>
      <c r="P92" t="str" cm="1">
        <f t="array" ref="P92">INDEX($A:$A,O92)</f>
        <v>menu</v>
      </c>
    </row>
    <row r="93" spans="1:16">
      <c r="A93" s="2"/>
      <c r="B93" s="2" t="s">
        <v>122</v>
      </c>
      <c r="C93" s="2" t="s">
        <v>33</v>
      </c>
      <c r="D93" s="2"/>
      <c r="E93" s="2" t="s">
        <v>123</v>
      </c>
      <c r="F93" s="2" t="s">
        <v>13</v>
      </c>
      <c r="G93" s="2"/>
      <c r="H93" s="2"/>
      <c r="J93" s="1" t="str">
        <f t="shared" si="11"/>
        <v>`name` VARCHAR(100) NOT NULL  COMMENT '메뉴이름',</v>
      </c>
      <c r="K93" t="str">
        <f t="shared" si="7"/>
        <v/>
      </c>
      <c r="L93" s="1" t="str">
        <f t="shared" si="6"/>
        <v>DROP TABLE IF EXISTS ``;CREATE TABLE `` (</v>
      </c>
      <c r="M93" s="1" t="str">
        <f t="shared" si="8"/>
        <v>`name` VARCHAR(100) NOT NULL  COMMENT '메뉴이름',</v>
      </c>
      <c r="N93" s="1" t="str">
        <f t="shared" si="9"/>
        <v/>
      </c>
      <c r="O93">
        <f t="shared" si="10"/>
        <v>88</v>
      </c>
      <c r="P93" t="str" cm="1">
        <f t="array" ref="P93">INDEX($A:$A,O93)</f>
        <v>menu</v>
      </c>
    </row>
    <row r="94" spans="1:16">
      <c r="A94" s="2"/>
      <c r="B94" s="2" t="s">
        <v>124</v>
      </c>
      <c r="C94" s="2" t="s">
        <v>125</v>
      </c>
      <c r="D94" s="2"/>
      <c r="E94" s="2" t="s">
        <v>126</v>
      </c>
      <c r="F94" s="2" t="s">
        <v>24</v>
      </c>
      <c r="G94" s="2"/>
      <c r="H94" s="2" t="s">
        <v>127</v>
      </c>
      <c r="J94" s="1" t="str">
        <f t="shared" si="11"/>
        <v>`description` TEXT NULL  COMMENT '메뉴설명',</v>
      </c>
      <c r="K94" t="str">
        <f t="shared" si="7"/>
        <v/>
      </c>
      <c r="L94" s="1" t="str">
        <f t="shared" si="6"/>
        <v>DROP TABLE IF EXISTS ``;CREATE TABLE `` (</v>
      </c>
      <c r="M94" s="1" t="str">
        <f t="shared" si="8"/>
        <v>`description` TEXT NULL  COMMENT '메뉴설명',</v>
      </c>
      <c r="N94" s="1" t="str">
        <f t="shared" si="9"/>
        <v/>
      </c>
      <c r="O94">
        <f t="shared" si="10"/>
        <v>88</v>
      </c>
      <c r="P94" t="str" cm="1">
        <f t="array" ref="P94">INDEX($A:$A,O94)</f>
        <v>menu</v>
      </c>
    </row>
    <row r="95" spans="1:16">
      <c r="A95" s="2"/>
      <c r="B95" s="2" t="s">
        <v>128</v>
      </c>
      <c r="C95" s="2" t="s">
        <v>129</v>
      </c>
      <c r="D95" s="2"/>
      <c r="E95" s="2" t="s">
        <v>130</v>
      </c>
      <c r="F95" s="2" t="s">
        <v>13</v>
      </c>
      <c r="G95" s="2"/>
      <c r="H95" s="2" t="s">
        <v>131</v>
      </c>
      <c r="J95" s="1" t="str">
        <f t="shared" si="11"/>
        <v>`price` INT UNSIGNED  NOT NULL  COMMENT '메뉴가격',</v>
      </c>
      <c r="K95" t="str">
        <f t="shared" si="7"/>
        <v/>
      </c>
      <c r="L95" s="1" t="str">
        <f t="shared" si="6"/>
        <v>DROP TABLE IF EXISTS ``;CREATE TABLE `` (</v>
      </c>
      <c r="M95" s="1" t="str">
        <f t="shared" si="8"/>
        <v>`price` INT UNSIGNED  NOT NULL  COMMENT '메뉴가격',</v>
      </c>
      <c r="N95" s="1" t="str">
        <f t="shared" si="9"/>
        <v/>
      </c>
      <c r="O95">
        <f t="shared" si="10"/>
        <v>88</v>
      </c>
      <c r="P95" t="str" cm="1">
        <f t="array" ref="P95">INDEX($A:$A,O95)</f>
        <v>menu</v>
      </c>
    </row>
    <row r="96" spans="1:16">
      <c r="A96" s="2"/>
      <c r="B96" s="2" t="s">
        <v>132</v>
      </c>
      <c r="C96" s="2" t="s">
        <v>133</v>
      </c>
      <c r="D96" s="2"/>
      <c r="E96" s="2" t="s">
        <v>134</v>
      </c>
      <c r="F96" s="2" t="s">
        <v>13</v>
      </c>
      <c r="G96" s="4" t="s">
        <v>135</v>
      </c>
      <c r="H96" s="2"/>
      <c r="J96" s="1" t="str">
        <f t="shared" si="11"/>
        <v>`time` TIME NOT NULL  DEFAULT '00:00' COMMENT '조리시간',</v>
      </c>
      <c r="K96" t="str">
        <f t="shared" si="7"/>
        <v/>
      </c>
      <c r="L96" s="1" t="str">
        <f t="shared" si="6"/>
        <v>DROP TABLE IF EXISTS ``;CREATE TABLE `` (</v>
      </c>
      <c r="M96" s="1" t="str">
        <f t="shared" si="8"/>
        <v>`time` TIME NOT NULL  DEFAULT '00:00' COMMENT '조리시간',</v>
      </c>
      <c r="N96" s="1" t="str">
        <f t="shared" si="9"/>
        <v/>
      </c>
      <c r="O96">
        <f t="shared" si="10"/>
        <v>88</v>
      </c>
      <c r="P96" t="str" cm="1">
        <f t="array" ref="P96">INDEX($A:$A,O96)</f>
        <v>menu</v>
      </c>
    </row>
    <row r="97" spans="1:16">
      <c r="A97" s="2"/>
      <c r="B97" s="2" t="s">
        <v>107</v>
      </c>
      <c r="C97" s="2" t="s">
        <v>136</v>
      </c>
      <c r="D97" s="2"/>
      <c r="E97" s="2" t="s">
        <v>109</v>
      </c>
      <c r="F97" s="2" t="s">
        <v>24</v>
      </c>
      <c r="G97" s="2">
        <v>0</v>
      </c>
      <c r="H97" s="2"/>
      <c r="J97" s="1" t="str">
        <f t="shared" si="11"/>
        <v>`point_rate` DECIMAL NULL  DEFAULT 0 COMMENT '포인트 적립률',</v>
      </c>
      <c r="K97" t="str">
        <f t="shared" si="7"/>
        <v/>
      </c>
      <c r="L97" s="1" t="str">
        <f t="shared" si="6"/>
        <v>DROP TABLE IF EXISTS ``;CREATE TABLE `` (</v>
      </c>
      <c r="M97" s="1" t="str">
        <f t="shared" si="8"/>
        <v>`point_rate` DECIMAL NULL  DEFAULT 0 COMMENT '포인트 적립률',</v>
      </c>
      <c r="N97" s="1" t="str">
        <f t="shared" si="9"/>
        <v/>
      </c>
      <c r="O97">
        <f t="shared" si="10"/>
        <v>88</v>
      </c>
      <c r="P97" t="str" cm="1">
        <f t="array" ref="P97">INDEX($A:$A,O97)</f>
        <v>menu</v>
      </c>
    </row>
    <row r="98" spans="1:16">
      <c r="A98" s="2"/>
      <c r="B98" s="2" t="s">
        <v>137</v>
      </c>
      <c r="C98" s="2" t="s">
        <v>138</v>
      </c>
      <c r="D98" s="2"/>
      <c r="E98" s="2" t="s">
        <v>130</v>
      </c>
      <c r="F98" s="2" t="s">
        <v>13</v>
      </c>
      <c r="G98" s="2">
        <v>0</v>
      </c>
      <c r="H98" s="2" t="s">
        <v>131</v>
      </c>
      <c r="J98" s="1" t="str">
        <f t="shared" si="11"/>
        <v>`order` INT UNSIGNED  NOT NULL  DEFAULT 0 COMMENT '순서',</v>
      </c>
      <c r="K98" t="str">
        <f t="shared" si="7"/>
        <v/>
      </c>
      <c r="L98" s="1" t="str">
        <f t="shared" si="6"/>
        <v>DROP TABLE IF EXISTS ``;CREATE TABLE `` (</v>
      </c>
      <c r="M98" s="1" t="str">
        <f t="shared" si="8"/>
        <v>`order` INT UNSIGNED  NOT NULL  DEFAULT 0 COMMENT '순서',</v>
      </c>
      <c r="N98" s="1" t="str">
        <f t="shared" si="9"/>
        <v/>
      </c>
      <c r="O98">
        <f t="shared" si="10"/>
        <v>88</v>
      </c>
      <c r="P98" t="str" cm="1">
        <f t="array" ref="P98">INDEX($A:$A,O98)</f>
        <v>menu</v>
      </c>
    </row>
    <row r="99" spans="1:16">
      <c r="A99" s="2"/>
      <c r="B99" s="2" t="s">
        <v>49</v>
      </c>
      <c r="C99" s="2" t="s">
        <v>50</v>
      </c>
      <c r="D99" s="2"/>
      <c r="E99" s="2" t="s">
        <v>51</v>
      </c>
      <c r="F99" s="2" t="s">
        <v>13</v>
      </c>
      <c r="G99" s="2" t="b">
        <v>0</v>
      </c>
      <c r="H99" s="2"/>
      <c r="J99" s="1" t="str">
        <f t="shared" si="11"/>
        <v>`is_delete` BOOLEAN NOT NULL  DEFAULT FALSE COMMENT '삭제여부',</v>
      </c>
      <c r="K99" t="str">
        <f t="shared" si="7"/>
        <v/>
      </c>
      <c r="L99" s="1" t="str">
        <f t="shared" si="6"/>
        <v>DROP TABLE IF EXISTS ``;CREATE TABLE `` (</v>
      </c>
      <c r="M99" s="1" t="str">
        <f t="shared" si="8"/>
        <v>`is_delete` BOOLEAN NOT NULL  DEFAULT FALSE COMMENT '삭제여부',</v>
      </c>
      <c r="N99" s="1" t="str">
        <f t="shared" si="9"/>
        <v/>
      </c>
      <c r="O99">
        <f t="shared" si="10"/>
        <v>88</v>
      </c>
      <c r="P99" t="str" cm="1">
        <f t="array" ref="P99">INDEX($A:$A,O99)</f>
        <v>menu</v>
      </c>
    </row>
    <row r="100" spans="1:16">
      <c r="A100" s="2"/>
      <c r="B100" s="2" t="s">
        <v>139</v>
      </c>
      <c r="C100" s="2" t="s">
        <v>140</v>
      </c>
      <c r="D100" s="2"/>
      <c r="E100" s="2" t="s">
        <v>51</v>
      </c>
      <c r="F100" s="2" t="s">
        <v>13</v>
      </c>
      <c r="G100" s="2" t="b">
        <v>1</v>
      </c>
      <c r="H100" s="2" t="s">
        <v>141</v>
      </c>
      <c r="J100" s="1" t="str">
        <f t="shared" si="11"/>
        <v>`is_visible` BOOLEAN NOT NULL  DEFAULT TRUE COMMENT '보이기여부'</v>
      </c>
      <c r="K100" t="str">
        <f t="shared" si="7"/>
        <v/>
      </c>
      <c r="L100" s="1" t="str">
        <f t="shared" si="6"/>
        <v>DROP TABLE IF EXISTS ``;CREATE TABLE `` (</v>
      </c>
      <c r="M100" s="1" t="str">
        <f t="shared" si="8"/>
        <v>`is_visible` BOOLEAN NOT NULL  DEFAULT TRUE COMMENT '보이기여부'</v>
      </c>
      <c r="N100" s="1" t="str">
        <f t="shared" si="9"/>
        <v/>
      </c>
      <c r="O100">
        <f t="shared" si="10"/>
        <v>88</v>
      </c>
      <c r="P100" t="str" cm="1">
        <f t="array" ref="P100">INDEX($A:$A,O100)</f>
        <v>menu</v>
      </c>
    </row>
    <row r="101" spans="1:16">
      <c r="A101" s="2"/>
      <c r="B101" s="3"/>
      <c r="C101" s="3"/>
      <c r="D101" s="3"/>
      <c r="E101" s="3"/>
      <c r="F101" s="3"/>
      <c r="G101" s="3"/>
      <c r="H101" s="3"/>
      <c r="J101" s="1" t="str">
        <f t="shared" si="11"/>
        <v>);</v>
      </c>
      <c r="K101" t="str">
        <f t="shared" si="7"/>
        <v/>
      </c>
      <c r="L101" s="1" t="str">
        <f t="shared" si="6"/>
        <v>DROP TABLE IF EXISTS ``;CREATE TABLE `` (</v>
      </c>
      <c r="M101" s="1" t="str">
        <f t="shared" si="8"/>
        <v>``  NOT NULL  COMMENT ''</v>
      </c>
      <c r="N101" s="1" t="str">
        <f t="shared" si="9"/>
        <v/>
      </c>
      <c r="O101">
        <f t="shared" si="10"/>
        <v>88</v>
      </c>
      <c r="P101" t="str" cm="1">
        <f t="array" ref="P101">INDEX($A:$A,O101)</f>
        <v>menu</v>
      </c>
    </row>
    <row r="102" spans="1:16">
      <c r="A102" s="2" t="s">
        <v>142</v>
      </c>
      <c r="B102" s="3"/>
      <c r="C102" s="3"/>
      <c r="D102" s="3"/>
      <c r="E102" s="3"/>
      <c r="F102" s="3"/>
      <c r="G102" s="3"/>
      <c r="H102" s="3"/>
      <c r="J102" s="1" t="str">
        <f t="shared" si="11"/>
        <v>DROP TABLE IF EXISTS `close`;CREATE TABLE `close` (</v>
      </c>
      <c r="K102" t="str">
        <f t="shared" si="7"/>
        <v/>
      </c>
      <c r="L102" s="1" t="str">
        <f t="shared" si="6"/>
        <v>DROP TABLE IF EXISTS `close`;CREATE TABLE `close` (</v>
      </c>
      <c r="M102" s="1" t="str">
        <f t="shared" si="8"/>
        <v>``  NOT NULL  COMMENT '',</v>
      </c>
      <c r="N102" s="1" t="str">
        <f t="shared" si="9"/>
        <v/>
      </c>
      <c r="O102">
        <f t="shared" si="10"/>
        <v>102</v>
      </c>
      <c r="P102" t="str" cm="1">
        <f t="array" ref="P102">INDEX($A:$A,O102)</f>
        <v>close</v>
      </c>
    </row>
    <row r="103" spans="1:16">
      <c r="A103" s="2" t="s">
        <v>1</v>
      </c>
      <c r="B103" s="2" t="s">
        <v>2</v>
      </c>
      <c r="C103" s="2" t="s">
        <v>3</v>
      </c>
      <c r="D103" s="2" t="s">
        <v>4</v>
      </c>
      <c r="E103" s="2" t="s">
        <v>5</v>
      </c>
      <c r="F103" s="2" t="s">
        <v>6</v>
      </c>
      <c r="G103" s="2" t="s">
        <v>7</v>
      </c>
      <c r="H103" s="2" t="s">
        <v>8</v>
      </c>
      <c r="J103" s="1" t="str">
        <f t="shared" si="11"/>
        <v/>
      </c>
      <c r="K103" t="str">
        <f t="shared" si="7"/>
        <v/>
      </c>
      <c r="L103" s="1" t="str">
        <f t="shared" si="6"/>
        <v>DROP TABLE IF EXISTS `Key`;CREATE TABLE `Key` (</v>
      </c>
      <c r="M103" s="1" t="str">
        <f t="shared" si="8"/>
        <v>`Physical` Type NOT NULL  DEFAULT Default Value COMMENT 'Logical',</v>
      </c>
      <c r="N103" s="1" t="str">
        <f t="shared" si="9"/>
        <v/>
      </c>
      <c r="O103">
        <f t="shared" si="10"/>
        <v>102</v>
      </c>
      <c r="P103" t="str" cm="1">
        <f t="array" ref="P103">INDEX($A:$A,O103)</f>
        <v>close</v>
      </c>
    </row>
    <row r="104" spans="1:16">
      <c r="A104" s="2" t="s">
        <v>9</v>
      </c>
      <c r="B104" s="2" t="s">
        <v>143</v>
      </c>
      <c r="C104" s="2" t="s">
        <v>144</v>
      </c>
      <c r="D104" s="2"/>
      <c r="E104" s="2" t="s">
        <v>12</v>
      </c>
      <c r="F104" s="2" t="s">
        <v>13</v>
      </c>
      <c r="G104" s="2"/>
      <c r="H104" s="2" t="s">
        <v>14</v>
      </c>
      <c r="J104" s="1" t="str">
        <f t="shared" si="11"/>
        <v>`close_id` BIGINT NOT NULL  PRIMARY KEY  AUTO_INCREMENT  COMMENT '휴일 식별번호',</v>
      </c>
      <c r="K104" t="str">
        <f t="shared" si="7"/>
        <v/>
      </c>
      <c r="L104" s="1" t="str">
        <f t="shared" si="6"/>
        <v>DROP TABLE IF EXISTS `PK`;CREATE TABLE `PK` (</v>
      </c>
      <c r="M104" s="1" t="str">
        <f t="shared" si="8"/>
        <v>`close_id` BIGINT NOT NULL  PRIMARY KEY  AUTO_INCREMENT  COMMENT '휴일 식별번호',</v>
      </c>
      <c r="N104" s="1" t="str">
        <f t="shared" si="9"/>
        <v/>
      </c>
      <c r="O104">
        <f t="shared" si="10"/>
        <v>102</v>
      </c>
      <c r="P104" t="str" cm="1">
        <f t="array" ref="P104">INDEX($A:$A,O104)</f>
        <v>close</v>
      </c>
    </row>
    <row r="105" spans="1:16">
      <c r="A105" s="2" t="s">
        <v>15</v>
      </c>
      <c r="B105" s="2" t="s">
        <v>93</v>
      </c>
      <c r="C105" s="2" t="s">
        <v>94</v>
      </c>
      <c r="D105" s="2"/>
      <c r="E105" s="2" t="s">
        <v>12</v>
      </c>
      <c r="F105" s="2" t="s">
        <v>13</v>
      </c>
      <c r="G105" s="2"/>
      <c r="H105" s="2"/>
      <c r="J105" s="1" t="str">
        <f t="shared" si="11"/>
        <v>`store_id` BIGINT NOT NULL  COMMENT '매장 식별번호',</v>
      </c>
      <c r="K105" t="str">
        <f t="shared" si="7"/>
        <v>ALTER TABLE `close`ADD CONSTRAINT FOREIGN KEY (store_id) REFERENCES `store`(`store_id`);</v>
      </c>
      <c r="L105" s="1" t="str">
        <f t="shared" si="6"/>
        <v>DROP TABLE IF EXISTS `FK`;CREATE TABLE `FK` (</v>
      </c>
      <c r="M105" s="1" t="str">
        <f t="shared" si="8"/>
        <v>`store_id` BIGINT NOT NULL  COMMENT '매장 식별번호',</v>
      </c>
      <c r="N105" s="1" t="str">
        <f t="shared" si="9"/>
        <v>ALTER TABLE `close`ADD CONSTRAINT FOREIGN KEY (store_id) REFERENCES `store`(`store_id`);</v>
      </c>
      <c r="O105">
        <f t="shared" si="10"/>
        <v>102</v>
      </c>
      <c r="P105" t="str" cm="1">
        <f t="array" ref="P105">INDEX($A:$A,O105)</f>
        <v>close</v>
      </c>
    </row>
    <row r="106" spans="1:16">
      <c r="A106" s="2"/>
      <c r="B106" s="2" t="s">
        <v>145</v>
      </c>
      <c r="C106" s="2" t="s">
        <v>146</v>
      </c>
      <c r="D106" s="2"/>
      <c r="E106" s="2" t="s">
        <v>147</v>
      </c>
      <c r="F106" s="2" t="s">
        <v>13</v>
      </c>
      <c r="G106" s="2"/>
      <c r="H106" s="2"/>
      <c r="J106" s="1" t="str">
        <f t="shared" si="11"/>
        <v>`close_date` DATE NOT NULL  COMMENT '휴일'</v>
      </c>
      <c r="K106" t="str">
        <f t="shared" si="7"/>
        <v/>
      </c>
      <c r="L106" s="1" t="str">
        <f t="shared" si="6"/>
        <v>DROP TABLE IF EXISTS ``;CREATE TABLE `` (</v>
      </c>
      <c r="M106" s="1" t="str">
        <f t="shared" si="8"/>
        <v>`close_date` DATE NOT NULL  COMMENT '휴일'</v>
      </c>
      <c r="N106" s="1" t="str">
        <f t="shared" si="9"/>
        <v/>
      </c>
      <c r="O106">
        <f t="shared" si="10"/>
        <v>102</v>
      </c>
      <c r="P106" t="str" cm="1">
        <f t="array" ref="P106">INDEX($A:$A,O106)</f>
        <v>close</v>
      </c>
    </row>
    <row r="107" spans="1:16">
      <c r="A107" s="2"/>
      <c r="B107" s="3"/>
      <c r="C107" s="3"/>
      <c r="D107" s="3"/>
      <c r="E107" s="3"/>
      <c r="F107" s="3"/>
      <c r="G107" s="3"/>
      <c r="H107" s="3"/>
      <c r="J107" s="1" t="str">
        <f t="shared" si="11"/>
        <v>);</v>
      </c>
      <c r="K107" t="str">
        <f t="shared" si="7"/>
        <v/>
      </c>
      <c r="L107" s="1" t="str">
        <f t="shared" si="6"/>
        <v>DROP TABLE IF EXISTS ``;CREATE TABLE `` (</v>
      </c>
      <c r="M107" s="1" t="str">
        <f t="shared" si="8"/>
        <v>``  NOT NULL  COMMENT ''</v>
      </c>
      <c r="N107" s="1" t="str">
        <f t="shared" si="9"/>
        <v/>
      </c>
      <c r="O107">
        <f t="shared" si="10"/>
        <v>102</v>
      </c>
      <c r="P107" t="str" cm="1">
        <f t="array" ref="P107">INDEX($A:$A,O107)</f>
        <v>close</v>
      </c>
    </row>
    <row r="108" spans="1:16">
      <c r="A108" s="2" t="s">
        <v>148</v>
      </c>
      <c r="B108" s="3"/>
      <c r="C108" s="3"/>
      <c r="D108" s="3"/>
      <c r="E108" s="3"/>
      <c r="F108" s="3"/>
      <c r="G108" s="3"/>
      <c r="H108" s="3"/>
      <c r="J108" s="1" t="str">
        <f t="shared" si="11"/>
        <v>DROP TABLE IF EXISTS `open`;CREATE TABLE `open` (</v>
      </c>
      <c r="K108" t="str">
        <f t="shared" si="7"/>
        <v/>
      </c>
      <c r="L108" s="1" t="str">
        <f t="shared" si="6"/>
        <v>DROP TABLE IF EXISTS `open`;CREATE TABLE `open` (</v>
      </c>
      <c r="M108" s="1" t="str">
        <f t="shared" si="8"/>
        <v>``  NOT NULL  COMMENT '',</v>
      </c>
      <c r="N108" s="1" t="str">
        <f t="shared" si="9"/>
        <v/>
      </c>
      <c r="O108">
        <f t="shared" si="10"/>
        <v>108</v>
      </c>
      <c r="P108" t="str" cm="1">
        <f t="array" ref="P108">INDEX($A:$A,O108)</f>
        <v>open</v>
      </c>
    </row>
    <row r="109" spans="1:16">
      <c r="A109" s="2" t="s">
        <v>1</v>
      </c>
      <c r="B109" s="2" t="s">
        <v>2</v>
      </c>
      <c r="C109" s="2" t="s">
        <v>3</v>
      </c>
      <c r="D109" s="2" t="s">
        <v>4</v>
      </c>
      <c r="E109" s="2" t="s">
        <v>5</v>
      </c>
      <c r="F109" s="2" t="s">
        <v>6</v>
      </c>
      <c r="G109" s="2" t="s">
        <v>7</v>
      </c>
      <c r="H109" s="2" t="s">
        <v>8</v>
      </c>
      <c r="J109" s="1" t="str">
        <f t="shared" si="11"/>
        <v/>
      </c>
      <c r="K109" t="str">
        <f t="shared" si="7"/>
        <v/>
      </c>
      <c r="L109" s="1" t="str">
        <f t="shared" si="6"/>
        <v>DROP TABLE IF EXISTS `Key`;CREATE TABLE `Key` (</v>
      </c>
      <c r="M109" s="1" t="str">
        <f t="shared" si="8"/>
        <v>`Physical` Type NOT NULL  DEFAULT Default Value COMMENT 'Logical',</v>
      </c>
      <c r="N109" s="1" t="str">
        <f t="shared" si="9"/>
        <v/>
      </c>
      <c r="O109">
        <f t="shared" si="10"/>
        <v>108</v>
      </c>
      <c r="P109" t="str" cm="1">
        <f t="array" ref="P109">INDEX($A:$A,O109)</f>
        <v>open</v>
      </c>
    </row>
    <row r="110" spans="1:16">
      <c r="A110" s="2" t="s">
        <v>9</v>
      </c>
      <c r="B110" s="2" t="s">
        <v>149</v>
      </c>
      <c r="C110" s="2" t="s">
        <v>150</v>
      </c>
      <c r="D110" s="2"/>
      <c r="E110" s="2" t="s">
        <v>12</v>
      </c>
      <c r="F110" s="2" t="s">
        <v>13</v>
      </c>
      <c r="G110" s="2"/>
      <c r="H110" s="2" t="s">
        <v>14</v>
      </c>
      <c r="J110" s="1" t="str">
        <f t="shared" si="11"/>
        <v>`open_id` BIGINT NOT NULL  PRIMARY KEY  AUTO_INCREMENT  COMMENT '운영시간 식별번호',</v>
      </c>
      <c r="K110" t="str">
        <f t="shared" si="7"/>
        <v/>
      </c>
      <c r="L110" s="1" t="str">
        <f t="shared" si="6"/>
        <v>DROP TABLE IF EXISTS `PK`;CREATE TABLE `PK` (</v>
      </c>
      <c r="M110" s="1" t="str">
        <f t="shared" si="8"/>
        <v>`open_id` BIGINT NOT NULL  PRIMARY KEY  AUTO_INCREMENT  COMMENT '운영시간 식별번호',</v>
      </c>
      <c r="N110" s="1" t="str">
        <f t="shared" si="9"/>
        <v/>
      </c>
      <c r="O110">
        <f t="shared" si="10"/>
        <v>108</v>
      </c>
      <c r="P110" t="str" cm="1">
        <f t="array" ref="P110">INDEX($A:$A,O110)</f>
        <v>open</v>
      </c>
    </row>
    <row r="111" spans="1:16">
      <c r="A111" s="2" t="s">
        <v>15</v>
      </c>
      <c r="B111" s="2" t="s">
        <v>151</v>
      </c>
      <c r="C111" s="2" t="s">
        <v>152</v>
      </c>
      <c r="D111" s="2"/>
      <c r="E111" s="2" t="s">
        <v>76</v>
      </c>
      <c r="F111" s="2" t="s">
        <v>13</v>
      </c>
      <c r="G111" s="2"/>
      <c r="H111" s="2"/>
      <c r="J111" s="1" t="str">
        <f t="shared" si="11"/>
        <v>`day_code` CHAR(2) NOT NULL  COMMENT '요일 코드',</v>
      </c>
      <c r="K111" t="str">
        <f t="shared" si="7"/>
        <v>ALTER TABLE `open`ADD CONSTRAINT FOREIGN KEY (day_code) REFERENCES `day`(`day_code`);</v>
      </c>
      <c r="L111" s="1" t="str">
        <f t="shared" si="6"/>
        <v>DROP TABLE IF EXISTS `FK`;CREATE TABLE `FK` (</v>
      </c>
      <c r="M111" s="1" t="str">
        <f t="shared" si="8"/>
        <v>`day_code` CHAR(2) NOT NULL  COMMENT '요일 코드',</v>
      </c>
      <c r="N111" s="1" t="str">
        <f t="shared" si="9"/>
        <v>ALTER TABLE `open`ADD CONSTRAINT FOREIGN KEY (day_code) REFERENCES `day`(`day_code`);</v>
      </c>
      <c r="O111">
        <f t="shared" si="10"/>
        <v>108</v>
      </c>
      <c r="P111" t="str" cm="1">
        <f t="array" ref="P111">INDEX($A:$A,O111)</f>
        <v>open</v>
      </c>
    </row>
    <row r="112" spans="1:16">
      <c r="A112" s="2" t="s">
        <v>15</v>
      </c>
      <c r="B112" s="2" t="s">
        <v>93</v>
      </c>
      <c r="C112" s="2" t="s">
        <v>94</v>
      </c>
      <c r="D112" s="2"/>
      <c r="E112" s="2" t="s">
        <v>12</v>
      </c>
      <c r="F112" s="2" t="s">
        <v>13</v>
      </c>
      <c r="G112" s="2"/>
      <c r="H112" s="2"/>
      <c r="J112" s="1" t="str">
        <f t="shared" si="11"/>
        <v>`store_id` BIGINT NOT NULL  COMMENT '매장 식별번호',</v>
      </c>
      <c r="K112" t="str">
        <f t="shared" si="7"/>
        <v>ALTER TABLE `open`ADD CONSTRAINT FOREIGN KEY (store_id) REFERENCES `store`(`store_id`);</v>
      </c>
      <c r="L112" s="1" t="str">
        <f t="shared" si="6"/>
        <v>DROP TABLE IF EXISTS `FK`;CREATE TABLE `FK` (</v>
      </c>
      <c r="M112" s="1" t="str">
        <f t="shared" si="8"/>
        <v>`store_id` BIGINT NOT NULL  COMMENT '매장 식별번호',</v>
      </c>
      <c r="N112" s="1" t="str">
        <f t="shared" si="9"/>
        <v>ALTER TABLE `open`ADD CONSTRAINT FOREIGN KEY (store_id) REFERENCES `store`(`store_id`);</v>
      </c>
      <c r="O112">
        <f t="shared" si="10"/>
        <v>108</v>
      </c>
      <c r="P112" t="str" cm="1">
        <f t="array" ref="P112">INDEX($A:$A,O112)</f>
        <v>open</v>
      </c>
    </row>
    <row r="113" spans="1:16">
      <c r="A113" s="2"/>
      <c r="B113" s="2" t="s">
        <v>153</v>
      </c>
      <c r="C113" s="2" t="s">
        <v>154</v>
      </c>
      <c r="D113" s="2"/>
      <c r="E113" s="2" t="s">
        <v>134</v>
      </c>
      <c r="F113" s="2" t="s">
        <v>13</v>
      </c>
      <c r="G113" s="2"/>
      <c r="H113" s="2"/>
      <c r="J113" s="1" t="str">
        <f t="shared" si="11"/>
        <v>`open_time` TIME NOT NULL  COMMENT '시작시간',</v>
      </c>
      <c r="K113" t="str">
        <f t="shared" si="7"/>
        <v/>
      </c>
      <c r="L113" s="1" t="str">
        <f t="shared" si="6"/>
        <v>DROP TABLE IF EXISTS ``;CREATE TABLE `` (</v>
      </c>
      <c r="M113" s="1" t="str">
        <f t="shared" si="8"/>
        <v>`open_time` TIME NOT NULL  COMMENT '시작시간',</v>
      </c>
      <c r="N113" s="1" t="str">
        <f t="shared" si="9"/>
        <v/>
      </c>
      <c r="O113">
        <f t="shared" si="10"/>
        <v>108</v>
      </c>
      <c r="P113" t="str" cm="1">
        <f t="array" ref="P113">INDEX($A:$A,O113)</f>
        <v>open</v>
      </c>
    </row>
    <row r="114" spans="1:16">
      <c r="A114" s="2"/>
      <c r="B114" s="2" t="s">
        <v>155</v>
      </c>
      <c r="C114" s="2" t="s">
        <v>156</v>
      </c>
      <c r="D114" s="2"/>
      <c r="E114" s="2" t="s">
        <v>134</v>
      </c>
      <c r="F114" s="2" t="s">
        <v>13</v>
      </c>
      <c r="G114" s="2"/>
      <c r="H114" s="2"/>
      <c r="J114" s="1" t="str">
        <f t="shared" si="11"/>
        <v>`close_time` TIME NOT NULL  COMMENT '종료시간'</v>
      </c>
      <c r="K114" t="str">
        <f t="shared" si="7"/>
        <v/>
      </c>
      <c r="L114" s="1" t="str">
        <f t="shared" si="6"/>
        <v>DROP TABLE IF EXISTS ``;CREATE TABLE `` (</v>
      </c>
      <c r="M114" s="1" t="str">
        <f t="shared" si="8"/>
        <v>`close_time` TIME NOT NULL  COMMENT '종료시간'</v>
      </c>
      <c r="N114" s="1" t="str">
        <f t="shared" si="9"/>
        <v/>
      </c>
      <c r="O114">
        <f t="shared" si="10"/>
        <v>108</v>
      </c>
      <c r="P114" t="str" cm="1">
        <f t="array" ref="P114">INDEX($A:$A,O114)</f>
        <v>open</v>
      </c>
    </row>
    <row r="115" spans="1:16">
      <c r="A115" s="2"/>
      <c r="B115" s="3"/>
      <c r="C115" s="3"/>
      <c r="D115" s="3"/>
      <c r="E115" s="3"/>
      <c r="F115" s="3"/>
      <c r="G115" s="3"/>
      <c r="H115" s="3"/>
      <c r="J115" s="1" t="str">
        <f t="shared" si="11"/>
        <v>);</v>
      </c>
      <c r="K115" t="str">
        <f t="shared" si="7"/>
        <v/>
      </c>
      <c r="L115" s="1" t="str">
        <f t="shared" si="6"/>
        <v>DROP TABLE IF EXISTS ``;CREATE TABLE `` (</v>
      </c>
      <c r="M115" s="1" t="str">
        <f t="shared" si="8"/>
        <v>``  NOT NULL  COMMENT ''</v>
      </c>
      <c r="N115" s="1" t="str">
        <f t="shared" si="9"/>
        <v/>
      </c>
      <c r="O115">
        <f t="shared" si="10"/>
        <v>108</v>
      </c>
      <c r="P115" t="str" cm="1">
        <f t="array" ref="P115">INDEX($A:$A,O115)</f>
        <v>open</v>
      </c>
    </row>
    <row r="116" spans="1:16">
      <c r="A116" s="2" t="s">
        <v>157</v>
      </c>
      <c r="B116" s="3"/>
      <c r="C116" s="3"/>
      <c r="D116" s="3"/>
      <c r="E116" s="3"/>
      <c r="F116" s="3"/>
      <c r="G116" s="3"/>
      <c r="H116" s="3"/>
      <c r="J116" s="1" t="str">
        <f t="shared" si="11"/>
        <v>DROP TABLE IF EXISTS `day`;CREATE TABLE `day` (</v>
      </c>
      <c r="K116" t="str">
        <f t="shared" si="7"/>
        <v/>
      </c>
      <c r="L116" s="1" t="str">
        <f t="shared" si="6"/>
        <v>DROP TABLE IF EXISTS `day`;CREATE TABLE `day` (</v>
      </c>
      <c r="M116" s="1" t="str">
        <f t="shared" si="8"/>
        <v>``  NOT NULL  COMMENT '',</v>
      </c>
      <c r="N116" s="1" t="str">
        <f t="shared" si="9"/>
        <v/>
      </c>
      <c r="O116">
        <f t="shared" si="10"/>
        <v>116</v>
      </c>
      <c r="P116" t="str" cm="1">
        <f t="array" ref="P116">INDEX($A:$A,O116)</f>
        <v>day</v>
      </c>
    </row>
    <row r="117" spans="1:16">
      <c r="A117" s="2" t="s">
        <v>1</v>
      </c>
      <c r="B117" s="2" t="s">
        <v>2</v>
      </c>
      <c r="C117" s="2" t="s">
        <v>3</v>
      </c>
      <c r="D117" s="2" t="s">
        <v>4</v>
      </c>
      <c r="E117" s="2" t="s">
        <v>5</v>
      </c>
      <c r="F117" s="2" t="s">
        <v>6</v>
      </c>
      <c r="G117" s="2" t="s">
        <v>7</v>
      </c>
      <c r="H117" s="2" t="s">
        <v>8</v>
      </c>
      <c r="J117" s="1" t="str">
        <f t="shared" si="11"/>
        <v/>
      </c>
      <c r="K117" t="str">
        <f t="shared" si="7"/>
        <v/>
      </c>
      <c r="L117" s="1" t="str">
        <f t="shared" si="6"/>
        <v>DROP TABLE IF EXISTS `Key`;CREATE TABLE `Key` (</v>
      </c>
      <c r="M117" s="1" t="str">
        <f t="shared" si="8"/>
        <v>`Physical` Type NOT NULL  DEFAULT Default Value COMMENT 'Logical',</v>
      </c>
      <c r="N117" s="1" t="str">
        <f t="shared" si="9"/>
        <v/>
      </c>
      <c r="O117">
        <f t="shared" si="10"/>
        <v>116</v>
      </c>
      <c r="P117" t="str" cm="1">
        <f t="array" ref="P117">INDEX($A:$A,O117)</f>
        <v>day</v>
      </c>
    </row>
    <row r="118" spans="1:16">
      <c r="A118" s="2" t="s">
        <v>9</v>
      </c>
      <c r="B118" s="2" t="s">
        <v>151</v>
      </c>
      <c r="C118" s="2" t="s">
        <v>152</v>
      </c>
      <c r="D118" s="2"/>
      <c r="E118" s="2" t="s">
        <v>76</v>
      </c>
      <c r="F118" s="2" t="s">
        <v>13</v>
      </c>
      <c r="G118" s="2"/>
      <c r="H118" s="2"/>
      <c r="J118" s="1" t="str">
        <f t="shared" si="11"/>
        <v>`day_code` CHAR(2) NOT NULL  PRIMARY KEY  COMMENT '요일 코드',</v>
      </c>
      <c r="K118" t="str">
        <f t="shared" si="7"/>
        <v/>
      </c>
      <c r="L118" s="1" t="str">
        <f t="shared" si="6"/>
        <v>DROP TABLE IF EXISTS `PK`;CREATE TABLE `PK` (</v>
      </c>
      <c r="M118" s="1" t="str">
        <f t="shared" si="8"/>
        <v>`day_code` CHAR(2) NOT NULL  PRIMARY KEY  COMMENT '요일 코드',</v>
      </c>
      <c r="N118" s="1" t="str">
        <f t="shared" si="9"/>
        <v/>
      </c>
      <c r="O118">
        <f t="shared" si="10"/>
        <v>116</v>
      </c>
      <c r="P118" t="str" cm="1">
        <f t="array" ref="P118">INDEX($A:$A,O118)</f>
        <v>day</v>
      </c>
    </row>
    <row r="119" spans="1:16">
      <c r="A119" s="2"/>
      <c r="B119" s="2" t="s">
        <v>32</v>
      </c>
      <c r="C119" s="2" t="s">
        <v>33</v>
      </c>
      <c r="D119" s="2"/>
      <c r="E119" s="2" t="s">
        <v>158</v>
      </c>
      <c r="F119" s="2" t="s">
        <v>13</v>
      </c>
      <c r="G119" s="2"/>
      <c r="H119" s="2"/>
      <c r="J119" s="1" t="str">
        <f t="shared" si="11"/>
        <v>`name` VARCHAR(3) NOT NULL  COMMENT '이름'</v>
      </c>
      <c r="K119" t="str">
        <f t="shared" si="7"/>
        <v/>
      </c>
      <c r="L119" s="1" t="str">
        <f t="shared" si="6"/>
        <v>DROP TABLE IF EXISTS ``;CREATE TABLE `` (</v>
      </c>
      <c r="M119" s="1" t="str">
        <f t="shared" si="8"/>
        <v>`name` VARCHAR(3) NOT NULL  COMMENT '이름'</v>
      </c>
      <c r="N119" s="1" t="str">
        <f t="shared" si="9"/>
        <v/>
      </c>
      <c r="O119">
        <f t="shared" si="10"/>
        <v>116</v>
      </c>
      <c r="P119" t="str" cm="1">
        <f t="array" ref="P119">INDEX($A:$A,O119)</f>
        <v>day</v>
      </c>
    </row>
    <row r="120" spans="1:16">
      <c r="A120" s="2"/>
      <c r="B120" s="3"/>
      <c r="C120" s="3"/>
      <c r="D120" s="3"/>
      <c r="E120" s="3"/>
      <c r="F120" s="3"/>
      <c r="G120" s="3"/>
      <c r="H120" s="3"/>
      <c r="J120" s="1" t="str">
        <f t="shared" si="11"/>
        <v>);</v>
      </c>
      <c r="K120" t="str">
        <f t="shared" si="7"/>
        <v/>
      </c>
      <c r="L120" s="1" t="str">
        <f t="shared" si="6"/>
        <v>DROP TABLE IF EXISTS ``;CREATE TABLE `` (</v>
      </c>
      <c r="M120" s="1" t="str">
        <f t="shared" si="8"/>
        <v>``  NOT NULL  COMMENT ''</v>
      </c>
      <c r="N120" s="1" t="str">
        <f t="shared" si="9"/>
        <v/>
      </c>
      <c r="O120">
        <f t="shared" si="10"/>
        <v>116</v>
      </c>
      <c r="P120" t="str" cm="1">
        <f t="array" ref="P120">INDEX($A:$A,O120)</f>
        <v>day</v>
      </c>
    </row>
    <row r="121" spans="1:16">
      <c r="A121" s="2" t="s">
        <v>138</v>
      </c>
      <c r="B121" s="3"/>
      <c r="C121" s="3"/>
      <c r="D121" s="3"/>
      <c r="E121" s="3"/>
      <c r="F121" s="3"/>
      <c r="G121" s="3"/>
      <c r="H121" s="3"/>
      <c r="J121" s="1" t="str">
        <f t="shared" si="11"/>
        <v>DROP TABLE IF EXISTS `order`;CREATE TABLE `order` (</v>
      </c>
      <c r="K121" t="str">
        <f t="shared" si="7"/>
        <v/>
      </c>
      <c r="L121" s="1" t="str">
        <f t="shared" si="6"/>
        <v>DROP TABLE IF EXISTS `order`;CREATE TABLE `order` (</v>
      </c>
      <c r="M121" s="1" t="str">
        <f t="shared" si="8"/>
        <v>``  NOT NULL  COMMENT '',</v>
      </c>
      <c r="N121" s="1" t="str">
        <f t="shared" si="9"/>
        <v/>
      </c>
      <c r="O121">
        <f t="shared" si="10"/>
        <v>121</v>
      </c>
      <c r="P121" t="str" cm="1">
        <f t="array" ref="P121">INDEX($A:$A,O121)</f>
        <v>order</v>
      </c>
    </row>
    <row r="122" spans="1:16">
      <c r="A122" s="2" t="s">
        <v>1</v>
      </c>
      <c r="B122" s="2" t="s">
        <v>2</v>
      </c>
      <c r="C122" s="2" t="s">
        <v>3</v>
      </c>
      <c r="D122" s="2" t="s">
        <v>4</v>
      </c>
      <c r="E122" s="2" t="s">
        <v>5</v>
      </c>
      <c r="F122" s="2" t="s">
        <v>6</v>
      </c>
      <c r="G122" s="2" t="s">
        <v>7</v>
      </c>
      <c r="H122" s="2" t="s">
        <v>8</v>
      </c>
      <c r="J122" s="1" t="str">
        <f t="shared" si="11"/>
        <v/>
      </c>
      <c r="K122" t="str">
        <f t="shared" si="7"/>
        <v/>
      </c>
      <c r="L122" s="1" t="str">
        <f t="shared" si="6"/>
        <v>DROP TABLE IF EXISTS `Key`;CREATE TABLE `Key` (</v>
      </c>
      <c r="M122" s="1" t="str">
        <f t="shared" si="8"/>
        <v>`Physical` Type NOT NULL  DEFAULT Default Value COMMENT 'Logical',</v>
      </c>
      <c r="N122" s="1" t="str">
        <f t="shared" si="9"/>
        <v/>
      </c>
      <c r="O122">
        <f t="shared" si="10"/>
        <v>121</v>
      </c>
      <c r="P122" t="str" cm="1">
        <f t="array" ref="P122">INDEX($A:$A,O122)</f>
        <v>order</v>
      </c>
    </row>
    <row r="123" spans="1:16">
      <c r="A123" s="2" t="s">
        <v>9</v>
      </c>
      <c r="B123" s="2" t="s">
        <v>159</v>
      </c>
      <c r="C123" s="2" t="s">
        <v>160</v>
      </c>
      <c r="D123" s="2"/>
      <c r="E123" s="2" t="s">
        <v>12</v>
      </c>
      <c r="F123" s="2" t="s">
        <v>13</v>
      </c>
      <c r="G123" s="2"/>
      <c r="H123" s="2" t="s">
        <v>14</v>
      </c>
      <c r="J123" s="1" t="str">
        <f t="shared" si="11"/>
        <v>`order_id` BIGINT NOT NULL  PRIMARY KEY  AUTO_INCREMENT  COMMENT '주문 식별번호',</v>
      </c>
      <c r="K123" t="str">
        <f t="shared" si="7"/>
        <v/>
      </c>
      <c r="L123" s="1" t="str">
        <f t="shared" si="6"/>
        <v>DROP TABLE IF EXISTS `PK`;CREATE TABLE `PK` (</v>
      </c>
      <c r="M123" s="1" t="str">
        <f t="shared" si="8"/>
        <v>`order_id` BIGINT NOT NULL  PRIMARY KEY  AUTO_INCREMENT  COMMENT '주문 식별번호',</v>
      </c>
      <c r="N123" s="1" t="str">
        <f t="shared" si="9"/>
        <v/>
      </c>
      <c r="O123">
        <f t="shared" si="10"/>
        <v>121</v>
      </c>
      <c r="P123" t="str" cm="1">
        <f t="array" ref="P123">INDEX($A:$A,O123)</f>
        <v>order</v>
      </c>
    </row>
    <row r="124" spans="1:16">
      <c r="A124" s="2" t="s">
        <v>15</v>
      </c>
      <c r="B124" s="2" t="s">
        <v>161</v>
      </c>
      <c r="C124" s="2" t="s">
        <v>162</v>
      </c>
      <c r="D124" s="2"/>
      <c r="E124" s="2" t="s">
        <v>12</v>
      </c>
      <c r="F124" s="2" t="s">
        <v>24</v>
      </c>
      <c r="G124" s="2"/>
      <c r="H124" s="2"/>
      <c r="J124" s="1" t="str">
        <f t="shared" si="11"/>
        <v>`coupon_id` BIGINT NULL  COMMENT '쿠폰 식별번호',</v>
      </c>
      <c r="K124" t="str">
        <f t="shared" si="7"/>
        <v>ALTER TABLE `order`ADD CONSTRAINT FOREIGN KEY (coupon_id) REFERENCES `coupon`(`coupon_id`);</v>
      </c>
      <c r="L124" s="1" t="str">
        <f t="shared" si="6"/>
        <v>DROP TABLE IF EXISTS `FK`;CREATE TABLE `FK` (</v>
      </c>
      <c r="M124" s="1" t="str">
        <f t="shared" si="8"/>
        <v>`coupon_id` BIGINT NULL  COMMENT '쿠폰 식별번호',</v>
      </c>
      <c r="N124" s="1" t="str">
        <f t="shared" si="9"/>
        <v>ALTER TABLE `order`ADD CONSTRAINT FOREIGN KEY (coupon_id) REFERENCES `coupon`(`coupon_id`);</v>
      </c>
      <c r="O124">
        <f t="shared" si="10"/>
        <v>121</v>
      </c>
      <c r="P124" t="str" cm="1">
        <f t="array" ref="P124">INDEX($A:$A,O124)</f>
        <v>order</v>
      </c>
    </row>
    <row r="125" spans="1:16">
      <c r="A125" s="2" t="s">
        <v>15</v>
      </c>
      <c r="B125" s="2" t="s">
        <v>10</v>
      </c>
      <c r="C125" s="2" t="s">
        <v>11</v>
      </c>
      <c r="D125" s="2"/>
      <c r="E125" s="2" t="s">
        <v>12</v>
      </c>
      <c r="F125" s="2" t="s">
        <v>13</v>
      </c>
      <c r="G125" s="2"/>
      <c r="H125" s="2"/>
      <c r="J125" s="1" t="str">
        <f t="shared" si="11"/>
        <v>`user_id` BIGINT NOT NULL  COMMENT '회원 식별번호',</v>
      </c>
      <c r="K125" t="str">
        <f t="shared" si="7"/>
        <v>ALTER TABLE `order`ADD CONSTRAINT FOREIGN KEY (user_id) REFERENCES `user`(`user_id`);</v>
      </c>
      <c r="L125" s="1" t="str">
        <f t="shared" si="6"/>
        <v>DROP TABLE IF EXISTS `FK`;CREATE TABLE `FK` (</v>
      </c>
      <c r="M125" s="1" t="str">
        <f t="shared" si="8"/>
        <v>`user_id` BIGINT NOT NULL  COMMENT '회원 식별번호',</v>
      </c>
      <c r="N125" s="1" t="str">
        <f t="shared" si="9"/>
        <v>ALTER TABLE `order`ADD CONSTRAINT FOREIGN KEY (user_id) REFERENCES `user`(`user_id`);</v>
      </c>
      <c r="O125">
        <f t="shared" si="10"/>
        <v>121</v>
      </c>
      <c r="P125" t="str" cm="1">
        <f t="array" ref="P125">INDEX($A:$A,O125)</f>
        <v>order</v>
      </c>
    </row>
    <row r="126" spans="1:16">
      <c r="A126" s="2"/>
      <c r="B126" s="2" t="s">
        <v>163</v>
      </c>
      <c r="C126" s="2" t="s">
        <v>65</v>
      </c>
      <c r="D126" s="2"/>
      <c r="E126" s="2" t="s">
        <v>59</v>
      </c>
      <c r="F126" s="2" t="s">
        <v>13</v>
      </c>
      <c r="G126" s="2"/>
      <c r="H126" s="2"/>
      <c r="J126" s="1" t="str">
        <f t="shared" si="11"/>
        <v>`user_address` VARCHAR(200) NOT NULL  COMMENT '기본 주소',</v>
      </c>
      <c r="K126" t="str">
        <f t="shared" si="7"/>
        <v/>
      </c>
      <c r="L126" s="1" t="str">
        <f t="shared" si="6"/>
        <v>DROP TABLE IF EXISTS ``;CREATE TABLE `` (</v>
      </c>
      <c r="M126" s="1" t="str">
        <f t="shared" si="8"/>
        <v>`user_address` VARCHAR(200) NOT NULL  COMMENT '기본 주소',</v>
      </c>
      <c r="N126" s="1" t="str">
        <f t="shared" si="9"/>
        <v/>
      </c>
      <c r="O126">
        <f t="shared" si="10"/>
        <v>121</v>
      </c>
      <c r="P126" t="str" cm="1">
        <f t="array" ref="P126">INDEX($A:$A,O126)</f>
        <v>order</v>
      </c>
    </row>
    <row r="127" spans="1:16">
      <c r="A127" s="2"/>
      <c r="B127" s="2" t="s">
        <v>164</v>
      </c>
      <c r="C127" s="2" t="s">
        <v>73</v>
      </c>
      <c r="D127" s="2"/>
      <c r="E127" s="2" t="s">
        <v>123</v>
      </c>
      <c r="F127" s="2" t="s">
        <v>13</v>
      </c>
      <c r="G127" s="2"/>
      <c r="H127" s="2" t="s">
        <v>165</v>
      </c>
      <c r="J127" s="1" t="str">
        <f t="shared" si="11"/>
        <v>`detail_address` VARCHAR(100) NOT NULL  COMMENT '상세 주소',</v>
      </c>
      <c r="K127" t="str">
        <f t="shared" si="7"/>
        <v/>
      </c>
      <c r="L127" s="1" t="str">
        <f t="shared" si="6"/>
        <v>DROP TABLE IF EXISTS ``;CREATE TABLE `` (</v>
      </c>
      <c r="M127" s="1" t="str">
        <f t="shared" si="8"/>
        <v>`detail_address` VARCHAR(100) NOT NULL  COMMENT '상세 주소',</v>
      </c>
      <c r="N127" s="1" t="str">
        <f t="shared" si="9"/>
        <v/>
      </c>
      <c r="O127">
        <f t="shared" si="10"/>
        <v>121</v>
      </c>
      <c r="P127" t="str" cm="1">
        <f t="array" ref="P127">INDEX($A:$A,O127)</f>
        <v>order</v>
      </c>
    </row>
    <row r="128" spans="1:16">
      <c r="A128" s="2"/>
      <c r="B128" s="2" t="s">
        <v>166</v>
      </c>
      <c r="C128" s="2" t="s">
        <v>167</v>
      </c>
      <c r="D128" s="2"/>
      <c r="E128" s="2" t="s">
        <v>168</v>
      </c>
      <c r="F128" s="2" t="s">
        <v>24</v>
      </c>
      <c r="G128" s="2"/>
      <c r="H128" s="2"/>
      <c r="J128" s="1" t="str">
        <f t="shared" si="11"/>
        <v>`req_memo` VARCHAR(255) NULL  COMMENT '요청메모',</v>
      </c>
      <c r="K128" t="str">
        <f t="shared" si="7"/>
        <v/>
      </c>
      <c r="L128" s="1" t="str">
        <f t="shared" si="6"/>
        <v>DROP TABLE IF EXISTS ``;CREATE TABLE `` (</v>
      </c>
      <c r="M128" s="1" t="str">
        <f t="shared" si="8"/>
        <v>`req_memo` VARCHAR(255) NULL  COMMENT '요청메모',</v>
      </c>
      <c r="N128" s="1" t="str">
        <f t="shared" si="9"/>
        <v/>
      </c>
      <c r="O128">
        <f t="shared" si="10"/>
        <v>121</v>
      </c>
      <c r="P128" t="str" cm="1">
        <f t="array" ref="P128">INDEX($A:$A,O128)</f>
        <v>order</v>
      </c>
    </row>
    <row r="129" spans="1:16">
      <c r="A129" s="2"/>
      <c r="B129" s="2" t="s">
        <v>169</v>
      </c>
      <c r="C129" s="2" t="s">
        <v>170</v>
      </c>
      <c r="D129" s="2"/>
      <c r="E129" s="2" t="s">
        <v>42</v>
      </c>
      <c r="F129" s="2" t="s">
        <v>13</v>
      </c>
      <c r="G129" s="2" t="s">
        <v>48</v>
      </c>
      <c r="H129" s="2"/>
      <c r="J129" s="1" t="str">
        <f t="shared" si="11"/>
        <v>`order_datetime` DATETIME NOT NULL  DEFAULT now() COMMENT '주문일시'</v>
      </c>
      <c r="K129" t="str">
        <f t="shared" si="7"/>
        <v/>
      </c>
      <c r="L129" s="1" t="str">
        <f t="shared" si="6"/>
        <v>DROP TABLE IF EXISTS ``;CREATE TABLE `` (</v>
      </c>
      <c r="M129" s="1" t="str">
        <f t="shared" si="8"/>
        <v>`order_datetime` DATETIME NOT NULL  DEFAULT now() COMMENT '주문일시'</v>
      </c>
      <c r="N129" s="1" t="str">
        <f t="shared" si="9"/>
        <v/>
      </c>
      <c r="O129">
        <f t="shared" si="10"/>
        <v>121</v>
      </c>
      <c r="P129" t="str" cm="1">
        <f t="array" ref="P129">INDEX($A:$A,O129)</f>
        <v>order</v>
      </c>
    </row>
    <row r="130" spans="1:16">
      <c r="A130" s="2"/>
      <c r="B130" s="3"/>
      <c r="C130" s="3"/>
      <c r="D130" s="3"/>
      <c r="E130" s="3"/>
      <c r="F130" s="3"/>
      <c r="G130" s="3"/>
      <c r="H130" s="3"/>
      <c r="J130" s="1" t="str">
        <f t="shared" si="11"/>
        <v>);</v>
      </c>
      <c r="K130" t="str">
        <f t="shared" si="7"/>
        <v/>
      </c>
      <c r="L130" s="1" t="str">
        <f t="shared" ref="L130:L193" si="12">"DROP TABLE IF EXISTS `" &amp; A130 &amp; "`" &amp; ";"
&amp; "CREATE TABLE `" &amp; A130 &amp; "` ("</f>
        <v>DROP TABLE IF EXISTS ``;CREATE TABLE `` (</v>
      </c>
      <c r="M130" s="1" t="str">
        <f t="shared" si="8"/>
        <v>``  NOT NULL  COMMENT ''</v>
      </c>
      <c r="N130" s="1" t="str">
        <f t="shared" si="9"/>
        <v/>
      </c>
      <c r="O130">
        <f t="shared" si="10"/>
        <v>121</v>
      </c>
      <c r="P130" t="str" cm="1">
        <f t="array" ref="P130">INDEX($A:$A,O130)</f>
        <v>order</v>
      </c>
    </row>
    <row r="131" spans="1:16">
      <c r="A131" s="2" t="s">
        <v>171</v>
      </c>
      <c r="B131" s="3"/>
      <c r="C131" s="3"/>
      <c r="D131" s="3"/>
      <c r="E131" s="3"/>
      <c r="F131" s="3"/>
      <c r="G131" s="3"/>
      <c r="H131" s="3"/>
      <c r="J131" s="1" t="str">
        <f t="shared" si="11"/>
        <v>DROP TABLE IF EXISTS `menu_sub_menu`;CREATE TABLE `menu_sub_menu` (</v>
      </c>
      <c r="K131" t="str">
        <f t="shared" ref="K131:K194" si="13">N131</f>
        <v/>
      </c>
      <c r="L131" s="1" t="str">
        <f t="shared" si="12"/>
        <v>DROP TABLE IF EXISTS `menu_sub_menu`;CREATE TABLE `menu_sub_menu` (</v>
      </c>
      <c r="M131" s="1" t="str">
        <f t="shared" ref="M131:M194" si="14">"`" &amp; C131 &amp; "` " &amp; E131 &amp; IF(NOT(ISERROR(SEARCH("UNSIGNED", H131))), " UNSIGNED ", "") &amp; IF(F131 = "Y", " NULL ", " NOT NULL ") &amp; IF(OR(LEN(G131) = 0, ISBLANK(G131)), "", " DEFAULT " &amp; G131) &amp; IF(NOT(ISERROR(SEARCH("PK", A131))), " PRIMARY KEY ", "") &amp; IF(H131 = "AI", " AUTO_INCREMENT ", "") &amp; IF(H131 = "유니크", " UNIQUE ", "") &amp; " COMMENT '" &amp; B131 &amp;"'" &amp; IF(AND(LEN(C132) = 0), "", ",")</f>
        <v>``  NOT NULL  COMMENT '',</v>
      </c>
      <c r="N131" s="1" t="str">
        <f t="shared" ref="N131:N194" si="15">IF( NOT(ISERROR(SEARCH("FK", A131))), "ALTER TABLE `" &amp; P131 &amp;
 "`" &amp; "ADD CONSTRAINT FOREIGN KEY ("&amp; C131 &amp;") REFERENCES " &amp; "`" &amp; LEFT(C131, FIND("|",SUBSTITUTE(C131,"_","|",(LEN(C131)-LEN(SUBSTITUTE(C131,"_","")))/LEN("_"))) - 1) &amp; "`" &amp; "(`" &amp; C131 &amp; "`);", "")</f>
        <v/>
      </c>
      <c r="O131">
        <f t="shared" ref="O131:O194" si="16">IF(AND(NOT(A131 = "Key"), NOT(A131 = "PK"), NOT(A131 = "FK"), LEN(A131) &gt; 0, NOT(A131= "PK, FK")), ROW(), O130)</f>
        <v>131</v>
      </c>
      <c r="P131" t="str" cm="1">
        <f t="array" ref="P131">INDEX($A:$A,O131)</f>
        <v>menu_sub_menu</v>
      </c>
    </row>
    <row r="132" spans="1:16">
      <c r="A132" s="2" t="s">
        <v>1</v>
      </c>
      <c r="B132" s="2" t="s">
        <v>2</v>
      </c>
      <c r="C132" s="2" t="s">
        <v>3</v>
      </c>
      <c r="D132" s="2" t="s">
        <v>4</v>
      </c>
      <c r="E132" s="2" t="s">
        <v>5</v>
      </c>
      <c r="F132" s="2" t="s">
        <v>6</v>
      </c>
      <c r="G132" s="2" t="s">
        <v>7</v>
      </c>
      <c r="H132" s="2" t="s">
        <v>8</v>
      </c>
      <c r="J132" s="1" t="str">
        <f t="shared" ref="J132:J195" si="17">IF(AND(NOT(A132 = "Key"), NOT(A132 = "PK"), NOT(A132 = "FK"), LEN(A132) &gt; 0, NOT(A132 = "PK, FK")), L132,
IF(AND(LEN(B132) &gt; 0, NOT(B132 = "Logical")), M132,
IF(LEN(A132) = 0, ");", "")
))</f>
        <v/>
      </c>
      <c r="K132" t="str">
        <f t="shared" si="13"/>
        <v/>
      </c>
      <c r="L132" s="1" t="str">
        <f t="shared" si="12"/>
        <v>DROP TABLE IF EXISTS `Key`;CREATE TABLE `Key` (</v>
      </c>
      <c r="M132" s="1" t="str">
        <f t="shared" si="14"/>
        <v>`Physical` Type NOT NULL  DEFAULT Default Value COMMENT 'Logical',</v>
      </c>
      <c r="N132" s="1" t="str">
        <f t="shared" si="15"/>
        <v/>
      </c>
      <c r="O132">
        <f t="shared" si="16"/>
        <v>131</v>
      </c>
      <c r="P132" t="str" cm="1">
        <f t="array" ref="P132">INDEX($A:$A,O132)</f>
        <v>menu_sub_menu</v>
      </c>
    </row>
    <row r="133" spans="1:16">
      <c r="A133" s="2" t="s">
        <v>9</v>
      </c>
      <c r="B133" s="2" t="s">
        <v>172</v>
      </c>
      <c r="C133" s="2" t="s">
        <v>173</v>
      </c>
      <c r="D133" s="2"/>
      <c r="E133" s="2" t="s">
        <v>12</v>
      </c>
      <c r="F133" s="2" t="s">
        <v>13</v>
      </c>
      <c r="G133" s="2"/>
      <c r="H133" s="2" t="s">
        <v>14</v>
      </c>
      <c r="J133" s="1" t="str">
        <f t="shared" si="17"/>
        <v>`menu_sub_menu_id` BIGINT NOT NULL  PRIMARY KEY  AUTO_INCREMENT  COMMENT '메뉴 보조메뉴 식별번호',</v>
      </c>
      <c r="K133" t="str">
        <f t="shared" si="13"/>
        <v/>
      </c>
      <c r="L133" s="1" t="str">
        <f t="shared" si="12"/>
        <v>DROP TABLE IF EXISTS `PK`;CREATE TABLE `PK` (</v>
      </c>
      <c r="M133" s="1" t="str">
        <f t="shared" si="14"/>
        <v>`menu_sub_menu_id` BIGINT NOT NULL  PRIMARY KEY  AUTO_INCREMENT  COMMENT '메뉴 보조메뉴 식별번호',</v>
      </c>
      <c r="N133" s="1" t="str">
        <f t="shared" si="15"/>
        <v/>
      </c>
      <c r="O133">
        <f t="shared" si="16"/>
        <v>131</v>
      </c>
      <c r="P133" t="str" cm="1">
        <f t="array" ref="P133">INDEX($A:$A,O133)</f>
        <v>menu_sub_menu</v>
      </c>
    </row>
    <row r="134" spans="1:16">
      <c r="A134" s="2" t="s">
        <v>15</v>
      </c>
      <c r="B134" s="2" t="s">
        <v>174</v>
      </c>
      <c r="C134" s="2" t="s">
        <v>175</v>
      </c>
      <c r="D134" s="2"/>
      <c r="E134" s="2" t="s">
        <v>12</v>
      </c>
      <c r="F134" s="2" t="s">
        <v>13</v>
      </c>
      <c r="G134" s="2"/>
      <c r="H134" s="2"/>
      <c r="J134" s="1" t="str">
        <f t="shared" si="17"/>
        <v>`main_menu_id` BIGINT NOT NULL  COMMENT '주메뉴 식별번호',</v>
      </c>
      <c r="K134" t="str">
        <f t="shared" si="13"/>
        <v>ALTER TABLE `menu_sub_menu`ADD CONSTRAINT FOREIGN KEY (main_menu_id) REFERENCES `main_menu`(`main_menu_id`);</v>
      </c>
      <c r="L134" s="1" t="str">
        <f t="shared" si="12"/>
        <v>DROP TABLE IF EXISTS `FK`;CREATE TABLE `FK` (</v>
      </c>
      <c r="M134" s="1" t="str">
        <f t="shared" si="14"/>
        <v>`main_menu_id` BIGINT NOT NULL  COMMENT '주메뉴 식별번호',</v>
      </c>
      <c r="N134" s="1" t="str">
        <f t="shared" si="15"/>
        <v>ALTER TABLE `menu_sub_menu`ADD CONSTRAINT FOREIGN KEY (main_menu_id) REFERENCES `main_menu`(`main_menu_id`);</v>
      </c>
      <c r="O134">
        <f t="shared" si="16"/>
        <v>131</v>
      </c>
      <c r="P134" t="str" cm="1">
        <f t="array" ref="P134">INDEX($A:$A,O134)</f>
        <v>menu_sub_menu</v>
      </c>
    </row>
    <row r="135" spans="1:16">
      <c r="A135" s="2" t="s">
        <v>15</v>
      </c>
      <c r="B135" s="2" t="s">
        <v>176</v>
      </c>
      <c r="C135" s="2" t="s">
        <v>177</v>
      </c>
      <c r="D135" s="2"/>
      <c r="E135" s="2" t="s">
        <v>12</v>
      </c>
      <c r="F135" s="2" t="s">
        <v>13</v>
      </c>
      <c r="G135" s="2"/>
      <c r="H135" s="2"/>
      <c r="J135" s="1" t="str">
        <f t="shared" si="17"/>
        <v>`sub_menu_id` BIGINT NOT NULL  COMMENT '보조메뉴 식별번호',</v>
      </c>
      <c r="K135" t="str">
        <f t="shared" si="13"/>
        <v>ALTER TABLE `menu_sub_menu`ADD CONSTRAINT FOREIGN KEY (sub_menu_id) REFERENCES `sub_menu`(`sub_menu_id`);</v>
      </c>
      <c r="L135" s="1" t="str">
        <f t="shared" si="12"/>
        <v>DROP TABLE IF EXISTS `FK`;CREATE TABLE `FK` (</v>
      </c>
      <c r="M135" s="1" t="str">
        <f t="shared" si="14"/>
        <v>`sub_menu_id` BIGINT NOT NULL  COMMENT '보조메뉴 식별번호',</v>
      </c>
      <c r="N135" s="1" t="str">
        <f t="shared" si="15"/>
        <v>ALTER TABLE `menu_sub_menu`ADD CONSTRAINT FOREIGN KEY (sub_menu_id) REFERENCES `sub_menu`(`sub_menu_id`);</v>
      </c>
      <c r="O135">
        <f t="shared" si="16"/>
        <v>131</v>
      </c>
      <c r="P135" t="str" cm="1">
        <f t="array" ref="P135">INDEX($A:$A,O135)</f>
        <v>menu_sub_menu</v>
      </c>
    </row>
    <row r="136" spans="1:16">
      <c r="A136" s="2" t="s">
        <v>15</v>
      </c>
      <c r="B136" s="2" t="s">
        <v>119</v>
      </c>
      <c r="C136" s="2" t="s">
        <v>120</v>
      </c>
      <c r="D136" s="2"/>
      <c r="E136" s="2" t="s">
        <v>12</v>
      </c>
      <c r="F136" s="2" t="s">
        <v>13</v>
      </c>
      <c r="G136" s="2"/>
      <c r="H136" s="2"/>
      <c r="J136" s="1" t="str">
        <f t="shared" si="17"/>
        <v>`menu_category_id` BIGINT NOT NULL  COMMENT '메뉴 카테고리 식별번호',</v>
      </c>
      <c r="K136" t="str">
        <f t="shared" si="13"/>
        <v>ALTER TABLE `menu_sub_menu`ADD CONSTRAINT FOREIGN KEY (menu_category_id) REFERENCES `menu_category`(`menu_category_id`);</v>
      </c>
      <c r="L136" s="1" t="str">
        <f t="shared" si="12"/>
        <v>DROP TABLE IF EXISTS `FK`;CREATE TABLE `FK` (</v>
      </c>
      <c r="M136" s="1" t="str">
        <f t="shared" si="14"/>
        <v>`menu_category_id` BIGINT NOT NULL  COMMENT '메뉴 카테고리 식별번호',</v>
      </c>
      <c r="N136" s="1" t="str">
        <f t="shared" si="15"/>
        <v>ALTER TABLE `menu_sub_menu`ADD CONSTRAINT FOREIGN KEY (menu_category_id) REFERENCES `menu_category`(`menu_category_id`);</v>
      </c>
      <c r="O136">
        <f t="shared" si="16"/>
        <v>131</v>
      </c>
      <c r="P136" t="str" cm="1">
        <f t="array" ref="P136">INDEX($A:$A,O136)</f>
        <v>menu_sub_menu</v>
      </c>
    </row>
    <row r="137" spans="1:16">
      <c r="A137" s="2"/>
      <c r="B137" s="2" t="s">
        <v>32</v>
      </c>
      <c r="C137" s="2" t="s">
        <v>33</v>
      </c>
      <c r="D137" s="2"/>
      <c r="E137" s="2" t="s">
        <v>123</v>
      </c>
      <c r="F137" s="2" t="s">
        <v>24</v>
      </c>
      <c r="G137" s="2"/>
      <c r="H137" s="2"/>
      <c r="J137" s="1" t="str">
        <f t="shared" si="17"/>
        <v>`name` VARCHAR(100) NULL  COMMENT '이름',</v>
      </c>
      <c r="K137" t="str">
        <f t="shared" si="13"/>
        <v/>
      </c>
      <c r="L137" s="1" t="str">
        <f t="shared" si="12"/>
        <v>DROP TABLE IF EXISTS ``;CREATE TABLE `` (</v>
      </c>
      <c r="M137" s="1" t="str">
        <f t="shared" si="14"/>
        <v>`name` VARCHAR(100) NULL  COMMENT '이름',</v>
      </c>
      <c r="N137" s="1" t="str">
        <f t="shared" si="15"/>
        <v/>
      </c>
      <c r="O137">
        <f t="shared" si="16"/>
        <v>131</v>
      </c>
      <c r="P137" t="str" cm="1">
        <f t="array" ref="P137">INDEX($A:$A,O137)</f>
        <v>menu_sub_menu</v>
      </c>
    </row>
    <row r="138" spans="1:16">
      <c r="A138" s="2"/>
      <c r="B138" s="2" t="s">
        <v>137</v>
      </c>
      <c r="C138" s="2" t="s">
        <v>138</v>
      </c>
      <c r="D138" s="2"/>
      <c r="E138" s="2" t="s">
        <v>130</v>
      </c>
      <c r="F138" s="2" t="s">
        <v>13</v>
      </c>
      <c r="G138" s="2">
        <v>0</v>
      </c>
      <c r="H138" s="2" t="s">
        <v>131</v>
      </c>
      <c r="J138" s="1" t="str">
        <f t="shared" si="17"/>
        <v>`order` INT UNSIGNED  NOT NULL  DEFAULT 0 COMMENT '순서',</v>
      </c>
      <c r="K138" t="str">
        <f t="shared" si="13"/>
        <v/>
      </c>
      <c r="L138" s="1" t="str">
        <f t="shared" si="12"/>
        <v>DROP TABLE IF EXISTS ``;CREATE TABLE `` (</v>
      </c>
      <c r="M138" s="1" t="str">
        <f t="shared" si="14"/>
        <v>`order` INT UNSIGNED  NOT NULL  DEFAULT 0 COMMENT '순서',</v>
      </c>
      <c r="N138" s="1" t="str">
        <f t="shared" si="15"/>
        <v/>
      </c>
      <c r="O138">
        <f t="shared" si="16"/>
        <v>131</v>
      </c>
      <c r="P138" t="str" cm="1">
        <f t="array" ref="P138">INDEX($A:$A,O138)</f>
        <v>menu_sub_menu</v>
      </c>
    </row>
    <row r="139" spans="1:16">
      <c r="A139" s="2"/>
      <c r="B139" s="2" t="s">
        <v>178</v>
      </c>
      <c r="C139" s="2" t="s">
        <v>129</v>
      </c>
      <c r="D139" s="2"/>
      <c r="E139" s="2" t="s">
        <v>130</v>
      </c>
      <c r="F139" s="2" t="s">
        <v>24</v>
      </c>
      <c r="G139" s="2"/>
      <c r="H139" s="2"/>
      <c r="J139" s="1" t="str">
        <f t="shared" si="17"/>
        <v>`price` INT NULL  COMMENT '가격'</v>
      </c>
      <c r="K139" t="str">
        <f t="shared" si="13"/>
        <v/>
      </c>
      <c r="L139" s="1" t="str">
        <f t="shared" si="12"/>
        <v>DROP TABLE IF EXISTS ``;CREATE TABLE `` (</v>
      </c>
      <c r="M139" s="1" t="str">
        <f t="shared" si="14"/>
        <v>`price` INT NULL  COMMENT '가격'</v>
      </c>
      <c r="N139" s="1" t="str">
        <f t="shared" si="15"/>
        <v/>
      </c>
      <c r="O139">
        <f t="shared" si="16"/>
        <v>131</v>
      </c>
      <c r="P139" t="str" cm="1">
        <f t="array" ref="P139">INDEX($A:$A,O139)</f>
        <v>menu_sub_menu</v>
      </c>
    </row>
    <row r="140" spans="1:16">
      <c r="A140" s="2"/>
      <c r="B140" s="3"/>
      <c r="C140" s="3"/>
      <c r="D140" s="3"/>
      <c r="E140" s="3"/>
      <c r="F140" s="3"/>
      <c r="G140" s="3"/>
      <c r="H140" s="3"/>
      <c r="J140" s="1" t="str">
        <f t="shared" si="17"/>
        <v>);</v>
      </c>
      <c r="K140" t="str">
        <f t="shared" si="13"/>
        <v/>
      </c>
      <c r="L140" s="1" t="str">
        <f t="shared" si="12"/>
        <v>DROP TABLE IF EXISTS ``;CREATE TABLE `` (</v>
      </c>
      <c r="M140" s="1" t="str">
        <f t="shared" si="14"/>
        <v>``  NOT NULL  COMMENT ''</v>
      </c>
      <c r="N140" s="1" t="str">
        <f t="shared" si="15"/>
        <v/>
      </c>
      <c r="O140">
        <f t="shared" si="16"/>
        <v>131</v>
      </c>
      <c r="P140" t="str" cm="1">
        <f t="array" ref="P140">INDEX($A:$A,O140)</f>
        <v>menu_sub_menu</v>
      </c>
    </row>
    <row r="141" spans="1:16">
      <c r="A141" s="2" t="s">
        <v>179</v>
      </c>
      <c r="B141" s="3"/>
      <c r="C141" s="3"/>
      <c r="D141" s="3"/>
      <c r="E141" s="3"/>
      <c r="F141" s="3"/>
      <c r="G141" s="3"/>
      <c r="H141" s="3"/>
      <c r="J141" s="1" t="str">
        <f t="shared" si="17"/>
        <v>DROP TABLE IF EXISTS `menu_category`;CREATE TABLE `menu_category` (</v>
      </c>
      <c r="K141" t="str">
        <f t="shared" si="13"/>
        <v/>
      </c>
      <c r="L141" s="1" t="str">
        <f t="shared" si="12"/>
        <v>DROP TABLE IF EXISTS `menu_category`;CREATE TABLE `menu_category` (</v>
      </c>
      <c r="M141" s="1" t="str">
        <f t="shared" si="14"/>
        <v>``  NOT NULL  COMMENT '',</v>
      </c>
      <c r="N141" s="1" t="str">
        <f t="shared" si="15"/>
        <v/>
      </c>
      <c r="O141">
        <f t="shared" si="16"/>
        <v>141</v>
      </c>
      <c r="P141" t="str" cm="1">
        <f t="array" ref="P141">INDEX($A:$A,O141)</f>
        <v>menu_category</v>
      </c>
    </row>
    <row r="142" spans="1:16">
      <c r="A142" s="2" t="s">
        <v>1</v>
      </c>
      <c r="B142" s="2" t="s">
        <v>2</v>
      </c>
      <c r="C142" s="2" t="s">
        <v>3</v>
      </c>
      <c r="D142" s="2" t="s">
        <v>4</v>
      </c>
      <c r="E142" s="2" t="s">
        <v>5</v>
      </c>
      <c r="F142" s="2" t="s">
        <v>6</v>
      </c>
      <c r="G142" s="2" t="s">
        <v>7</v>
      </c>
      <c r="H142" s="2" t="s">
        <v>8</v>
      </c>
      <c r="J142" s="1" t="str">
        <f t="shared" si="17"/>
        <v/>
      </c>
      <c r="K142" t="str">
        <f t="shared" si="13"/>
        <v/>
      </c>
      <c r="L142" s="1" t="str">
        <f t="shared" si="12"/>
        <v>DROP TABLE IF EXISTS `Key`;CREATE TABLE `Key` (</v>
      </c>
      <c r="M142" s="1" t="str">
        <f t="shared" si="14"/>
        <v>`Physical` Type NOT NULL  DEFAULT Default Value COMMENT 'Logical',</v>
      </c>
      <c r="N142" s="1" t="str">
        <f t="shared" si="15"/>
        <v/>
      </c>
      <c r="O142">
        <f t="shared" si="16"/>
        <v>141</v>
      </c>
      <c r="P142" t="str" cm="1">
        <f t="array" ref="P142">INDEX($A:$A,O142)</f>
        <v>menu_category</v>
      </c>
    </row>
    <row r="143" spans="1:16">
      <c r="A143" s="2" t="s">
        <v>9</v>
      </c>
      <c r="B143" s="2" t="s">
        <v>119</v>
      </c>
      <c r="C143" s="2" t="s">
        <v>120</v>
      </c>
      <c r="D143" s="2"/>
      <c r="E143" s="2" t="s">
        <v>12</v>
      </c>
      <c r="F143" s="2" t="s">
        <v>13</v>
      </c>
      <c r="G143" s="2"/>
      <c r="H143" s="2" t="s">
        <v>14</v>
      </c>
      <c r="J143" s="1" t="str">
        <f t="shared" si="17"/>
        <v>`menu_category_id` BIGINT NOT NULL  PRIMARY KEY  AUTO_INCREMENT  COMMENT '메뉴 카테고리 식별번호',</v>
      </c>
      <c r="K143" t="str">
        <f t="shared" si="13"/>
        <v/>
      </c>
      <c r="L143" s="1" t="str">
        <f t="shared" si="12"/>
        <v>DROP TABLE IF EXISTS `PK`;CREATE TABLE `PK` (</v>
      </c>
      <c r="M143" s="1" t="str">
        <f t="shared" si="14"/>
        <v>`menu_category_id` BIGINT NOT NULL  PRIMARY KEY  AUTO_INCREMENT  COMMENT '메뉴 카테고리 식별번호',</v>
      </c>
      <c r="N143" s="1" t="str">
        <f t="shared" si="15"/>
        <v/>
      </c>
      <c r="O143">
        <f t="shared" si="16"/>
        <v>141</v>
      </c>
      <c r="P143" t="str" cm="1">
        <f t="array" ref="P143">INDEX($A:$A,O143)</f>
        <v>menu_category</v>
      </c>
    </row>
    <row r="144" spans="1:16">
      <c r="A144" s="2"/>
      <c r="B144" s="2" t="s">
        <v>32</v>
      </c>
      <c r="C144" s="2" t="s">
        <v>33</v>
      </c>
      <c r="D144" s="2"/>
      <c r="E144" s="2" t="s">
        <v>27</v>
      </c>
      <c r="F144" s="2" t="s">
        <v>13</v>
      </c>
      <c r="G144" s="2"/>
      <c r="H144" s="2"/>
      <c r="J144" s="1" t="str">
        <f t="shared" si="17"/>
        <v>`name` VARCHAR(30) NOT NULL  COMMENT '이름',</v>
      </c>
      <c r="K144" t="str">
        <f t="shared" si="13"/>
        <v/>
      </c>
      <c r="L144" s="1" t="str">
        <f t="shared" si="12"/>
        <v>DROP TABLE IF EXISTS ``;CREATE TABLE `` (</v>
      </c>
      <c r="M144" s="1" t="str">
        <f t="shared" si="14"/>
        <v>`name` VARCHAR(30) NOT NULL  COMMENT '이름',</v>
      </c>
      <c r="N144" s="1" t="str">
        <f t="shared" si="15"/>
        <v/>
      </c>
      <c r="O144">
        <f t="shared" si="16"/>
        <v>141</v>
      </c>
      <c r="P144" t="str" cm="1">
        <f t="array" ref="P144">INDEX($A:$A,O144)</f>
        <v>menu_category</v>
      </c>
    </row>
    <row r="145" spans="1:16">
      <c r="A145" s="2"/>
      <c r="B145" s="2" t="s">
        <v>137</v>
      </c>
      <c r="C145" s="2" t="s">
        <v>138</v>
      </c>
      <c r="D145" s="2"/>
      <c r="E145" s="2" t="s">
        <v>130</v>
      </c>
      <c r="F145" s="2" t="s">
        <v>13</v>
      </c>
      <c r="G145" s="2">
        <v>0</v>
      </c>
      <c r="H145" s="2" t="s">
        <v>131</v>
      </c>
      <c r="J145" s="1" t="str">
        <f t="shared" si="17"/>
        <v>`order` INT UNSIGNED  NOT NULL  DEFAULT 0 COMMENT '순서'</v>
      </c>
      <c r="K145" t="str">
        <f t="shared" si="13"/>
        <v/>
      </c>
      <c r="L145" s="1" t="str">
        <f t="shared" si="12"/>
        <v>DROP TABLE IF EXISTS ``;CREATE TABLE `` (</v>
      </c>
      <c r="M145" s="1" t="str">
        <f t="shared" si="14"/>
        <v>`order` INT UNSIGNED  NOT NULL  DEFAULT 0 COMMENT '순서'</v>
      </c>
      <c r="N145" s="1" t="str">
        <f t="shared" si="15"/>
        <v/>
      </c>
      <c r="O145">
        <f t="shared" si="16"/>
        <v>141</v>
      </c>
      <c r="P145" t="str" cm="1">
        <f t="array" ref="P145">INDEX($A:$A,O145)</f>
        <v>menu_category</v>
      </c>
    </row>
    <row r="146" spans="1:16">
      <c r="A146" s="2"/>
      <c r="B146" s="3"/>
      <c r="C146" s="3"/>
      <c r="D146" s="3"/>
      <c r="E146" s="3"/>
      <c r="F146" s="3"/>
      <c r="G146" s="3"/>
      <c r="H146" s="3"/>
      <c r="J146" s="1" t="str">
        <f t="shared" si="17"/>
        <v>);</v>
      </c>
      <c r="K146" t="str">
        <f t="shared" si="13"/>
        <v/>
      </c>
      <c r="L146" s="1" t="str">
        <f t="shared" si="12"/>
        <v>DROP TABLE IF EXISTS ``;CREATE TABLE `` (</v>
      </c>
      <c r="M146" s="1" t="str">
        <f t="shared" si="14"/>
        <v>``  NOT NULL  COMMENT ''</v>
      </c>
      <c r="N146" s="1" t="str">
        <f t="shared" si="15"/>
        <v/>
      </c>
      <c r="O146">
        <f t="shared" si="16"/>
        <v>141</v>
      </c>
      <c r="P146" t="str" cm="1">
        <f t="array" ref="P146">INDEX($A:$A,O146)</f>
        <v>menu_category</v>
      </c>
    </row>
    <row r="147" spans="1:16">
      <c r="A147" s="2" t="s">
        <v>180</v>
      </c>
      <c r="B147" s="3"/>
      <c r="C147" s="3"/>
      <c r="D147" s="3"/>
      <c r="E147" s="3"/>
      <c r="F147" s="3"/>
      <c r="G147" s="3"/>
      <c r="H147" s="3"/>
      <c r="J147" s="1" t="str">
        <f t="shared" si="17"/>
        <v>DROP TABLE IF EXISTS `option`;CREATE TABLE `option` (</v>
      </c>
      <c r="K147" t="str">
        <f t="shared" si="13"/>
        <v/>
      </c>
      <c r="L147" s="1" t="str">
        <f t="shared" si="12"/>
        <v>DROP TABLE IF EXISTS `option`;CREATE TABLE `option` (</v>
      </c>
      <c r="M147" s="1" t="str">
        <f t="shared" si="14"/>
        <v>``  NOT NULL  COMMENT '',</v>
      </c>
      <c r="N147" s="1" t="str">
        <f t="shared" si="15"/>
        <v/>
      </c>
      <c r="O147">
        <f t="shared" si="16"/>
        <v>147</v>
      </c>
      <c r="P147" t="str" cm="1">
        <f t="array" ref="P147">INDEX($A:$A,O147)</f>
        <v>option</v>
      </c>
    </row>
    <row r="148" spans="1:16">
      <c r="A148" s="2" t="s">
        <v>1</v>
      </c>
      <c r="B148" s="2" t="s">
        <v>2</v>
      </c>
      <c r="C148" s="2" t="s">
        <v>3</v>
      </c>
      <c r="D148" s="2" t="s">
        <v>4</v>
      </c>
      <c r="E148" s="2" t="s">
        <v>5</v>
      </c>
      <c r="F148" s="2" t="s">
        <v>6</v>
      </c>
      <c r="G148" s="2" t="s">
        <v>7</v>
      </c>
      <c r="H148" s="2" t="s">
        <v>8</v>
      </c>
      <c r="J148" s="1" t="str">
        <f t="shared" si="17"/>
        <v/>
      </c>
      <c r="K148" t="str">
        <f t="shared" si="13"/>
        <v/>
      </c>
      <c r="L148" s="1" t="str">
        <f t="shared" si="12"/>
        <v>DROP TABLE IF EXISTS `Key`;CREATE TABLE `Key` (</v>
      </c>
      <c r="M148" s="1" t="str">
        <f t="shared" si="14"/>
        <v>`Physical` Type NOT NULL  DEFAULT Default Value COMMENT 'Logical',</v>
      </c>
      <c r="N148" s="1" t="str">
        <f t="shared" si="15"/>
        <v/>
      </c>
      <c r="O148">
        <f t="shared" si="16"/>
        <v>147</v>
      </c>
      <c r="P148" t="str" cm="1">
        <f t="array" ref="P148">INDEX($A:$A,O148)</f>
        <v>option</v>
      </c>
    </row>
    <row r="149" spans="1:16">
      <c r="A149" s="2" t="s">
        <v>9</v>
      </c>
      <c r="B149" s="2" t="s">
        <v>181</v>
      </c>
      <c r="C149" s="2" t="s">
        <v>182</v>
      </c>
      <c r="D149" s="2"/>
      <c r="E149" s="2" t="s">
        <v>12</v>
      </c>
      <c r="F149" s="2" t="s">
        <v>13</v>
      </c>
      <c r="G149" s="2"/>
      <c r="H149" s="2" t="s">
        <v>14</v>
      </c>
      <c r="J149" s="1" t="str">
        <f t="shared" si="17"/>
        <v>`option_id` BIGINT NOT NULL  PRIMARY KEY  AUTO_INCREMENT  COMMENT '옵션 식별번호',</v>
      </c>
      <c r="K149" t="str">
        <f t="shared" si="13"/>
        <v/>
      </c>
      <c r="L149" s="1" t="str">
        <f t="shared" si="12"/>
        <v>DROP TABLE IF EXISTS `PK`;CREATE TABLE `PK` (</v>
      </c>
      <c r="M149" s="1" t="str">
        <f t="shared" si="14"/>
        <v>`option_id` BIGINT NOT NULL  PRIMARY KEY  AUTO_INCREMENT  COMMENT '옵션 식별번호',</v>
      </c>
      <c r="N149" s="1" t="str">
        <f t="shared" si="15"/>
        <v/>
      </c>
      <c r="O149">
        <f t="shared" si="16"/>
        <v>147</v>
      </c>
      <c r="P149" t="str" cm="1">
        <f t="array" ref="P149">INDEX($A:$A,O149)</f>
        <v>option</v>
      </c>
    </row>
    <row r="150" spans="1:16">
      <c r="A150" s="2"/>
      <c r="B150" s="2" t="s">
        <v>32</v>
      </c>
      <c r="C150" s="2" t="s">
        <v>33</v>
      </c>
      <c r="D150" s="2"/>
      <c r="E150" s="2" t="s">
        <v>27</v>
      </c>
      <c r="F150" s="2" t="s">
        <v>13</v>
      </c>
      <c r="G150" s="2"/>
      <c r="H150" s="2"/>
      <c r="J150" s="1" t="str">
        <f t="shared" si="17"/>
        <v>`name` VARCHAR(30) NOT NULL  COMMENT '이름',</v>
      </c>
      <c r="K150" t="str">
        <f t="shared" si="13"/>
        <v/>
      </c>
      <c r="L150" s="1" t="str">
        <f t="shared" si="12"/>
        <v>DROP TABLE IF EXISTS ``;CREATE TABLE `` (</v>
      </c>
      <c r="M150" s="1" t="str">
        <f t="shared" si="14"/>
        <v>`name` VARCHAR(30) NOT NULL  COMMENT '이름',</v>
      </c>
      <c r="N150" s="1" t="str">
        <f t="shared" si="15"/>
        <v/>
      </c>
      <c r="O150">
        <f t="shared" si="16"/>
        <v>147</v>
      </c>
      <c r="P150" t="str" cm="1">
        <f t="array" ref="P150">INDEX($A:$A,O150)</f>
        <v>option</v>
      </c>
    </row>
    <row r="151" spans="1:16">
      <c r="A151" s="2"/>
      <c r="B151" s="2" t="s">
        <v>178</v>
      </c>
      <c r="C151" s="2" t="s">
        <v>129</v>
      </c>
      <c r="D151" s="2"/>
      <c r="E151" s="2" t="s">
        <v>12</v>
      </c>
      <c r="F151" s="2" t="s">
        <v>13</v>
      </c>
      <c r="G151" s="2"/>
      <c r="H151" s="2"/>
      <c r="J151" s="1" t="str">
        <f t="shared" si="17"/>
        <v>`price` BIGINT NOT NULL  COMMENT '가격',</v>
      </c>
      <c r="K151" t="str">
        <f t="shared" si="13"/>
        <v/>
      </c>
      <c r="L151" s="1" t="str">
        <f t="shared" si="12"/>
        <v>DROP TABLE IF EXISTS ``;CREATE TABLE `` (</v>
      </c>
      <c r="M151" s="1" t="str">
        <f t="shared" si="14"/>
        <v>`price` BIGINT NOT NULL  COMMENT '가격',</v>
      </c>
      <c r="N151" s="1" t="str">
        <f t="shared" si="15"/>
        <v/>
      </c>
      <c r="O151">
        <f t="shared" si="16"/>
        <v>147</v>
      </c>
      <c r="P151" t="str" cm="1">
        <f t="array" ref="P151">INDEX($A:$A,O151)</f>
        <v>option</v>
      </c>
    </row>
    <row r="152" spans="1:16">
      <c r="A152" s="2"/>
      <c r="B152" s="2" t="s">
        <v>132</v>
      </c>
      <c r="C152" s="2" t="s">
        <v>133</v>
      </c>
      <c r="D152" s="2"/>
      <c r="E152" s="2" t="s">
        <v>134</v>
      </c>
      <c r="F152" s="2" t="s">
        <v>13</v>
      </c>
      <c r="G152" s="4" t="s">
        <v>135</v>
      </c>
      <c r="H152" s="2"/>
      <c r="J152" s="1" t="str">
        <f t="shared" si="17"/>
        <v>`time` TIME NOT NULL  DEFAULT '00:00' COMMENT '조리시간'</v>
      </c>
      <c r="K152" t="str">
        <f t="shared" si="13"/>
        <v/>
      </c>
      <c r="L152" s="1" t="str">
        <f t="shared" si="12"/>
        <v>DROP TABLE IF EXISTS ``;CREATE TABLE `` (</v>
      </c>
      <c r="M152" s="1" t="str">
        <f t="shared" si="14"/>
        <v>`time` TIME NOT NULL  DEFAULT '00:00' COMMENT '조리시간'</v>
      </c>
      <c r="N152" s="1" t="str">
        <f t="shared" si="15"/>
        <v/>
      </c>
      <c r="O152">
        <f t="shared" si="16"/>
        <v>147</v>
      </c>
      <c r="P152" t="str" cm="1">
        <f t="array" ref="P152">INDEX($A:$A,O152)</f>
        <v>option</v>
      </c>
    </row>
    <row r="153" spans="1:16">
      <c r="A153" s="2"/>
      <c r="B153" s="3"/>
      <c r="C153" s="3"/>
      <c r="D153" s="3"/>
      <c r="E153" s="3"/>
      <c r="F153" s="3"/>
      <c r="G153" s="3"/>
      <c r="H153" s="3"/>
      <c r="J153" s="1" t="str">
        <f t="shared" si="17"/>
        <v>);</v>
      </c>
      <c r="K153" t="str">
        <f t="shared" si="13"/>
        <v/>
      </c>
      <c r="L153" s="1" t="str">
        <f t="shared" si="12"/>
        <v>DROP TABLE IF EXISTS ``;CREATE TABLE `` (</v>
      </c>
      <c r="M153" s="1" t="str">
        <f t="shared" si="14"/>
        <v>``  NOT NULL  COMMENT ''</v>
      </c>
      <c r="N153" s="1" t="str">
        <f t="shared" si="15"/>
        <v/>
      </c>
      <c r="O153">
        <f t="shared" si="16"/>
        <v>147</v>
      </c>
      <c r="P153" t="str" cm="1">
        <f t="array" ref="P153">INDEX($A:$A,O153)</f>
        <v>option</v>
      </c>
    </row>
    <row r="154" spans="1:16">
      <c r="A154" s="2" t="s">
        <v>183</v>
      </c>
      <c r="B154" s="3"/>
      <c r="C154" s="3"/>
      <c r="D154" s="3"/>
      <c r="E154" s="3"/>
      <c r="F154" s="3"/>
      <c r="G154" s="3"/>
      <c r="H154" s="3"/>
      <c r="J154" s="1" t="str">
        <f t="shared" si="17"/>
        <v>DROP TABLE IF EXISTS `menu_option`;CREATE TABLE `menu_option` (</v>
      </c>
      <c r="K154" t="str">
        <f t="shared" si="13"/>
        <v/>
      </c>
      <c r="L154" s="1" t="str">
        <f t="shared" si="12"/>
        <v>DROP TABLE IF EXISTS `menu_option`;CREATE TABLE `menu_option` (</v>
      </c>
      <c r="M154" s="1" t="str">
        <f t="shared" si="14"/>
        <v>``  NOT NULL  COMMENT '',</v>
      </c>
      <c r="N154" s="1" t="str">
        <f t="shared" si="15"/>
        <v/>
      </c>
      <c r="O154">
        <f t="shared" si="16"/>
        <v>154</v>
      </c>
      <c r="P154" t="str" cm="1">
        <f t="array" ref="P154">INDEX($A:$A,O154)</f>
        <v>menu_option</v>
      </c>
    </row>
    <row r="155" spans="1:16">
      <c r="A155" s="2" t="s">
        <v>1</v>
      </c>
      <c r="B155" s="2" t="s">
        <v>2</v>
      </c>
      <c r="C155" s="2" t="s">
        <v>3</v>
      </c>
      <c r="D155" s="2" t="s">
        <v>4</v>
      </c>
      <c r="E155" s="2" t="s">
        <v>5</v>
      </c>
      <c r="F155" s="2" t="s">
        <v>6</v>
      </c>
      <c r="G155" s="2" t="s">
        <v>7</v>
      </c>
      <c r="H155" s="2" t="s">
        <v>8</v>
      </c>
      <c r="J155" s="1" t="str">
        <f t="shared" si="17"/>
        <v/>
      </c>
      <c r="K155" t="str">
        <f t="shared" si="13"/>
        <v/>
      </c>
      <c r="L155" s="1" t="str">
        <f t="shared" si="12"/>
        <v>DROP TABLE IF EXISTS `Key`;CREATE TABLE `Key` (</v>
      </c>
      <c r="M155" s="1" t="str">
        <f t="shared" si="14"/>
        <v>`Physical` Type NOT NULL  DEFAULT Default Value COMMENT 'Logical',</v>
      </c>
      <c r="N155" s="1" t="str">
        <f t="shared" si="15"/>
        <v/>
      </c>
      <c r="O155">
        <f t="shared" si="16"/>
        <v>154</v>
      </c>
      <c r="P155" t="str" cm="1">
        <f t="array" ref="P155">INDEX($A:$A,O155)</f>
        <v>menu_option</v>
      </c>
    </row>
    <row r="156" spans="1:16">
      <c r="A156" s="2" t="s">
        <v>9</v>
      </c>
      <c r="B156" s="2" t="s">
        <v>184</v>
      </c>
      <c r="C156" s="2" t="s">
        <v>185</v>
      </c>
      <c r="D156" s="2"/>
      <c r="E156" s="2" t="s">
        <v>12</v>
      </c>
      <c r="F156" s="2" t="s">
        <v>13</v>
      </c>
      <c r="G156" s="2"/>
      <c r="H156" s="2" t="s">
        <v>14</v>
      </c>
      <c r="J156" s="1" t="str">
        <f t="shared" si="17"/>
        <v>`menu_option_id` BIGINT NOT NULL  PRIMARY KEY  AUTO_INCREMENT  COMMENT '메뉴 옵션 식별번호',</v>
      </c>
      <c r="K156" t="str">
        <f t="shared" si="13"/>
        <v/>
      </c>
      <c r="L156" s="1" t="str">
        <f t="shared" si="12"/>
        <v>DROP TABLE IF EXISTS `PK`;CREATE TABLE `PK` (</v>
      </c>
      <c r="M156" s="1" t="str">
        <f t="shared" si="14"/>
        <v>`menu_option_id` BIGINT NOT NULL  PRIMARY KEY  AUTO_INCREMENT  COMMENT '메뉴 옵션 식별번호',</v>
      </c>
      <c r="N156" s="1" t="str">
        <f t="shared" si="15"/>
        <v/>
      </c>
      <c r="O156">
        <f t="shared" si="16"/>
        <v>154</v>
      </c>
      <c r="P156" t="str" cm="1">
        <f t="array" ref="P156">INDEX($A:$A,O156)</f>
        <v>menu_option</v>
      </c>
    </row>
    <row r="157" spans="1:16">
      <c r="A157" s="2" t="s">
        <v>15</v>
      </c>
      <c r="B157" s="2" t="s">
        <v>181</v>
      </c>
      <c r="C157" s="2" t="s">
        <v>182</v>
      </c>
      <c r="D157" s="2"/>
      <c r="E157" s="2" t="s">
        <v>12</v>
      </c>
      <c r="F157" s="2" t="s">
        <v>13</v>
      </c>
      <c r="G157" s="2"/>
      <c r="H157" s="2"/>
      <c r="J157" s="1" t="str">
        <f t="shared" si="17"/>
        <v>`option_id` BIGINT NOT NULL  COMMENT '옵션 식별번호',</v>
      </c>
      <c r="K157" t="str">
        <f t="shared" si="13"/>
        <v>ALTER TABLE `menu_option`ADD CONSTRAINT FOREIGN KEY (option_id) REFERENCES `option`(`option_id`);</v>
      </c>
      <c r="L157" s="1" t="str">
        <f t="shared" si="12"/>
        <v>DROP TABLE IF EXISTS `FK`;CREATE TABLE `FK` (</v>
      </c>
      <c r="M157" s="1" t="str">
        <f t="shared" si="14"/>
        <v>`option_id` BIGINT NOT NULL  COMMENT '옵션 식별번호',</v>
      </c>
      <c r="N157" s="1" t="str">
        <f t="shared" si="15"/>
        <v>ALTER TABLE `menu_option`ADD CONSTRAINT FOREIGN KEY (option_id) REFERENCES `option`(`option_id`);</v>
      </c>
      <c r="O157">
        <f t="shared" si="16"/>
        <v>154</v>
      </c>
      <c r="P157" t="str" cm="1">
        <f t="array" ref="P157">INDEX($A:$A,O157)</f>
        <v>menu_option</v>
      </c>
    </row>
    <row r="158" spans="1:16">
      <c r="A158" s="2" t="s">
        <v>15</v>
      </c>
      <c r="B158" s="2" t="s">
        <v>186</v>
      </c>
      <c r="C158" s="2" t="s">
        <v>187</v>
      </c>
      <c r="D158" s="2"/>
      <c r="E158" s="2" t="s">
        <v>12</v>
      </c>
      <c r="F158" s="2" t="s">
        <v>13</v>
      </c>
      <c r="G158" s="2"/>
      <c r="H158" s="2"/>
      <c r="J158" s="1" t="str">
        <f t="shared" si="17"/>
        <v>`option_category_id` BIGINT NOT NULL  COMMENT '옵션 카테고리 식별번호',</v>
      </c>
      <c r="K158" t="str">
        <f t="shared" si="13"/>
        <v>ALTER TABLE `menu_option`ADD CONSTRAINT FOREIGN KEY (option_category_id) REFERENCES `option_category`(`option_category_id`);</v>
      </c>
      <c r="L158" s="1" t="str">
        <f t="shared" si="12"/>
        <v>DROP TABLE IF EXISTS `FK`;CREATE TABLE `FK` (</v>
      </c>
      <c r="M158" s="1" t="str">
        <f t="shared" si="14"/>
        <v>`option_category_id` BIGINT NOT NULL  COMMENT '옵션 카테고리 식별번호',</v>
      </c>
      <c r="N158" s="1" t="str">
        <f t="shared" si="15"/>
        <v>ALTER TABLE `menu_option`ADD CONSTRAINT FOREIGN KEY (option_category_id) REFERENCES `option_category`(`option_category_id`);</v>
      </c>
      <c r="O158">
        <f t="shared" si="16"/>
        <v>154</v>
      </c>
      <c r="P158" t="str" cm="1">
        <f t="array" ref="P158">INDEX($A:$A,O158)</f>
        <v>menu_option</v>
      </c>
    </row>
    <row r="159" spans="1:16">
      <c r="A159" s="2" t="s">
        <v>15</v>
      </c>
      <c r="B159" s="2" t="s">
        <v>117</v>
      </c>
      <c r="C159" s="2" t="s">
        <v>118</v>
      </c>
      <c r="D159" s="2"/>
      <c r="E159" s="2" t="s">
        <v>12</v>
      </c>
      <c r="F159" s="2" t="s">
        <v>13</v>
      </c>
      <c r="G159" s="2"/>
      <c r="H159" s="2"/>
      <c r="J159" s="1" t="str">
        <f t="shared" si="17"/>
        <v>`menu_id` BIGINT NOT NULL  COMMENT '메뉴 식별번호',</v>
      </c>
      <c r="K159" t="str">
        <f t="shared" si="13"/>
        <v>ALTER TABLE `menu_option`ADD CONSTRAINT FOREIGN KEY (menu_id) REFERENCES `menu`(`menu_id`);</v>
      </c>
      <c r="L159" s="1" t="str">
        <f t="shared" si="12"/>
        <v>DROP TABLE IF EXISTS `FK`;CREATE TABLE `FK` (</v>
      </c>
      <c r="M159" s="1" t="str">
        <f t="shared" si="14"/>
        <v>`menu_id` BIGINT NOT NULL  COMMENT '메뉴 식별번호',</v>
      </c>
      <c r="N159" s="1" t="str">
        <f t="shared" si="15"/>
        <v>ALTER TABLE `menu_option`ADD CONSTRAINT FOREIGN KEY (menu_id) REFERENCES `menu`(`menu_id`);</v>
      </c>
      <c r="O159">
        <f t="shared" si="16"/>
        <v>154</v>
      </c>
      <c r="P159" t="str" cm="1">
        <f t="array" ref="P159">INDEX($A:$A,O159)</f>
        <v>menu_option</v>
      </c>
    </row>
    <row r="160" spans="1:16">
      <c r="A160" s="2"/>
      <c r="B160" s="2" t="s">
        <v>137</v>
      </c>
      <c r="C160" s="2" t="s">
        <v>138</v>
      </c>
      <c r="D160" s="2"/>
      <c r="E160" s="2" t="s">
        <v>130</v>
      </c>
      <c r="F160" s="2" t="s">
        <v>13</v>
      </c>
      <c r="G160" s="2">
        <v>0</v>
      </c>
      <c r="H160" s="2" t="s">
        <v>131</v>
      </c>
      <c r="J160" s="1" t="str">
        <f t="shared" si="17"/>
        <v>`order` INT UNSIGNED  NOT NULL  DEFAULT 0 COMMENT '순서'</v>
      </c>
      <c r="K160" t="str">
        <f t="shared" si="13"/>
        <v/>
      </c>
      <c r="L160" s="1" t="str">
        <f t="shared" si="12"/>
        <v>DROP TABLE IF EXISTS ``;CREATE TABLE `` (</v>
      </c>
      <c r="M160" s="1" t="str">
        <f t="shared" si="14"/>
        <v>`order` INT UNSIGNED  NOT NULL  DEFAULT 0 COMMENT '순서'</v>
      </c>
      <c r="N160" s="1" t="str">
        <f t="shared" si="15"/>
        <v/>
      </c>
      <c r="O160">
        <f t="shared" si="16"/>
        <v>154</v>
      </c>
      <c r="P160" t="str" cm="1">
        <f t="array" ref="P160">INDEX($A:$A,O160)</f>
        <v>menu_option</v>
      </c>
    </row>
    <row r="161" spans="1:16">
      <c r="A161" s="2"/>
      <c r="B161" s="3"/>
      <c r="C161" s="3"/>
      <c r="D161" s="3"/>
      <c r="E161" s="3"/>
      <c r="F161" s="3"/>
      <c r="G161" s="3"/>
      <c r="H161" s="3"/>
      <c r="J161" s="1" t="str">
        <f t="shared" si="17"/>
        <v>);</v>
      </c>
      <c r="K161" t="str">
        <f t="shared" si="13"/>
        <v/>
      </c>
      <c r="L161" s="1" t="str">
        <f t="shared" si="12"/>
        <v>DROP TABLE IF EXISTS ``;CREATE TABLE `` (</v>
      </c>
      <c r="M161" s="1" t="str">
        <f t="shared" si="14"/>
        <v>``  NOT NULL  COMMENT ''</v>
      </c>
      <c r="N161" s="1" t="str">
        <f t="shared" si="15"/>
        <v/>
      </c>
      <c r="O161">
        <f t="shared" si="16"/>
        <v>154</v>
      </c>
      <c r="P161" t="str" cm="1">
        <f t="array" ref="P161">INDEX($A:$A,O161)</f>
        <v>menu_option</v>
      </c>
    </row>
    <row r="162" spans="1:16">
      <c r="A162" s="2" t="s">
        <v>188</v>
      </c>
      <c r="B162" s="3"/>
      <c r="C162" s="3"/>
      <c r="D162" s="3"/>
      <c r="E162" s="3"/>
      <c r="F162" s="3"/>
      <c r="G162" s="3"/>
      <c r="H162" s="3"/>
      <c r="J162" s="1" t="str">
        <f t="shared" si="17"/>
        <v>DROP TABLE IF EXISTS `option_category`;CREATE TABLE `option_category` (</v>
      </c>
      <c r="K162" t="str">
        <f t="shared" si="13"/>
        <v/>
      </c>
      <c r="L162" s="1" t="str">
        <f t="shared" si="12"/>
        <v>DROP TABLE IF EXISTS `option_category`;CREATE TABLE `option_category` (</v>
      </c>
      <c r="M162" s="1" t="str">
        <f t="shared" si="14"/>
        <v>``  NOT NULL  COMMENT '',</v>
      </c>
      <c r="N162" s="1" t="str">
        <f t="shared" si="15"/>
        <v/>
      </c>
      <c r="O162">
        <f t="shared" si="16"/>
        <v>162</v>
      </c>
      <c r="P162" t="str" cm="1">
        <f t="array" ref="P162">INDEX($A:$A,O162)</f>
        <v>option_category</v>
      </c>
    </row>
    <row r="163" spans="1:16">
      <c r="A163" s="2" t="s">
        <v>1</v>
      </c>
      <c r="B163" s="2" t="s">
        <v>2</v>
      </c>
      <c r="C163" s="2" t="s">
        <v>3</v>
      </c>
      <c r="D163" s="2" t="s">
        <v>4</v>
      </c>
      <c r="E163" s="2" t="s">
        <v>5</v>
      </c>
      <c r="F163" s="2" t="s">
        <v>6</v>
      </c>
      <c r="G163" s="2" t="s">
        <v>7</v>
      </c>
      <c r="H163" s="2" t="s">
        <v>8</v>
      </c>
      <c r="J163" s="1" t="str">
        <f t="shared" si="17"/>
        <v/>
      </c>
      <c r="K163" t="str">
        <f t="shared" si="13"/>
        <v/>
      </c>
      <c r="L163" s="1" t="str">
        <f t="shared" si="12"/>
        <v>DROP TABLE IF EXISTS `Key`;CREATE TABLE `Key` (</v>
      </c>
      <c r="M163" s="1" t="str">
        <f t="shared" si="14"/>
        <v>`Physical` Type NOT NULL  DEFAULT Default Value COMMENT 'Logical',</v>
      </c>
      <c r="N163" s="1" t="str">
        <f t="shared" si="15"/>
        <v/>
      </c>
      <c r="O163">
        <f t="shared" si="16"/>
        <v>162</v>
      </c>
      <c r="P163" t="str" cm="1">
        <f t="array" ref="P163">INDEX($A:$A,O163)</f>
        <v>option_category</v>
      </c>
    </row>
    <row r="164" spans="1:16">
      <c r="A164" s="2" t="s">
        <v>9</v>
      </c>
      <c r="B164" s="2" t="s">
        <v>186</v>
      </c>
      <c r="C164" s="2" t="s">
        <v>187</v>
      </c>
      <c r="D164" s="2"/>
      <c r="E164" s="2" t="s">
        <v>12</v>
      </c>
      <c r="F164" s="2" t="s">
        <v>13</v>
      </c>
      <c r="G164" s="2"/>
      <c r="H164" s="2" t="s">
        <v>14</v>
      </c>
      <c r="J164" s="1" t="str">
        <f t="shared" si="17"/>
        <v>`option_category_id` BIGINT NOT NULL  PRIMARY KEY  AUTO_INCREMENT  COMMENT '옵션 카테고리 식별번호',</v>
      </c>
      <c r="K164" t="str">
        <f t="shared" si="13"/>
        <v/>
      </c>
      <c r="L164" s="1" t="str">
        <f t="shared" si="12"/>
        <v>DROP TABLE IF EXISTS `PK`;CREATE TABLE `PK` (</v>
      </c>
      <c r="M164" s="1" t="str">
        <f t="shared" si="14"/>
        <v>`option_category_id` BIGINT NOT NULL  PRIMARY KEY  AUTO_INCREMENT  COMMENT '옵션 카테고리 식별번호',</v>
      </c>
      <c r="N164" s="1" t="str">
        <f t="shared" si="15"/>
        <v/>
      </c>
      <c r="O164">
        <f t="shared" si="16"/>
        <v>162</v>
      </c>
      <c r="P164" t="str" cm="1">
        <f t="array" ref="P164">INDEX($A:$A,O164)</f>
        <v>option_category</v>
      </c>
    </row>
    <row r="165" spans="1:16">
      <c r="A165" s="2"/>
      <c r="B165" s="2" t="s">
        <v>32</v>
      </c>
      <c r="C165" s="2" t="s">
        <v>33</v>
      </c>
      <c r="D165" s="2"/>
      <c r="E165" s="2" t="s">
        <v>27</v>
      </c>
      <c r="F165" s="2" t="s">
        <v>13</v>
      </c>
      <c r="G165" s="2"/>
      <c r="H165" s="2"/>
      <c r="J165" s="1" t="str">
        <f t="shared" si="17"/>
        <v>`name` VARCHAR(30) NOT NULL  COMMENT '이름',</v>
      </c>
      <c r="K165" t="str">
        <f t="shared" si="13"/>
        <v/>
      </c>
      <c r="L165" s="1" t="str">
        <f t="shared" si="12"/>
        <v>DROP TABLE IF EXISTS ``;CREATE TABLE `` (</v>
      </c>
      <c r="M165" s="1" t="str">
        <f t="shared" si="14"/>
        <v>`name` VARCHAR(30) NOT NULL  COMMENT '이름',</v>
      </c>
      <c r="N165" s="1" t="str">
        <f t="shared" si="15"/>
        <v/>
      </c>
      <c r="O165">
        <f t="shared" si="16"/>
        <v>162</v>
      </c>
      <c r="P165" t="str" cm="1">
        <f t="array" ref="P165">INDEX($A:$A,O165)</f>
        <v>option_category</v>
      </c>
    </row>
    <row r="166" spans="1:16">
      <c r="A166" s="2"/>
      <c r="B166" s="2" t="s">
        <v>137</v>
      </c>
      <c r="C166" s="2" t="s">
        <v>138</v>
      </c>
      <c r="D166" s="2"/>
      <c r="E166" s="2" t="s">
        <v>130</v>
      </c>
      <c r="F166" s="2" t="s">
        <v>13</v>
      </c>
      <c r="G166" s="2">
        <v>0</v>
      </c>
      <c r="H166" s="2" t="s">
        <v>131</v>
      </c>
      <c r="J166" s="1" t="str">
        <f t="shared" si="17"/>
        <v>`order` INT UNSIGNED  NOT NULL  DEFAULT 0 COMMENT '순서'</v>
      </c>
      <c r="K166" t="str">
        <f t="shared" si="13"/>
        <v/>
      </c>
      <c r="L166" s="1" t="str">
        <f t="shared" si="12"/>
        <v>DROP TABLE IF EXISTS ``;CREATE TABLE `` (</v>
      </c>
      <c r="M166" s="1" t="str">
        <f t="shared" si="14"/>
        <v>`order` INT UNSIGNED  NOT NULL  DEFAULT 0 COMMENT '순서'</v>
      </c>
      <c r="N166" s="1" t="str">
        <f t="shared" si="15"/>
        <v/>
      </c>
      <c r="O166">
        <f t="shared" si="16"/>
        <v>162</v>
      </c>
      <c r="P166" t="str" cm="1">
        <f t="array" ref="P166">INDEX($A:$A,O166)</f>
        <v>option_category</v>
      </c>
    </row>
    <row r="167" spans="1:16">
      <c r="A167" s="2"/>
      <c r="B167" s="3"/>
      <c r="C167" s="3"/>
      <c r="D167" s="3"/>
      <c r="E167" s="3"/>
      <c r="F167" s="3"/>
      <c r="G167" s="3"/>
      <c r="H167" s="3"/>
      <c r="J167" s="1" t="str">
        <f t="shared" si="17"/>
        <v>);</v>
      </c>
      <c r="K167" t="str">
        <f t="shared" si="13"/>
        <v/>
      </c>
      <c r="L167" s="1" t="str">
        <f t="shared" si="12"/>
        <v>DROP TABLE IF EXISTS ``;CREATE TABLE `` (</v>
      </c>
      <c r="M167" s="1" t="str">
        <f t="shared" si="14"/>
        <v>``  NOT NULL  COMMENT ''</v>
      </c>
      <c r="N167" s="1" t="str">
        <f t="shared" si="15"/>
        <v/>
      </c>
      <c r="O167">
        <f t="shared" si="16"/>
        <v>162</v>
      </c>
      <c r="P167" t="str" cm="1">
        <f t="array" ref="P167">INDEX($A:$A,O167)</f>
        <v>option_category</v>
      </c>
    </row>
    <row r="168" spans="1:16">
      <c r="A168" s="2" t="s">
        <v>189</v>
      </c>
      <c r="B168" s="3"/>
      <c r="C168" s="3"/>
      <c r="D168" s="3"/>
      <c r="E168" s="3"/>
      <c r="F168" s="3"/>
      <c r="G168" s="3"/>
      <c r="H168" s="3"/>
      <c r="J168" s="1" t="str">
        <f t="shared" si="17"/>
        <v>DROP TABLE IF EXISTS `brand_menu`;CREATE TABLE `brand_menu` (</v>
      </c>
      <c r="K168" t="str">
        <f t="shared" si="13"/>
        <v/>
      </c>
      <c r="L168" s="1" t="str">
        <f t="shared" si="12"/>
        <v>DROP TABLE IF EXISTS `brand_menu`;CREATE TABLE `brand_menu` (</v>
      </c>
      <c r="M168" s="1" t="str">
        <f t="shared" si="14"/>
        <v>``  NOT NULL  COMMENT '',</v>
      </c>
      <c r="N168" s="1" t="str">
        <f t="shared" si="15"/>
        <v/>
      </c>
      <c r="O168">
        <f t="shared" si="16"/>
        <v>168</v>
      </c>
      <c r="P168" t="str" cm="1">
        <f t="array" ref="P168">INDEX($A:$A,O168)</f>
        <v>brand_menu</v>
      </c>
    </row>
    <row r="169" spans="1:16">
      <c r="A169" s="2" t="s">
        <v>1</v>
      </c>
      <c r="B169" s="2" t="s">
        <v>2</v>
      </c>
      <c r="C169" s="2" t="s">
        <v>3</v>
      </c>
      <c r="D169" s="2" t="s">
        <v>4</v>
      </c>
      <c r="E169" s="2" t="s">
        <v>5</v>
      </c>
      <c r="F169" s="2" t="s">
        <v>6</v>
      </c>
      <c r="G169" s="2" t="s">
        <v>7</v>
      </c>
      <c r="H169" s="2" t="s">
        <v>8</v>
      </c>
      <c r="J169" s="1" t="str">
        <f t="shared" si="17"/>
        <v/>
      </c>
      <c r="K169" t="str">
        <f t="shared" si="13"/>
        <v/>
      </c>
      <c r="L169" s="1" t="str">
        <f t="shared" si="12"/>
        <v>DROP TABLE IF EXISTS `Key`;CREATE TABLE `Key` (</v>
      </c>
      <c r="M169" s="1" t="str">
        <f t="shared" si="14"/>
        <v>`Physical` Type NOT NULL  DEFAULT Default Value COMMENT 'Logical',</v>
      </c>
      <c r="N169" s="1" t="str">
        <f t="shared" si="15"/>
        <v/>
      </c>
      <c r="O169">
        <f t="shared" si="16"/>
        <v>168</v>
      </c>
      <c r="P169" t="str" cm="1">
        <f t="array" ref="P169">INDEX($A:$A,O169)</f>
        <v>brand_menu</v>
      </c>
    </row>
    <row r="170" spans="1:16">
      <c r="A170" s="2" t="s">
        <v>9</v>
      </c>
      <c r="B170" s="2" t="s">
        <v>190</v>
      </c>
      <c r="C170" s="2" t="s">
        <v>191</v>
      </c>
      <c r="D170" s="2"/>
      <c r="E170" s="2" t="s">
        <v>12</v>
      </c>
      <c r="F170" s="2" t="s">
        <v>13</v>
      </c>
      <c r="G170" s="2"/>
      <c r="H170" s="2" t="s">
        <v>14</v>
      </c>
      <c r="J170" s="1" t="str">
        <f t="shared" si="17"/>
        <v>`brand_menu_id` BIGINT NOT NULL  PRIMARY KEY  AUTO_INCREMENT  COMMENT '가맹본사 메뉴 식별번호',</v>
      </c>
      <c r="K170" t="str">
        <f t="shared" si="13"/>
        <v/>
      </c>
      <c r="L170" s="1" t="str">
        <f t="shared" si="12"/>
        <v>DROP TABLE IF EXISTS `PK`;CREATE TABLE `PK` (</v>
      </c>
      <c r="M170" s="1" t="str">
        <f t="shared" si="14"/>
        <v>`brand_menu_id` BIGINT NOT NULL  PRIMARY KEY  AUTO_INCREMENT  COMMENT '가맹본사 메뉴 식별번호',</v>
      </c>
      <c r="N170" s="1" t="str">
        <f t="shared" si="15"/>
        <v/>
      </c>
      <c r="O170">
        <f t="shared" si="16"/>
        <v>168</v>
      </c>
      <c r="P170" t="str" cm="1">
        <f t="array" ref="P170">INDEX($A:$A,O170)</f>
        <v>brand_menu</v>
      </c>
    </row>
    <row r="171" spans="1:16">
      <c r="A171" s="2" t="s">
        <v>15</v>
      </c>
      <c r="B171" s="2" t="s">
        <v>95</v>
      </c>
      <c r="C171" s="2" t="s">
        <v>96</v>
      </c>
      <c r="D171" s="2"/>
      <c r="E171" s="2" t="s">
        <v>12</v>
      </c>
      <c r="F171" s="2" t="s">
        <v>13</v>
      </c>
      <c r="G171" s="2"/>
      <c r="H171" s="2"/>
      <c r="J171" s="1" t="str">
        <f t="shared" si="17"/>
        <v>`brand_id` BIGINT NOT NULL  COMMENT '가맹본사 식별번호',</v>
      </c>
      <c r="K171" t="str">
        <f t="shared" si="13"/>
        <v>ALTER TABLE `brand_menu`ADD CONSTRAINT FOREIGN KEY (brand_id) REFERENCES `brand`(`brand_id`);</v>
      </c>
      <c r="L171" s="1" t="str">
        <f t="shared" si="12"/>
        <v>DROP TABLE IF EXISTS `FK`;CREATE TABLE `FK` (</v>
      </c>
      <c r="M171" s="1" t="str">
        <f t="shared" si="14"/>
        <v>`brand_id` BIGINT NOT NULL  COMMENT '가맹본사 식별번호',</v>
      </c>
      <c r="N171" s="1" t="str">
        <f t="shared" si="15"/>
        <v>ALTER TABLE `brand_menu`ADD CONSTRAINT FOREIGN KEY (brand_id) REFERENCES `brand`(`brand_id`);</v>
      </c>
      <c r="O171">
        <f t="shared" si="16"/>
        <v>168</v>
      </c>
      <c r="P171" t="str" cm="1">
        <f t="array" ref="P171">INDEX($A:$A,O171)</f>
        <v>brand_menu</v>
      </c>
    </row>
    <row r="172" spans="1:16">
      <c r="A172" s="2" t="s">
        <v>15</v>
      </c>
      <c r="B172" s="2" t="s">
        <v>117</v>
      </c>
      <c r="C172" s="2" t="s">
        <v>118</v>
      </c>
      <c r="D172" s="2"/>
      <c r="E172" s="2" t="s">
        <v>12</v>
      </c>
      <c r="F172" s="2" t="s">
        <v>13</v>
      </c>
      <c r="G172" s="2"/>
      <c r="H172" s="2"/>
      <c r="J172" s="1" t="str">
        <f t="shared" si="17"/>
        <v>`menu_id` BIGINT NOT NULL  COMMENT '메뉴 식별번호'</v>
      </c>
      <c r="K172" t="str">
        <f t="shared" si="13"/>
        <v>ALTER TABLE `brand_menu`ADD CONSTRAINT FOREIGN KEY (menu_id) REFERENCES `menu`(`menu_id`);</v>
      </c>
      <c r="L172" s="1" t="str">
        <f t="shared" si="12"/>
        <v>DROP TABLE IF EXISTS `FK`;CREATE TABLE `FK` (</v>
      </c>
      <c r="M172" s="1" t="str">
        <f t="shared" si="14"/>
        <v>`menu_id` BIGINT NOT NULL  COMMENT '메뉴 식별번호'</v>
      </c>
      <c r="N172" s="1" t="str">
        <f t="shared" si="15"/>
        <v>ALTER TABLE `brand_menu`ADD CONSTRAINT FOREIGN KEY (menu_id) REFERENCES `menu`(`menu_id`);</v>
      </c>
      <c r="O172">
        <f t="shared" si="16"/>
        <v>168</v>
      </c>
      <c r="P172" t="str" cm="1">
        <f t="array" ref="P172">INDEX($A:$A,O172)</f>
        <v>brand_menu</v>
      </c>
    </row>
    <row r="173" spans="1:16">
      <c r="A173" s="2"/>
      <c r="B173" s="3"/>
      <c r="C173" s="3"/>
      <c r="D173" s="3"/>
      <c r="E173" s="3"/>
      <c r="F173" s="3"/>
      <c r="G173" s="3"/>
      <c r="H173" s="3"/>
      <c r="J173" s="1" t="str">
        <f t="shared" si="17"/>
        <v>);</v>
      </c>
      <c r="K173" t="str">
        <f t="shared" si="13"/>
        <v/>
      </c>
      <c r="L173" s="1" t="str">
        <f t="shared" si="12"/>
        <v>DROP TABLE IF EXISTS ``;CREATE TABLE `` (</v>
      </c>
      <c r="M173" s="1" t="str">
        <f t="shared" si="14"/>
        <v>``  NOT NULL  COMMENT ''</v>
      </c>
      <c r="N173" s="1" t="str">
        <f t="shared" si="15"/>
        <v/>
      </c>
      <c r="O173">
        <f t="shared" si="16"/>
        <v>168</v>
      </c>
      <c r="P173" t="str" cm="1">
        <f t="array" ref="P173">INDEX($A:$A,O173)</f>
        <v>brand_menu</v>
      </c>
    </row>
    <row r="174" spans="1:16">
      <c r="A174" s="2" t="s">
        <v>192</v>
      </c>
      <c r="B174" s="3"/>
      <c r="C174" s="3"/>
      <c r="D174" s="3"/>
      <c r="E174" s="3"/>
      <c r="F174" s="3"/>
      <c r="G174" s="3"/>
      <c r="H174" s="3"/>
      <c r="J174" s="1" t="str">
        <f t="shared" si="17"/>
        <v>DROP TABLE IF EXISTS `store_menu`;CREATE TABLE `store_menu` (</v>
      </c>
      <c r="K174" t="str">
        <f t="shared" si="13"/>
        <v/>
      </c>
      <c r="L174" s="1" t="str">
        <f t="shared" si="12"/>
        <v>DROP TABLE IF EXISTS `store_menu`;CREATE TABLE `store_menu` (</v>
      </c>
      <c r="M174" s="1" t="str">
        <f t="shared" si="14"/>
        <v>``  NOT NULL  COMMENT '',</v>
      </c>
      <c r="N174" s="1" t="str">
        <f t="shared" si="15"/>
        <v/>
      </c>
      <c r="O174">
        <f t="shared" si="16"/>
        <v>174</v>
      </c>
      <c r="P174" t="str" cm="1">
        <f t="array" ref="P174">INDEX($A:$A,O174)</f>
        <v>store_menu</v>
      </c>
    </row>
    <row r="175" spans="1:16">
      <c r="A175" s="2" t="s">
        <v>1</v>
      </c>
      <c r="B175" s="2" t="s">
        <v>2</v>
      </c>
      <c r="C175" s="2" t="s">
        <v>3</v>
      </c>
      <c r="D175" s="2" t="s">
        <v>4</v>
      </c>
      <c r="E175" s="2" t="s">
        <v>5</v>
      </c>
      <c r="F175" s="2" t="s">
        <v>6</v>
      </c>
      <c r="G175" s="2" t="s">
        <v>7</v>
      </c>
      <c r="H175" s="2" t="s">
        <v>8</v>
      </c>
      <c r="J175" s="1" t="str">
        <f t="shared" si="17"/>
        <v/>
      </c>
      <c r="K175" t="str">
        <f t="shared" si="13"/>
        <v/>
      </c>
      <c r="L175" s="1" t="str">
        <f t="shared" si="12"/>
        <v>DROP TABLE IF EXISTS `Key`;CREATE TABLE `Key` (</v>
      </c>
      <c r="M175" s="1" t="str">
        <f t="shared" si="14"/>
        <v>`Physical` Type NOT NULL  DEFAULT Default Value COMMENT 'Logical',</v>
      </c>
      <c r="N175" s="1" t="str">
        <f t="shared" si="15"/>
        <v/>
      </c>
      <c r="O175">
        <f t="shared" si="16"/>
        <v>174</v>
      </c>
      <c r="P175" t="str" cm="1">
        <f t="array" ref="P175">INDEX($A:$A,O175)</f>
        <v>store_menu</v>
      </c>
    </row>
    <row r="176" spans="1:16">
      <c r="A176" s="2" t="s">
        <v>9</v>
      </c>
      <c r="B176" s="2" t="s">
        <v>193</v>
      </c>
      <c r="C176" s="2" t="s">
        <v>194</v>
      </c>
      <c r="D176" s="2"/>
      <c r="E176" s="2" t="s">
        <v>12</v>
      </c>
      <c r="F176" s="2" t="s">
        <v>13</v>
      </c>
      <c r="G176" s="2"/>
      <c r="H176" s="2" t="s">
        <v>14</v>
      </c>
      <c r="J176" s="1" t="str">
        <f t="shared" si="17"/>
        <v>`store_menu_id` BIGINT NOT NULL  PRIMARY KEY  AUTO_INCREMENT  COMMENT '매장 메뉴 식별번호',</v>
      </c>
      <c r="K176" t="str">
        <f t="shared" si="13"/>
        <v/>
      </c>
      <c r="L176" s="1" t="str">
        <f t="shared" si="12"/>
        <v>DROP TABLE IF EXISTS `PK`;CREATE TABLE `PK` (</v>
      </c>
      <c r="M176" s="1" t="str">
        <f t="shared" si="14"/>
        <v>`store_menu_id` BIGINT NOT NULL  PRIMARY KEY  AUTO_INCREMENT  COMMENT '매장 메뉴 식별번호',</v>
      </c>
      <c r="N176" s="1" t="str">
        <f t="shared" si="15"/>
        <v/>
      </c>
      <c r="O176">
        <f t="shared" si="16"/>
        <v>174</v>
      </c>
      <c r="P176" t="str" cm="1">
        <f t="array" ref="P176">INDEX($A:$A,O176)</f>
        <v>store_menu</v>
      </c>
    </row>
    <row r="177" spans="1:16">
      <c r="A177" s="2" t="s">
        <v>15</v>
      </c>
      <c r="B177" s="2" t="s">
        <v>93</v>
      </c>
      <c r="C177" s="2" t="s">
        <v>94</v>
      </c>
      <c r="D177" s="2"/>
      <c r="E177" s="2" t="s">
        <v>12</v>
      </c>
      <c r="F177" s="2" t="s">
        <v>13</v>
      </c>
      <c r="G177" s="2"/>
      <c r="H177" s="2"/>
      <c r="J177" s="1" t="str">
        <f t="shared" si="17"/>
        <v>`store_id` BIGINT NOT NULL  COMMENT '매장 식별번호',</v>
      </c>
      <c r="K177" t="str">
        <f t="shared" si="13"/>
        <v>ALTER TABLE `store_menu`ADD CONSTRAINT FOREIGN KEY (store_id) REFERENCES `store`(`store_id`);</v>
      </c>
      <c r="L177" s="1" t="str">
        <f t="shared" si="12"/>
        <v>DROP TABLE IF EXISTS `FK`;CREATE TABLE `FK` (</v>
      </c>
      <c r="M177" s="1" t="str">
        <f t="shared" si="14"/>
        <v>`store_id` BIGINT NOT NULL  COMMENT '매장 식별번호',</v>
      </c>
      <c r="N177" s="1" t="str">
        <f t="shared" si="15"/>
        <v>ALTER TABLE `store_menu`ADD CONSTRAINT FOREIGN KEY (store_id) REFERENCES `store`(`store_id`);</v>
      </c>
      <c r="O177">
        <f t="shared" si="16"/>
        <v>174</v>
      </c>
      <c r="P177" t="str" cm="1">
        <f t="array" ref="P177">INDEX($A:$A,O177)</f>
        <v>store_menu</v>
      </c>
    </row>
    <row r="178" spans="1:16">
      <c r="A178" s="2" t="s">
        <v>15</v>
      </c>
      <c r="B178" s="2" t="s">
        <v>117</v>
      </c>
      <c r="C178" s="2" t="s">
        <v>118</v>
      </c>
      <c r="D178" s="2"/>
      <c r="E178" s="2" t="s">
        <v>12</v>
      </c>
      <c r="F178" s="2" t="s">
        <v>13</v>
      </c>
      <c r="G178" s="2"/>
      <c r="H178" s="2"/>
      <c r="J178" s="1" t="str">
        <f t="shared" si="17"/>
        <v>`menu_id` BIGINT NOT NULL  COMMENT '메뉴 식별번호',</v>
      </c>
      <c r="K178" t="str">
        <f t="shared" si="13"/>
        <v>ALTER TABLE `store_menu`ADD CONSTRAINT FOREIGN KEY (menu_id) REFERENCES `menu`(`menu_id`);</v>
      </c>
      <c r="L178" s="1" t="str">
        <f t="shared" si="12"/>
        <v>DROP TABLE IF EXISTS `FK`;CREATE TABLE `FK` (</v>
      </c>
      <c r="M178" s="1" t="str">
        <f t="shared" si="14"/>
        <v>`menu_id` BIGINT NOT NULL  COMMENT '메뉴 식별번호',</v>
      </c>
      <c r="N178" s="1" t="str">
        <f t="shared" si="15"/>
        <v>ALTER TABLE `store_menu`ADD CONSTRAINT FOREIGN KEY (menu_id) REFERENCES `menu`(`menu_id`);</v>
      </c>
      <c r="O178">
        <f t="shared" si="16"/>
        <v>174</v>
      </c>
      <c r="P178" t="str" cm="1">
        <f t="array" ref="P178">INDEX($A:$A,O178)</f>
        <v>store_menu</v>
      </c>
    </row>
    <row r="179" spans="1:16">
      <c r="A179" s="2"/>
      <c r="B179" s="2" t="s">
        <v>195</v>
      </c>
      <c r="C179" s="2" t="s">
        <v>196</v>
      </c>
      <c r="D179" s="2"/>
      <c r="E179" s="2" t="s">
        <v>51</v>
      </c>
      <c r="F179" s="2" t="s">
        <v>13</v>
      </c>
      <c r="G179" s="2" t="b">
        <v>0</v>
      </c>
      <c r="H179" s="2"/>
      <c r="J179" s="1" t="str">
        <f t="shared" si="17"/>
        <v>`is_sold_out` BOOLEAN NOT NULL  DEFAULT FALSE COMMENT '판매 가능 여부'</v>
      </c>
      <c r="K179" t="str">
        <f t="shared" si="13"/>
        <v/>
      </c>
      <c r="L179" s="1" t="str">
        <f t="shared" si="12"/>
        <v>DROP TABLE IF EXISTS ``;CREATE TABLE `` (</v>
      </c>
      <c r="M179" s="1" t="str">
        <f t="shared" si="14"/>
        <v>`is_sold_out` BOOLEAN NOT NULL  DEFAULT FALSE COMMENT '판매 가능 여부'</v>
      </c>
      <c r="N179" s="1" t="str">
        <f t="shared" si="15"/>
        <v/>
      </c>
      <c r="O179">
        <f t="shared" si="16"/>
        <v>174</v>
      </c>
      <c r="P179" t="str" cm="1">
        <f t="array" ref="P179">INDEX($A:$A,O179)</f>
        <v>store_menu</v>
      </c>
    </row>
    <row r="180" spans="1:16">
      <c r="A180" s="2"/>
      <c r="B180" s="3"/>
      <c r="C180" s="3"/>
      <c r="D180" s="3"/>
      <c r="E180" s="3"/>
      <c r="F180" s="3"/>
      <c r="G180" s="3"/>
      <c r="H180" s="3"/>
      <c r="J180" s="1" t="str">
        <f t="shared" si="17"/>
        <v>);</v>
      </c>
      <c r="K180" t="str">
        <f t="shared" si="13"/>
        <v/>
      </c>
      <c r="L180" s="1" t="str">
        <f t="shared" si="12"/>
        <v>DROP TABLE IF EXISTS ``;CREATE TABLE `` (</v>
      </c>
      <c r="M180" s="1" t="str">
        <f t="shared" si="14"/>
        <v>``  NOT NULL  COMMENT ''</v>
      </c>
      <c r="N180" s="1" t="str">
        <f t="shared" si="15"/>
        <v/>
      </c>
      <c r="O180">
        <f t="shared" si="16"/>
        <v>174</v>
      </c>
      <c r="P180" t="str" cm="1">
        <f t="array" ref="P180">INDEX($A:$A,O180)</f>
        <v>store_menu</v>
      </c>
    </row>
    <row r="181" spans="1:16">
      <c r="A181" s="2" t="s">
        <v>197</v>
      </c>
      <c r="B181" s="3"/>
      <c r="C181" s="3"/>
      <c r="D181" s="3"/>
      <c r="E181" s="3"/>
      <c r="F181" s="3"/>
      <c r="G181" s="3"/>
      <c r="H181" s="3"/>
      <c r="J181" s="1" t="str">
        <f t="shared" si="17"/>
        <v>DROP TABLE IF EXISTS `coupon_policy`;CREATE TABLE `coupon_policy` (</v>
      </c>
      <c r="K181" t="str">
        <f t="shared" si="13"/>
        <v/>
      </c>
      <c r="L181" s="1" t="str">
        <f t="shared" si="12"/>
        <v>DROP TABLE IF EXISTS `coupon_policy`;CREATE TABLE `coupon_policy` (</v>
      </c>
      <c r="M181" s="1" t="str">
        <f t="shared" si="14"/>
        <v>``  NOT NULL  COMMENT '',</v>
      </c>
      <c r="N181" s="1" t="str">
        <f t="shared" si="15"/>
        <v/>
      </c>
      <c r="O181">
        <f t="shared" si="16"/>
        <v>181</v>
      </c>
      <c r="P181" t="str" cm="1">
        <f t="array" ref="P181">INDEX($A:$A,O181)</f>
        <v>coupon_policy</v>
      </c>
    </row>
    <row r="182" spans="1:16">
      <c r="A182" s="2" t="s">
        <v>1</v>
      </c>
      <c r="B182" s="2" t="s">
        <v>2</v>
      </c>
      <c r="C182" s="2" t="s">
        <v>3</v>
      </c>
      <c r="D182" s="2" t="s">
        <v>4</v>
      </c>
      <c r="E182" s="2" t="s">
        <v>5</v>
      </c>
      <c r="F182" s="2" t="s">
        <v>6</v>
      </c>
      <c r="G182" s="2" t="s">
        <v>7</v>
      </c>
      <c r="H182" s="2" t="s">
        <v>8</v>
      </c>
      <c r="J182" s="1" t="str">
        <f t="shared" si="17"/>
        <v/>
      </c>
      <c r="K182" t="str">
        <f t="shared" si="13"/>
        <v/>
      </c>
      <c r="L182" s="1" t="str">
        <f t="shared" si="12"/>
        <v>DROP TABLE IF EXISTS `Key`;CREATE TABLE `Key` (</v>
      </c>
      <c r="M182" s="1" t="str">
        <f t="shared" si="14"/>
        <v>`Physical` Type NOT NULL  DEFAULT Default Value COMMENT 'Logical',</v>
      </c>
      <c r="N182" s="1" t="str">
        <f t="shared" si="15"/>
        <v/>
      </c>
      <c r="O182">
        <f t="shared" si="16"/>
        <v>181</v>
      </c>
      <c r="P182" t="str" cm="1">
        <f t="array" ref="P182">INDEX($A:$A,O182)</f>
        <v>coupon_policy</v>
      </c>
    </row>
    <row r="183" spans="1:16">
      <c r="A183" s="2" t="s">
        <v>9</v>
      </c>
      <c r="B183" s="2" t="s">
        <v>198</v>
      </c>
      <c r="C183" s="2" t="s">
        <v>199</v>
      </c>
      <c r="D183" s="2"/>
      <c r="E183" s="2" t="s">
        <v>12</v>
      </c>
      <c r="F183" s="2" t="s">
        <v>13</v>
      </c>
      <c r="G183" s="2"/>
      <c r="H183" s="2" t="s">
        <v>14</v>
      </c>
      <c r="J183" s="1" t="str">
        <f t="shared" si="17"/>
        <v>`coupon_policy_id` BIGINT NOT NULL  PRIMARY KEY  AUTO_INCREMENT  COMMENT '쿠폰 정책 식별번호',</v>
      </c>
      <c r="K183" t="str">
        <f t="shared" si="13"/>
        <v/>
      </c>
      <c r="L183" s="1" t="str">
        <f t="shared" si="12"/>
        <v>DROP TABLE IF EXISTS `PK`;CREATE TABLE `PK` (</v>
      </c>
      <c r="M183" s="1" t="str">
        <f t="shared" si="14"/>
        <v>`coupon_policy_id` BIGINT NOT NULL  PRIMARY KEY  AUTO_INCREMENT  COMMENT '쿠폰 정책 식별번호',</v>
      </c>
      <c r="N183" s="1" t="str">
        <f t="shared" si="15"/>
        <v/>
      </c>
      <c r="O183">
        <f t="shared" si="16"/>
        <v>181</v>
      </c>
      <c r="P183" t="str" cm="1">
        <f t="array" ref="P183">INDEX($A:$A,O183)</f>
        <v>coupon_policy</v>
      </c>
    </row>
    <row r="184" spans="1:16">
      <c r="A184" s="2"/>
      <c r="B184" s="2" t="s">
        <v>200</v>
      </c>
      <c r="C184" s="2" t="s">
        <v>201</v>
      </c>
      <c r="D184" s="2"/>
      <c r="E184" s="2" t="s">
        <v>130</v>
      </c>
      <c r="F184" s="2" t="s">
        <v>13</v>
      </c>
      <c r="G184" s="2"/>
      <c r="H184" s="2" t="s">
        <v>131</v>
      </c>
      <c r="J184" s="1" t="str">
        <f t="shared" si="17"/>
        <v>`target_amount` INT UNSIGNED  NOT NULL  COMMENT '대상금액',</v>
      </c>
      <c r="K184" t="str">
        <f t="shared" si="13"/>
        <v/>
      </c>
      <c r="L184" s="1" t="str">
        <f t="shared" si="12"/>
        <v>DROP TABLE IF EXISTS ``;CREATE TABLE `` (</v>
      </c>
      <c r="M184" s="1" t="str">
        <f t="shared" si="14"/>
        <v>`target_amount` INT UNSIGNED  NOT NULL  COMMENT '대상금액',</v>
      </c>
      <c r="N184" s="1" t="str">
        <f t="shared" si="15"/>
        <v/>
      </c>
      <c r="O184">
        <f t="shared" si="16"/>
        <v>181</v>
      </c>
      <c r="P184" t="str" cm="1">
        <f t="array" ref="P184">INDEX($A:$A,O184)</f>
        <v>coupon_policy</v>
      </c>
    </row>
    <row r="185" spans="1:16">
      <c r="A185" s="2"/>
      <c r="B185" s="2" t="s">
        <v>32</v>
      </c>
      <c r="C185" s="2" t="s">
        <v>33</v>
      </c>
      <c r="D185" s="2"/>
      <c r="E185" s="2" t="s">
        <v>34</v>
      </c>
      <c r="F185" s="2" t="s">
        <v>13</v>
      </c>
      <c r="G185" s="2"/>
      <c r="H185" s="2"/>
      <c r="J185" s="1" t="str">
        <f t="shared" si="17"/>
        <v>`name` VARCHAR(50) NOT NULL  COMMENT '이름'</v>
      </c>
      <c r="K185" t="str">
        <f t="shared" si="13"/>
        <v/>
      </c>
      <c r="L185" s="1" t="str">
        <f t="shared" si="12"/>
        <v>DROP TABLE IF EXISTS ``;CREATE TABLE `` (</v>
      </c>
      <c r="M185" s="1" t="str">
        <f t="shared" si="14"/>
        <v>`name` VARCHAR(50) NOT NULL  COMMENT '이름'</v>
      </c>
      <c r="N185" s="1" t="str">
        <f t="shared" si="15"/>
        <v/>
      </c>
      <c r="O185">
        <f t="shared" si="16"/>
        <v>181</v>
      </c>
      <c r="P185" t="str" cm="1">
        <f t="array" ref="P185">INDEX($A:$A,O185)</f>
        <v>coupon_policy</v>
      </c>
    </row>
    <row r="186" spans="1:16">
      <c r="A186" s="2"/>
      <c r="B186" s="3"/>
      <c r="C186" s="3"/>
      <c r="D186" s="3"/>
      <c r="E186" s="3"/>
      <c r="F186" s="3"/>
      <c r="G186" s="3"/>
      <c r="H186" s="3"/>
      <c r="J186" s="1" t="str">
        <f t="shared" si="17"/>
        <v>);</v>
      </c>
      <c r="K186" t="str">
        <f t="shared" si="13"/>
        <v/>
      </c>
      <c r="L186" s="1" t="str">
        <f t="shared" si="12"/>
        <v>DROP TABLE IF EXISTS ``;CREATE TABLE `` (</v>
      </c>
      <c r="M186" s="1" t="str">
        <f t="shared" si="14"/>
        <v>``  NOT NULL  COMMENT ''</v>
      </c>
      <c r="N186" s="1" t="str">
        <f t="shared" si="15"/>
        <v/>
      </c>
      <c r="O186">
        <f t="shared" si="16"/>
        <v>181</v>
      </c>
      <c r="P186" t="str" cm="1">
        <f t="array" ref="P186">INDEX($A:$A,O186)</f>
        <v>coupon_policy</v>
      </c>
    </row>
    <row r="187" spans="1:16">
      <c r="A187" s="2" t="s">
        <v>202</v>
      </c>
      <c r="B187" s="3"/>
      <c r="C187" s="3"/>
      <c r="D187" s="3"/>
      <c r="E187" s="3"/>
      <c r="F187" s="3"/>
      <c r="G187" s="3"/>
      <c r="H187" s="3"/>
      <c r="J187" s="1" t="str">
        <f t="shared" si="17"/>
        <v>DROP TABLE IF EXISTS `brand_coupon_vendor`;CREATE TABLE `brand_coupon_vendor` (</v>
      </c>
      <c r="K187" t="str">
        <f t="shared" si="13"/>
        <v/>
      </c>
      <c r="L187" s="1" t="str">
        <f t="shared" si="12"/>
        <v>DROP TABLE IF EXISTS `brand_coupon_vendor`;CREATE TABLE `brand_coupon_vendor` (</v>
      </c>
      <c r="M187" s="1" t="str">
        <f t="shared" si="14"/>
        <v>``  NOT NULL  COMMENT '',</v>
      </c>
      <c r="N187" s="1" t="str">
        <f t="shared" si="15"/>
        <v/>
      </c>
      <c r="O187">
        <f t="shared" si="16"/>
        <v>187</v>
      </c>
      <c r="P187" t="str" cm="1">
        <f t="array" ref="P187">INDEX($A:$A,O187)</f>
        <v>brand_coupon_vendor</v>
      </c>
    </row>
    <row r="188" spans="1:16">
      <c r="A188" s="2" t="s">
        <v>1</v>
      </c>
      <c r="B188" s="2" t="s">
        <v>2</v>
      </c>
      <c r="C188" s="2" t="s">
        <v>3</v>
      </c>
      <c r="D188" s="2" t="s">
        <v>4</v>
      </c>
      <c r="E188" s="2" t="s">
        <v>5</v>
      </c>
      <c r="F188" s="2" t="s">
        <v>6</v>
      </c>
      <c r="G188" s="2" t="s">
        <v>7</v>
      </c>
      <c r="H188" s="2" t="s">
        <v>8</v>
      </c>
      <c r="J188" s="1" t="str">
        <f t="shared" si="17"/>
        <v/>
      </c>
      <c r="K188" t="str">
        <f t="shared" si="13"/>
        <v/>
      </c>
      <c r="L188" s="1" t="str">
        <f t="shared" si="12"/>
        <v>DROP TABLE IF EXISTS `Key`;CREATE TABLE `Key` (</v>
      </c>
      <c r="M188" s="1" t="str">
        <f t="shared" si="14"/>
        <v>`Physical` Type NOT NULL  DEFAULT Default Value COMMENT 'Logical',</v>
      </c>
      <c r="N188" s="1" t="str">
        <f t="shared" si="15"/>
        <v/>
      </c>
      <c r="O188">
        <f t="shared" si="16"/>
        <v>187</v>
      </c>
      <c r="P188" t="str" cm="1">
        <f t="array" ref="P188">INDEX($A:$A,O188)</f>
        <v>brand_coupon_vendor</v>
      </c>
    </row>
    <row r="189" spans="1:16">
      <c r="A189" s="2" t="s">
        <v>203</v>
      </c>
      <c r="B189" s="2" t="s">
        <v>204</v>
      </c>
      <c r="C189" s="2" t="s">
        <v>205</v>
      </c>
      <c r="D189" s="2"/>
      <c r="E189" s="2" t="s">
        <v>12</v>
      </c>
      <c r="F189" s="2" t="s">
        <v>13</v>
      </c>
      <c r="G189" s="2"/>
      <c r="H189" s="2"/>
      <c r="J189" s="1" t="str">
        <f t="shared" si="17"/>
        <v>`brand_coupon_vendor_id` BIGINT NOT NULL  PRIMARY KEY  COMMENT '가맹본점 쿠폰 지급 식별번호',</v>
      </c>
      <c r="K189" t="str">
        <f t="shared" si="13"/>
        <v>ALTER TABLE `brand_coupon_vendor`ADD CONSTRAINT FOREIGN KEY (brand_coupon_vendor_id) REFERENCES `brand_coupon_vendor`(`brand_coupon_vendor_id`);</v>
      </c>
      <c r="L189" s="1" t="str">
        <f t="shared" si="12"/>
        <v>DROP TABLE IF EXISTS `PK, FK`;CREATE TABLE `PK, FK` (</v>
      </c>
      <c r="M189" s="1" t="str">
        <f t="shared" si="14"/>
        <v>`brand_coupon_vendor_id` BIGINT NOT NULL  PRIMARY KEY  COMMENT '가맹본점 쿠폰 지급 식별번호',</v>
      </c>
      <c r="N189" s="1" t="str">
        <f t="shared" si="15"/>
        <v>ALTER TABLE `brand_coupon_vendor`ADD CONSTRAINT FOREIGN KEY (brand_coupon_vendor_id) REFERENCES `brand_coupon_vendor`(`brand_coupon_vendor_id`);</v>
      </c>
      <c r="O189">
        <f t="shared" si="16"/>
        <v>187</v>
      </c>
      <c r="P189" t="str" cm="1">
        <f t="array" ref="P189">INDEX($A:$A,O189)</f>
        <v>brand_coupon_vendor</v>
      </c>
    </row>
    <row r="190" spans="1:16">
      <c r="A190" s="2" t="s">
        <v>15</v>
      </c>
      <c r="B190" s="2" t="s">
        <v>95</v>
      </c>
      <c r="C190" s="2" t="s">
        <v>96</v>
      </c>
      <c r="D190" s="2"/>
      <c r="E190" s="2" t="s">
        <v>12</v>
      </c>
      <c r="F190" s="2" t="s">
        <v>13</v>
      </c>
      <c r="G190" s="2"/>
      <c r="H190" s="2"/>
      <c r="J190" s="1" t="str">
        <f t="shared" si="17"/>
        <v>`brand_id` BIGINT NOT NULL  COMMENT '가맹본사 식별번호'</v>
      </c>
      <c r="K190" t="str">
        <f t="shared" si="13"/>
        <v>ALTER TABLE `brand_coupon_vendor`ADD CONSTRAINT FOREIGN KEY (brand_id) REFERENCES `brand`(`brand_id`);</v>
      </c>
      <c r="L190" s="1" t="str">
        <f t="shared" si="12"/>
        <v>DROP TABLE IF EXISTS `FK`;CREATE TABLE `FK` (</v>
      </c>
      <c r="M190" s="1" t="str">
        <f t="shared" si="14"/>
        <v>`brand_id` BIGINT NOT NULL  COMMENT '가맹본사 식별번호'</v>
      </c>
      <c r="N190" s="1" t="str">
        <f t="shared" si="15"/>
        <v>ALTER TABLE `brand_coupon_vendor`ADD CONSTRAINT FOREIGN KEY (brand_id) REFERENCES `brand`(`brand_id`);</v>
      </c>
      <c r="O190">
        <f t="shared" si="16"/>
        <v>187</v>
      </c>
      <c r="P190" t="str" cm="1">
        <f t="array" ref="P190">INDEX($A:$A,O190)</f>
        <v>brand_coupon_vendor</v>
      </c>
    </row>
    <row r="191" spans="1:16">
      <c r="A191" s="2"/>
      <c r="B191" s="3"/>
      <c r="C191" s="3"/>
      <c r="D191" s="3"/>
      <c r="E191" s="3"/>
      <c r="F191" s="3"/>
      <c r="G191" s="3"/>
      <c r="H191" s="3"/>
      <c r="J191" s="1" t="str">
        <f t="shared" si="17"/>
        <v>);</v>
      </c>
      <c r="K191" t="str">
        <f t="shared" si="13"/>
        <v/>
      </c>
      <c r="L191" s="1" t="str">
        <f t="shared" si="12"/>
        <v>DROP TABLE IF EXISTS ``;CREATE TABLE `` (</v>
      </c>
      <c r="M191" s="1" t="str">
        <f t="shared" si="14"/>
        <v>``  NOT NULL  COMMENT ''</v>
      </c>
      <c r="N191" s="1" t="str">
        <f t="shared" si="15"/>
        <v/>
      </c>
      <c r="O191">
        <f t="shared" si="16"/>
        <v>187</v>
      </c>
      <c r="P191" t="str" cm="1">
        <f t="array" ref="P191">INDEX($A:$A,O191)</f>
        <v>brand_coupon_vendor</v>
      </c>
    </row>
    <row r="192" spans="1:16">
      <c r="A192" s="2" t="s">
        <v>206</v>
      </c>
      <c r="B192" s="3"/>
      <c r="C192" s="3"/>
      <c r="D192" s="3"/>
      <c r="E192" s="3"/>
      <c r="F192" s="3"/>
      <c r="G192" s="3"/>
      <c r="H192" s="3"/>
      <c r="J192" s="1" t="str">
        <f t="shared" si="17"/>
        <v>DROP TABLE IF EXISTS `amount_coupon_policy`;CREATE TABLE `amount_coupon_policy` (</v>
      </c>
      <c r="K192" t="str">
        <f t="shared" si="13"/>
        <v/>
      </c>
      <c r="L192" s="1" t="str">
        <f t="shared" si="12"/>
        <v>DROP TABLE IF EXISTS `amount_coupon_policy`;CREATE TABLE `amount_coupon_policy` (</v>
      </c>
      <c r="M192" s="1" t="str">
        <f t="shared" si="14"/>
        <v>``  NOT NULL  COMMENT '',</v>
      </c>
      <c r="N192" s="1" t="str">
        <f t="shared" si="15"/>
        <v/>
      </c>
      <c r="O192">
        <f t="shared" si="16"/>
        <v>192</v>
      </c>
      <c r="P192" t="str" cm="1">
        <f t="array" ref="P192">INDEX($A:$A,O192)</f>
        <v>amount_coupon_policy</v>
      </c>
    </row>
    <row r="193" spans="1:16">
      <c r="A193" s="2" t="s">
        <v>1</v>
      </c>
      <c r="B193" s="2" t="s">
        <v>2</v>
      </c>
      <c r="C193" s="2" t="s">
        <v>3</v>
      </c>
      <c r="D193" s="2" t="s">
        <v>4</v>
      </c>
      <c r="E193" s="2" t="s">
        <v>5</v>
      </c>
      <c r="F193" s="2" t="s">
        <v>6</v>
      </c>
      <c r="G193" s="2" t="s">
        <v>7</v>
      </c>
      <c r="H193" s="2" t="s">
        <v>8</v>
      </c>
      <c r="J193" s="1" t="str">
        <f t="shared" si="17"/>
        <v/>
      </c>
      <c r="K193" t="str">
        <f t="shared" si="13"/>
        <v/>
      </c>
      <c r="L193" s="1" t="str">
        <f t="shared" si="12"/>
        <v>DROP TABLE IF EXISTS `Key`;CREATE TABLE `Key` (</v>
      </c>
      <c r="M193" s="1" t="str">
        <f t="shared" si="14"/>
        <v>`Physical` Type NOT NULL  DEFAULT Default Value COMMENT 'Logical',</v>
      </c>
      <c r="N193" s="1" t="str">
        <f t="shared" si="15"/>
        <v/>
      </c>
      <c r="O193">
        <f t="shared" si="16"/>
        <v>192</v>
      </c>
      <c r="P193" t="str" cm="1">
        <f t="array" ref="P193">INDEX($A:$A,O193)</f>
        <v>amount_coupon_policy</v>
      </c>
    </row>
    <row r="194" spans="1:16">
      <c r="A194" s="2" t="s">
        <v>203</v>
      </c>
      <c r="B194" s="2" t="s">
        <v>207</v>
      </c>
      <c r="C194" s="2" t="s">
        <v>208</v>
      </c>
      <c r="D194" s="2"/>
      <c r="E194" s="2" t="s">
        <v>12</v>
      </c>
      <c r="F194" s="2" t="s">
        <v>13</v>
      </c>
      <c r="G194" s="2"/>
      <c r="H194" s="2"/>
      <c r="J194" s="1" t="str">
        <f t="shared" si="17"/>
        <v>`amount_coupon_policy_id` BIGINT NOT NULL  PRIMARY KEY  COMMENT '정액 쿠폰 식별번호',</v>
      </c>
      <c r="K194" t="str">
        <f t="shared" si="13"/>
        <v>ALTER TABLE `amount_coupon_policy`ADD CONSTRAINT FOREIGN KEY (amount_coupon_policy_id) REFERENCES `amount_coupon_policy`(`amount_coupon_policy_id`);</v>
      </c>
      <c r="L194" s="1" t="str">
        <f t="shared" ref="L194:L257" si="18">"DROP TABLE IF EXISTS `" &amp; A194 &amp; "`" &amp; ";"
&amp; "CREATE TABLE `" &amp; A194 &amp; "` ("</f>
        <v>DROP TABLE IF EXISTS `PK, FK`;CREATE TABLE `PK, FK` (</v>
      </c>
      <c r="M194" s="1" t="str">
        <f t="shared" si="14"/>
        <v>`amount_coupon_policy_id` BIGINT NOT NULL  PRIMARY KEY  COMMENT '정액 쿠폰 식별번호',</v>
      </c>
      <c r="N194" s="1" t="str">
        <f t="shared" si="15"/>
        <v>ALTER TABLE `amount_coupon_policy`ADD CONSTRAINT FOREIGN KEY (amount_coupon_policy_id) REFERENCES `amount_coupon_policy`(`amount_coupon_policy_id`);</v>
      </c>
      <c r="O194">
        <f t="shared" si="16"/>
        <v>192</v>
      </c>
      <c r="P194" t="str" cm="1">
        <f t="array" ref="P194">INDEX($A:$A,O194)</f>
        <v>amount_coupon_policy</v>
      </c>
    </row>
    <row r="195" spans="1:16">
      <c r="A195" s="2"/>
      <c r="B195" s="2" t="s">
        <v>209</v>
      </c>
      <c r="C195" s="2" t="s">
        <v>210</v>
      </c>
      <c r="D195" s="2"/>
      <c r="E195" s="2" t="s">
        <v>130</v>
      </c>
      <c r="F195" s="2" t="s">
        <v>13</v>
      </c>
      <c r="G195" s="2"/>
      <c r="H195" s="2"/>
      <c r="J195" s="1" t="str">
        <f t="shared" si="17"/>
        <v>`discount_amount` INT NOT NULL  COMMENT '할인금액'</v>
      </c>
      <c r="K195" t="str">
        <f t="shared" ref="K195:K258" si="19">N195</f>
        <v/>
      </c>
      <c r="L195" s="1" t="str">
        <f t="shared" si="18"/>
        <v>DROP TABLE IF EXISTS ``;CREATE TABLE `` (</v>
      </c>
      <c r="M195" s="1" t="str">
        <f t="shared" ref="M195:M258" si="20">"`" &amp; C195 &amp; "` " &amp; E195 &amp; IF(NOT(ISERROR(SEARCH("UNSIGNED", H195))), " UNSIGNED ", "") &amp; IF(F195 = "Y", " NULL ", " NOT NULL ") &amp; IF(OR(LEN(G195) = 0, ISBLANK(G195)), "", " DEFAULT " &amp; G195) &amp; IF(NOT(ISERROR(SEARCH("PK", A195))), " PRIMARY KEY ", "") &amp; IF(H195 = "AI", " AUTO_INCREMENT ", "") &amp; IF(H195 = "유니크", " UNIQUE ", "") &amp; " COMMENT '" &amp; B195 &amp;"'" &amp; IF(AND(LEN(C196) = 0), "", ",")</f>
        <v>`discount_amount` INT NOT NULL  COMMENT '할인금액'</v>
      </c>
      <c r="N195" s="1" t="str">
        <f t="shared" ref="N195:N258" si="21">IF( NOT(ISERROR(SEARCH("FK", A195))), "ALTER TABLE `" &amp; P195 &amp;
 "`" &amp; "ADD CONSTRAINT FOREIGN KEY ("&amp; C195 &amp;") REFERENCES " &amp; "`" &amp; LEFT(C195, FIND("|",SUBSTITUTE(C195,"_","|",(LEN(C195)-LEN(SUBSTITUTE(C195,"_","")))/LEN("_"))) - 1) &amp; "`" &amp; "(`" &amp; C195 &amp; "`);", "")</f>
        <v/>
      </c>
      <c r="O195">
        <f t="shared" ref="O195:O258" si="22">IF(AND(NOT(A195 = "Key"), NOT(A195 = "PK"), NOT(A195 = "FK"), LEN(A195) &gt; 0, NOT(A195= "PK, FK")), ROW(), O194)</f>
        <v>192</v>
      </c>
      <c r="P195" t="str" cm="1">
        <f t="array" ref="P195">INDEX($A:$A,O195)</f>
        <v>amount_coupon_policy</v>
      </c>
    </row>
    <row r="196" spans="1:16">
      <c r="A196" s="2"/>
      <c r="B196" s="3"/>
      <c r="C196" s="3"/>
      <c r="D196" s="3"/>
      <c r="E196" s="3"/>
      <c r="F196" s="3"/>
      <c r="G196" s="3"/>
      <c r="H196" s="3"/>
      <c r="J196" s="1" t="str">
        <f t="shared" ref="J196:J259" si="23">IF(AND(NOT(A196 = "Key"), NOT(A196 = "PK"), NOT(A196 = "FK"), LEN(A196) &gt; 0, NOT(A196 = "PK, FK")), L196,
IF(AND(LEN(B196) &gt; 0, NOT(B196 = "Logical")), M196,
IF(LEN(A196) = 0, ");", "")
))</f>
        <v>);</v>
      </c>
      <c r="K196" t="str">
        <f t="shared" si="19"/>
        <v/>
      </c>
      <c r="L196" s="1" t="str">
        <f t="shared" si="18"/>
        <v>DROP TABLE IF EXISTS ``;CREATE TABLE `` (</v>
      </c>
      <c r="M196" s="1" t="str">
        <f t="shared" si="20"/>
        <v>``  NOT NULL  COMMENT ''</v>
      </c>
      <c r="N196" s="1" t="str">
        <f t="shared" si="21"/>
        <v/>
      </c>
      <c r="O196">
        <f t="shared" si="22"/>
        <v>192</v>
      </c>
      <c r="P196" t="str" cm="1">
        <f t="array" ref="P196">INDEX($A:$A,O196)</f>
        <v>amount_coupon_policy</v>
      </c>
    </row>
    <row r="197" spans="1:16">
      <c r="A197" s="2" t="s">
        <v>211</v>
      </c>
      <c r="B197" s="3"/>
      <c r="C197" s="3"/>
      <c r="D197" s="3"/>
      <c r="E197" s="3"/>
      <c r="F197" s="3"/>
      <c r="G197" s="3"/>
      <c r="H197" s="3"/>
      <c r="J197" s="1" t="str">
        <f t="shared" si="23"/>
        <v>DROP TABLE IF EXISTS `percent_coupon_policy`;CREATE TABLE `percent_coupon_policy` (</v>
      </c>
      <c r="K197" t="str">
        <f t="shared" si="19"/>
        <v/>
      </c>
      <c r="L197" s="1" t="str">
        <f t="shared" si="18"/>
        <v>DROP TABLE IF EXISTS `percent_coupon_policy`;CREATE TABLE `percent_coupon_policy` (</v>
      </c>
      <c r="M197" s="1" t="str">
        <f t="shared" si="20"/>
        <v>``  NOT NULL  COMMENT '',</v>
      </c>
      <c r="N197" s="1" t="str">
        <f t="shared" si="21"/>
        <v/>
      </c>
      <c r="O197">
        <f t="shared" si="22"/>
        <v>197</v>
      </c>
      <c r="P197" t="str" cm="1">
        <f t="array" ref="P197">INDEX($A:$A,O197)</f>
        <v>percent_coupon_policy</v>
      </c>
    </row>
    <row r="198" spans="1:16">
      <c r="A198" s="2" t="s">
        <v>1</v>
      </c>
      <c r="B198" s="2" t="s">
        <v>2</v>
      </c>
      <c r="C198" s="2" t="s">
        <v>3</v>
      </c>
      <c r="D198" s="2" t="s">
        <v>4</v>
      </c>
      <c r="E198" s="2" t="s">
        <v>5</v>
      </c>
      <c r="F198" s="2" t="s">
        <v>6</v>
      </c>
      <c r="G198" s="2" t="s">
        <v>7</v>
      </c>
      <c r="H198" s="2" t="s">
        <v>8</v>
      </c>
      <c r="J198" s="1" t="str">
        <f t="shared" si="23"/>
        <v/>
      </c>
      <c r="K198" t="str">
        <f t="shared" si="19"/>
        <v/>
      </c>
      <c r="L198" s="1" t="str">
        <f t="shared" si="18"/>
        <v>DROP TABLE IF EXISTS `Key`;CREATE TABLE `Key` (</v>
      </c>
      <c r="M198" s="1" t="str">
        <f t="shared" si="20"/>
        <v>`Physical` Type NOT NULL  DEFAULT Default Value COMMENT 'Logical',</v>
      </c>
      <c r="N198" s="1" t="str">
        <f t="shared" si="21"/>
        <v/>
      </c>
      <c r="O198">
        <f t="shared" si="22"/>
        <v>197</v>
      </c>
      <c r="P198" t="str" cm="1">
        <f t="array" ref="P198">INDEX($A:$A,O198)</f>
        <v>percent_coupon_policy</v>
      </c>
    </row>
    <row r="199" spans="1:16">
      <c r="A199" s="2" t="s">
        <v>203</v>
      </c>
      <c r="B199" s="2" t="s">
        <v>212</v>
      </c>
      <c r="C199" s="2" t="s">
        <v>213</v>
      </c>
      <c r="D199" s="2"/>
      <c r="E199" s="2" t="s">
        <v>12</v>
      </c>
      <c r="F199" s="2" t="s">
        <v>13</v>
      </c>
      <c r="G199" s="2"/>
      <c r="H199" s="2"/>
      <c r="J199" s="1" t="str">
        <f t="shared" si="23"/>
        <v>`percent_coupon_policy_id` BIGINT NOT NULL  PRIMARY KEY  COMMENT '정률 쿠폰 식별번호',</v>
      </c>
      <c r="K199" t="str">
        <f t="shared" si="19"/>
        <v>ALTER TABLE `percent_coupon_policy`ADD CONSTRAINT FOREIGN KEY (percent_coupon_policy_id) REFERENCES `percent_coupon_policy`(`percent_coupon_policy_id`);</v>
      </c>
      <c r="L199" s="1" t="str">
        <f t="shared" si="18"/>
        <v>DROP TABLE IF EXISTS `PK, FK`;CREATE TABLE `PK, FK` (</v>
      </c>
      <c r="M199" s="1" t="str">
        <f t="shared" si="20"/>
        <v>`percent_coupon_policy_id` BIGINT NOT NULL  PRIMARY KEY  COMMENT '정률 쿠폰 식별번호',</v>
      </c>
      <c r="N199" s="1" t="str">
        <f t="shared" si="21"/>
        <v>ALTER TABLE `percent_coupon_policy`ADD CONSTRAINT FOREIGN KEY (percent_coupon_policy_id) REFERENCES `percent_coupon_policy`(`percent_coupon_policy_id`);</v>
      </c>
      <c r="O199">
        <f t="shared" si="22"/>
        <v>197</v>
      </c>
      <c r="P199" t="str" cm="1">
        <f t="array" ref="P199">INDEX($A:$A,O199)</f>
        <v>percent_coupon_policy</v>
      </c>
    </row>
    <row r="200" spans="1:16">
      <c r="A200" s="2"/>
      <c r="B200" s="2" t="s">
        <v>214</v>
      </c>
      <c r="C200" s="2" t="s">
        <v>215</v>
      </c>
      <c r="D200" s="2"/>
      <c r="E200" s="2" t="s">
        <v>109</v>
      </c>
      <c r="F200" s="2" t="s">
        <v>13</v>
      </c>
      <c r="G200" s="2"/>
      <c r="H200" s="2"/>
      <c r="J200" s="1" t="str">
        <f t="shared" si="23"/>
        <v>`rate` DECIMAL NOT NULL  COMMENT '할인율',</v>
      </c>
      <c r="K200" t="str">
        <f t="shared" si="19"/>
        <v/>
      </c>
      <c r="L200" s="1" t="str">
        <f t="shared" si="18"/>
        <v>DROP TABLE IF EXISTS ``;CREATE TABLE `` (</v>
      </c>
      <c r="M200" s="1" t="str">
        <f t="shared" si="20"/>
        <v>`rate` DECIMAL NOT NULL  COMMENT '할인율',</v>
      </c>
      <c r="N200" s="1" t="str">
        <f t="shared" si="21"/>
        <v/>
      </c>
      <c r="O200">
        <f t="shared" si="22"/>
        <v>197</v>
      </c>
      <c r="P200" t="str" cm="1">
        <f t="array" ref="P200">INDEX($A:$A,O200)</f>
        <v>percent_coupon_policy</v>
      </c>
    </row>
    <row r="201" spans="1:16">
      <c r="A201" s="2"/>
      <c r="B201" s="2" t="s">
        <v>216</v>
      </c>
      <c r="C201" s="2" t="s">
        <v>217</v>
      </c>
      <c r="D201" s="2"/>
      <c r="E201" s="2" t="s">
        <v>130</v>
      </c>
      <c r="F201" s="2" t="s">
        <v>13</v>
      </c>
      <c r="G201" s="2"/>
      <c r="H201" s="2" t="s">
        <v>131</v>
      </c>
      <c r="J201" s="1" t="str">
        <f t="shared" si="23"/>
        <v>`max_discount_amount` INT UNSIGNED  NOT NULL  COMMENT '최대 할인 금액'</v>
      </c>
      <c r="K201" t="str">
        <f t="shared" si="19"/>
        <v/>
      </c>
      <c r="L201" s="1" t="str">
        <f t="shared" si="18"/>
        <v>DROP TABLE IF EXISTS ``;CREATE TABLE `` (</v>
      </c>
      <c r="M201" s="1" t="str">
        <f t="shared" si="20"/>
        <v>`max_discount_amount` INT UNSIGNED  NOT NULL  COMMENT '최대 할인 금액'</v>
      </c>
      <c r="N201" s="1" t="str">
        <f t="shared" si="21"/>
        <v/>
      </c>
      <c r="O201">
        <f t="shared" si="22"/>
        <v>197</v>
      </c>
      <c r="P201" t="str" cm="1">
        <f t="array" ref="P201">INDEX($A:$A,O201)</f>
        <v>percent_coupon_policy</v>
      </c>
    </row>
    <row r="202" spans="1:16">
      <c r="A202" s="2"/>
      <c r="B202" s="3"/>
      <c r="C202" s="3"/>
      <c r="D202" s="3"/>
      <c r="E202" s="3"/>
      <c r="F202" s="3"/>
      <c r="G202" s="3"/>
      <c r="H202" s="3"/>
      <c r="J202" s="1" t="str">
        <f t="shared" si="23"/>
        <v>);</v>
      </c>
      <c r="K202" t="str">
        <f t="shared" si="19"/>
        <v/>
      </c>
      <c r="L202" s="1" t="str">
        <f t="shared" si="18"/>
        <v>DROP TABLE IF EXISTS ``;CREATE TABLE `` (</v>
      </c>
      <c r="M202" s="1" t="str">
        <f t="shared" si="20"/>
        <v>``  NOT NULL  COMMENT ''</v>
      </c>
      <c r="N202" s="1" t="str">
        <f t="shared" si="21"/>
        <v/>
      </c>
      <c r="O202">
        <f t="shared" si="22"/>
        <v>197</v>
      </c>
      <c r="P202" t="str" cm="1">
        <f t="array" ref="P202">INDEX($A:$A,O202)</f>
        <v>percent_coupon_policy</v>
      </c>
    </row>
    <row r="203" spans="1:16">
      <c r="A203" s="2" t="s">
        <v>218</v>
      </c>
      <c r="B203" s="3"/>
      <c r="C203" s="3"/>
      <c r="D203" s="3"/>
      <c r="E203" s="3"/>
      <c r="F203" s="3"/>
      <c r="G203" s="3"/>
      <c r="H203" s="3"/>
      <c r="J203" s="1" t="str">
        <f t="shared" si="23"/>
        <v>DROP TABLE IF EXISTS `coupon`;CREATE TABLE `coupon` (</v>
      </c>
      <c r="K203" t="str">
        <f t="shared" si="19"/>
        <v/>
      </c>
      <c r="L203" s="1" t="str">
        <f t="shared" si="18"/>
        <v>DROP TABLE IF EXISTS `coupon`;CREATE TABLE `coupon` (</v>
      </c>
      <c r="M203" s="1" t="str">
        <f t="shared" si="20"/>
        <v>``  NOT NULL  COMMENT '',</v>
      </c>
      <c r="N203" s="1" t="str">
        <f t="shared" si="21"/>
        <v/>
      </c>
      <c r="O203">
        <f t="shared" si="22"/>
        <v>203</v>
      </c>
      <c r="P203" t="str" cm="1">
        <f t="array" ref="P203">INDEX($A:$A,O203)</f>
        <v>coupon</v>
      </c>
    </row>
    <row r="204" spans="1:16">
      <c r="A204" s="2" t="s">
        <v>1</v>
      </c>
      <c r="B204" s="2" t="s">
        <v>2</v>
      </c>
      <c r="C204" s="2" t="s">
        <v>3</v>
      </c>
      <c r="D204" s="2" t="s">
        <v>4</v>
      </c>
      <c r="E204" s="2" t="s">
        <v>5</v>
      </c>
      <c r="F204" s="2" t="s">
        <v>6</v>
      </c>
      <c r="G204" s="2" t="s">
        <v>7</v>
      </c>
      <c r="H204" s="2" t="s">
        <v>8</v>
      </c>
      <c r="J204" s="1" t="str">
        <f t="shared" si="23"/>
        <v/>
      </c>
      <c r="K204" t="str">
        <f t="shared" si="19"/>
        <v/>
      </c>
      <c r="L204" s="1" t="str">
        <f t="shared" si="18"/>
        <v>DROP TABLE IF EXISTS `Key`;CREATE TABLE `Key` (</v>
      </c>
      <c r="M204" s="1" t="str">
        <f t="shared" si="20"/>
        <v>`Physical` Type NOT NULL  DEFAULT Default Value COMMENT 'Logical',</v>
      </c>
      <c r="N204" s="1" t="str">
        <f t="shared" si="21"/>
        <v/>
      </c>
      <c r="O204">
        <f t="shared" si="22"/>
        <v>203</v>
      </c>
      <c r="P204" t="str" cm="1">
        <f t="array" ref="P204">INDEX($A:$A,O204)</f>
        <v>coupon</v>
      </c>
    </row>
    <row r="205" spans="1:16">
      <c r="A205" s="2" t="s">
        <v>9</v>
      </c>
      <c r="B205" s="2" t="s">
        <v>161</v>
      </c>
      <c r="C205" s="2" t="s">
        <v>162</v>
      </c>
      <c r="D205" s="2"/>
      <c r="E205" s="2" t="s">
        <v>12</v>
      </c>
      <c r="F205" s="2" t="s">
        <v>13</v>
      </c>
      <c r="G205" s="2"/>
      <c r="H205" s="2" t="s">
        <v>14</v>
      </c>
      <c r="J205" s="1" t="str">
        <f t="shared" si="23"/>
        <v>`coupon_id` BIGINT NOT NULL  PRIMARY KEY  AUTO_INCREMENT  COMMENT '쿠폰 식별번호',</v>
      </c>
      <c r="K205" t="str">
        <f t="shared" si="19"/>
        <v/>
      </c>
      <c r="L205" s="1" t="str">
        <f t="shared" si="18"/>
        <v>DROP TABLE IF EXISTS `PK`;CREATE TABLE `PK` (</v>
      </c>
      <c r="M205" s="1" t="str">
        <f t="shared" si="20"/>
        <v>`coupon_id` BIGINT NOT NULL  PRIMARY KEY  AUTO_INCREMENT  COMMENT '쿠폰 식별번호',</v>
      </c>
      <c r="N205" s="1" t="str">
        <f t="shared" si="21"/>
        <v/>
      </c>
      <c r="O205">
        <f t="shared" si="22"/>
        <v>203</v>
      </c>
      <c r="P205" t="str" cm="1">
        <f t="array" ref="P205">INDEX($A:$A,O205)</f>
        <v>coupon</v>
      </c>
    </row>
    <row r="206" spans="1:16">
      <c r="A206" s="2" t="s">
        <v>15</v>
      </c>
      <c r="B206" s="2" t="s">
        <v>198</v>
      </c>
      <c r="C206" s="2" t="s">
        <v>199</v>
      </c>
      <c r="D206" s="2"/>
      <c r="E206" s="2" t="s">
        <v>12</v>
      </c>
      <c r="F206" s="2" t="s">
        <v>13</v>
      </c>
      <c r="G206" s="2"/>
      <c r="H206" s="2"/>
      <c r="J206" s="1" t="str">
        <f t="shared" si="23"/>
        <v>`coupon_policy_id` BIGINT NOT NULL  COMMENT '쿠폰 정책 식별번호',</v>
      </c>
      <c r="K206" t="str">
        <f t="shared" si="19"/>
        <v>ALTER TABLE `coupon`ADD CONSTRAINT FOREIGN KEY (coupon_policy_id) REFERENCES `coupon_policy`(`coupon_policy_id`);</v>
      </c>
      <c r="L206" s="1" t="str">
        <f t="shared" si="18"/>
        <v>DROP TABLE IF EXISTS `FK`;CREATE TABLE `FK` (</v>
      </c>
      <c r="M206" s="1" t="str">
        <f t="shared" si="20"/>
        <v>`coupon_policy_id` BIGINT NOT NULL  COMMENT '쿠폰 정책 식별번호',</v>
      </c>
      <c r="N206" s="1" t="str">
        <f t="shared" si="21"/>
        <v>ALTER TABLE `coupon`ADD CONSTRAINT FOREIGN KEY (coupon_policy_id) REFERENCES `coupon_policy`(`coupon_policy_id`);</v>
      </c>
      <c r="O206">
        <f t="shared" si="22"/>
        <v>203</v>
      </c>
      <c r="P206" t="str" cm="1">
        <f t="array" ref="P206">INDEX($A:$A,O206)</f>
        <v>coupon</v>
      </c>
    </row>
    <row r="207" spans="1:16">
      <c r="A207" s="2" t="s">
        <v>15</v>
      </c>
      <c r="B207" s="2" t="s">
        <v>121</v>
      </c>
      <c r="C207" s="2" t="s">
        <v>23</v>
      </c>
      <c r="D207" s="2"/>
      <c r="E207" s="2" t="s">
        <v>12</v>
      </c>
      <c r="F207" s="2" t="s">
        <v>24</v>
      </c>
      <c r="G207" s="2"/>
      <c r="H207" s="2"/>
      <c r="J207" s="1" t="str">
        <f t="shared" si="23"/>
        <v>`image_id` BIGINT NULL  COMMENT '이미지 식별번호',</v>
      </c>
      <c r="K207" t="str">
        <f t="shared" si="19"/>
        <v>ALTER TABLE `coupon`ADD CONSTRAINT FOREIGN KEY (image_id) REFERENCES `image`(`image_id`);</v>
      </c>
      <c r="L207" s="1" t="str">
        <f t="shared" si="18"/>
        <v>DROP TABLE IF EXISTS `FK`;CREATE TABLE `FK` (</v>
      </c>
      <c r="M207" s="1" t="str">
        <f t="shared" si="20"/>
        <v>`image_id` BIGINT NULL  COMMENT '이미지 식별번호',</v>
      </c>
      <c r="N207" s="1" t="str">
        <f t="shared" si="21"/>
        <v>ALTER TABLE `coupon`ADD CONSTRAINT FOREIGN KEY (image_id) REFERENCES `image`(`image_id`);</v>
      </c>
      <c r="O207">
        <f t="shared" si="22"/>
        <v>203</v>
      </c>
      <c r="P207" t="str" cm="1">
        <f t="array" ref="P207">INDEX($A:$A,O207)</f>
        <v>coupon</v>
      </c>
    </row>
    <row r="208" spans="1:16">
      <c r="A208" s="2"/>
      <c r="B208" s="2" t="s">
        <v>32</v>
      </c>
      <c r="C208" s="2" t="s">
        <v>33</v>
      </c>
      <c r="D208" s="2"/>
      <c r="E208" s="2" t="s">
        <v>34</v>
      </c>
      <c r="F208" s="2" t="s">
        <v>13</v>
      </c>
      <c r="G208" s="2"/>
      <c r="H208" s="2"/>
      <c r="J208" s="1" t="str">
        <f t="shared" si="23"/>
        <v>`name` VARCHAR(50) NOT NULL  COMMENT '이름',</v>
      </c>
      <c r="K208" t="str">
        <f t="shared" si="19"/>
        <v/>
      </c>
      <c r="L208" s="1" t="str">
        <f t="shared" si="18"/>
        <v>DROP TABLE IF EXISTS ``;CREATE TABLE `` (</v>
      </c>
      <c r="M208" s="1" t="str">
        <f t="shared" si="20"/>
        <v>`name` VARCHAR(50) NOT NULL  COMMENT '이름',</v>
      </c>
      <c r="N208" s="1" t="str">
        <f t="shared" si="21"/>
        <v/>
      </c>
      <c r="O208">
        <f t="shared" si="22"/>
        <v>203</v>
      </c>
      <c r="P208" t="str" cm="1">
        <f t="array" ref="P208">INDEX($A:$A,O208)</f>
        <v>coupon</v>
      </c>
    </row>
    <row r="209" spans="1:16">
      <c r="A209" s="2"/>
      <c r="B209" s="2" t="s">
        <v>219</v>
      </c>
      <c r="C209" s="2" t="s">
        <v>125</v>
      </c>
      <c r="D209" s="2"/>
      <c r="E209" s="2" t="s">
        <v>126</v>
      </c>
      <c r="F209" s="2" t="s">
        <v>13</v>
      </c>
      <c r="G209" s="2"/>
      <c r="H209" s="2"/>
      <c r="J209" s="1" t="str">
        <f t="shared" si="23"/>
        <v>`description` TEXT NOT NULL  COMMENT '설명',</v>
      </c>
      <c r="K209" t="str">
        <f t="shared" si="19"/>
        <v/>
      </c>
      <c r="L209" s="1" t="str">
        <f t="shared" si="18"/>
        <v>DROP TABLE IF EXISTS ``;CREATE TABLE `` (</v>
      </c>
      <c r="M209" s="1" t="str">
        <f t="shared" si="20"/>
        <v>`description` TEXT NOT NULL  COMMENT '설명',</v>
      </c>
      <c r="N209" s="1" t="str">
        <f t="shared" si="21"/>
        <v/>
      </c>
      <c r="O209">
        <f t="shared" si="22"/>
        <v>203</v>
      </c>
      <c r="P209" t="str" cm="1">
        <f t="array" ref="P209">INDEX($A:$A,O209)</f>
        <v>coupon</v>
      </c>
    </row>
    <row r="210" spans="1:16">
      <c r="A210" s="2"/>
      <c r="B210" s="2" t="s">
        <v>220</v>
      </c>
      <c r="C210" s="2" t="s">
        <v>221</v>
      </c>
      <c r="D210" s="2"/>
      <c r="E210" s="2" t="s">
        <v>42</v>
      </c>
      <c r="F210" s="2" t="s">
        <v>13</v>
      </c>
      <c r="G210" s="2"/>
      <c r="H210" s="2"/>
      <c r="J210" s="1" t="str">
        <f t="shared" si="23"/>
        <v>`begin_datetime` DATETIME NOT NULL  COMMENT '시작일시',</v>
      </c>
      <c r="K210" t="str">
        <f t="shared" si="19"/>
        <v/>
      </c>
      <c r="L210" s="1" t="str">
        <f t="shared" si="18"/>
        <v>DROP TABLE IF EXISTS ``;CREATE TABLE `` (</v>
      </c>
      <c r="M210" s="1" t="str">
        <f t="shared" si="20"/>
        <v>`begin_datetime` DATETIME NOT NULL  COMMENT '시작일시',</v>
      </c>
      <c r="N210" s="1" t="str">
        <f t="shared" si="21"/>
        <v/>
      </c>
      <c r="O210">
        <f t="shared" si="22"/>
        <v>203</v>
      </c>
      <c r="P210" t="str" cm="1">
        <f t="array" ref="P210">INDEX($A:$A,O210)</f>
        <v>coupon</v>
      </c>
    </row>
    <row r="211" spans="1:16">
      <c r="A211" s="2"/>
      <c r="B211" s="2" t="s">
        <v>222</v>
      </c>
      <c r="C211" s="2" t="s">
        <v>223</v>
      </c>
      <c r="D211" s="2"/>
      <c r="E211" s="2" t="s">
        <v>42</v>
      </c>
      <c r="F211" s="2" t="s">
        <v>13</v>
      </c>
      <c r="G211" s="2"/>
      <c r="H211" s="2"/>
      <c r="J211" s="1" t="str">
        <f t="shared" si="23"/>
        <v>`expire_datetime` DATETIME NOT NULL  COMMENT '종료일시'</v>
      </c>
      <c r="K211" t="str">
        <f t="shared" si="19"/>
        <v/>
      </c>
      <c r="L211" s="1" t="str">
        <f t="shared" si="18"/>
        <v>DROP TABLE IF EXISTS ``;CREATE TABLE `` (</v>
      </c>
      <c r="M211" s="1" t="str">
        <f t="shared" si="20"/>
        <v>`expire_datetime` DATETIME NOT NULL  COMMENT '종료일시'</v>
      </c>
      <c r="N211" s="1" t="str">
        <f t="shared" si="21"/>
        <v/>
      </c>
      <c r="O211">
        <f t="shared" si="22"/>
        <v>203</v>
      </c>
      <c r="P211" t="str" cm="1">
        <f t="array" ref="P211">INDEX($A:$A,O211)</f>
        <v>coupon</v>
      </c>
    </row>
    <row r="212" spans="1:16">
      <c r="A212" s="2"/>
      <c r="B212" s="3"/>
      <c r="C212" s="3"/>
      <c r="D212" s="3"/>
      <c r="E212" s="3"/>
      <c r="F212" s="3"/>
      <c r="G212" s="3"/>
      <c r="H212" s="3"/>
      <c r="J212" s="1" t="str">
        <f t="shared" si="23"/>
        <v>);</v>
      </c>
      <c r="K212" t="str">
        <f t="shared" si="19"/>
        <v/>
      </c>
      <c r="L212" s="1" t="str">
        <f t="shared" si="18"/>
        <v>DROP TABLE IF EXISTS ``;CREATE TABLE `` (</v>
      </c>
      <c r="M212" s="1" t="str">
        <f t="shared" si="20"/>
        <v>``  NOT NULL  COMMENT ''</v>
      </c>
      <c r="N212" s="1" t="str">
        <f t="shared" si="21"/>
        <v/>
      </c>
      <c r="O212">
        <f t="shared" si="22"/>
        <v>203</v>
      </c>
      <c r="P212" t="str" cm="1">
        <f t="array" ref="P212">INDEX($A:$A,O212)</f>
        <v>coupon</v>
      </c>
    </row>
    <row r="213" spans="1:16">
      <c r="A213" s="2" t="s">
        <v>224</v>
      </c>
      <c r="B213" s="3"/>
      <c r="C213" s="3"/>
      <c r="D213" s="3"/>
      <c r="E213" s="3"/>
      <c r="F213" s="3"/>
      <c r="G213" s="3"/>
      <c r="H213" s="3"/>
      <c r="J213" s="1" t="str">
        <f t="shared" si="23"/>
        <v>DROP TABLE IF EXISTS `anniversary_coupon_vendor`;CREATE TABLE `anniversary_coupon_vendor` (</v>
      </c>
      <c r="K213" t="str">
        <f t="shared" si="19"/>
        <v/>
      </c>
      <c r="L213" s="1" t="str">
        <f t="shared" si="18"/>
        <v>DROP TABLE IF EXISTS `anniversary_coupon_vendor`;CREATE TABLE `anniversary_coupon_vendor` (</v>
      </c>
      <c r="M213" s="1" t="str">
        <f t="shared" si="20"/>
        <v>``  NOT NULL  COMMENT '',</v>
      </c>
      <c r="N213" s="1" t="str">
        <f t="shared" si="21"/>
        <v/>
      </c>
      <c r="O213">
        <f t="shared" si="22"/>
        <v>213</v>
      </c>
      <c r="P213" t="str" cm="1">
        <f t="array" ref="P213">INDEX($A:$A,O213)</f>
        <v>anniversary_coupon_vendor</v>
      </c>
    </row>
    <row r="214" spans="1:16">
      <c r="A214" s="2" t="s">
        <v>1</v>
      </c>
      <c r="B214" s="2" t="s">
        <v>2</v>
      </c>
      <c r="C214" s="2" t="s">
        <v>3</v>
      </c>
      <c r="D214" s="2" t="s">
        <v>4</v>
      </c>
      <c r="E214" s="2" t="s">
        <v>5</v>
      </c>
      <c r="F214" s="2" t="s">
        <v>6</v>
      </c>
      <c r="G214" s="2" t="s">
        <v>7</v>
      </c>
      <c r="H214" s="2" t="s">
        <v>8</v>
      </c>
      <c r="J214" s="1" t="str">
        <f t="shared" si="23"/>
        <v/>
      </c>
      <c r="K214" t="str">
        <f t="shared" si="19"/>
        <v/>
      </c>
      <c r="L214" s="1" t="str">
        <f t="shared" si="18"/>
        <v>DROP TABLE IF EXISTS `Key`;CREATE TABLE `Key` (</v>
      </c>
      <c r="M214" s="1" t="str">
        <f t="shared" si="20"/>
        <v>`Physical` Type NOT NULL  DEFAULT Default Value COMMENT 'Logical',</v>
      </c>
      <c r="N214" s="1" t="str">
        <f t="shared" si="21"/>
        <v/>
      </c>
      <c r="O214">
        <f t="shared" si="22"/>
        <v>213</v>
      </c>
      <c r="P214" t="str" cm="1">
        <f t="array" ref="P214">INDEX($A:$A,O214)</f>
        <v>anniversary_coupon_vendor</v>
      </c>
    </row>
    <row r="215" spans="1:16">
      <c r="A215" s="2" t="s">
        <v>9</v>
      </c>
      <c r="B215" s="2" t="s">
        <v>225</v>
      </c>
      <c r="C215" s="2" t="s">
        <v>226</v>
      </c>
      <c r="D215" s="2"/>
      <c r="E215" s="2" t="s">
        <v>12</v>
      </c>
      <c r="F215" s="2" t="s">
        <v>13</v>
      </c>
      <c r="G215" s="2"/>
      <c r="H215" s="2" t="s">
        <v>14</v>
      </c>
      <c r="J215" s="1" t="str">
        <f t="shared" si="23"/>
        <v>`anniversary_coupon_vendor_id` BIGINT NOT NULL  PRIMARY KEY  AUTO_INCREMENT  COMMENT '회원의 기념일 쿠폰 지급 식별번호',</v>
      </c>
      <c r="K215" t="str">
        <f t="shared" si="19"/>
        <v/>
      </c>
      <c r="L215" s="1" t="str">
        <f t="shared" si="18"/>
        <v>DROP TABLE IF EXISTS `PK`;CREATE TABLE `PK` (</v>
      </c>
      <c r="M215" s="1" t="str">
        <f t="shared" si="20"/>
        <v>`anniversary_coupon_vendor_id` BIGINT NOT NULL  PRIMARY KEY  AUTO_INCREMENT  COMMENT '회원의 기념일 쿠폰 지급 식별번호',</v>
      </c>
      <c r="N215" s="1" t="str">
        <f t="shared" si="21"/>
        <v/>
      </c>
      <c r="O215">
        <f t="shared" si="22"/>
        <v>213</v>
      </c>
      <c r="P215" t="str" cm="1">
        <f t="array" ref="P215">INDEX($A:$A,O215)</f>
        <v>anniversary_coupon_vendor</v>
      </c>
    </row>
    <row r="216" spans="1:16">
      <c r="A216" s="2" t="s">
        <v>15</v>
      </c>
      <c r="B216" s="2" t="s">
        <v>161</v>
      </c>
      <c r="C216" s="2" t="s">
        <v>162</v>
      </c>
      <c r="D216" s="2"/>
      <c r="E216" s="2" t="s">
        <v>12</v>
      </c>
      <c r="F216" s="2" t="s">
        <v>13</v>
      </c>
      <c r="G216" s="2"/>
      <c r="H216" s="2"/>
      <c r="J216" s="1" t="str">
        <f t="shared" si="23"/>
        <v>`coupon_id` BIGINT NOT NULL  COMMENT '쿠폰 식별번호',</v>
      </c>
      <c r="K216" t="str">
        <f t="shared" si="19"/>
        <v>ALTER TABLE `anniversary_coupon_vendor`ADD CONSTRAINT FOREIGN KEY (coupon_id) REFERENCES `coupon`(`coupon_id`);</v>
      </c>
      <c r="L216" s="1" t="str">
        <f t="shared" si="18"/>
        <v>DROP TABLE IF EXISTS `FK`;CREATE TABLE `FK` (</v>
      </c>
      <c r="M216" s="1" t="str">
        <f t="shared" si="20"/>
        <v>`coupon_id` BIGINT NOT NULL  COMMENT '쿠폰 식별번호',</v>
      </c>
      <c r="N216" s="1" t="str">
        <f t="shared" si="21"/>
        <v>ALTER TABLE `anniversary_coupon_vendor`ADD CONSTRAINT FOREIGN KEY (coupon_id) REFERENCES `coupon`(`coupon_id`);</v>
      </c>
      <c r="O216">
        <f t="shared" si="22"/>
        <v>213</v>
      </c>
      <c r="P216" t="str" cm="1">
        <f t="array" ref="P216">INDEX($A:$A,O216)</f>
        <v>anniversary_coupon_vendor</v>
      </c>
    </row>
    <row r="217" spans="1:16">
      <c r="A217" s="2" t="s">
        <v>15</v>
      </c>
      <c r="B217" s="2" t="s">
        <v>227</v>
      </c>
      <c r="C217" s="2" t="s">
        <v>228</v>
      </c>
      <c r="D217" s="2"/>
      <c r="E217" s="2" t="s">
        <v>76</v>
      </c>
      <c r="F217" s="2" t="s">
        <v>13</v>
      </c>
      <c r="G217" s="2"/>
      <c r="H217" s="2"/>
      <c r="J217" s="1" t="str">
        <f t="shared" si="23"/>
        <v>`anniversary_type_code` CHAR(2) NOT NULL  COMMENT '기념일 코드',</v>
      </c>
      <c r="K217" t="str">
        <f t="shared" si="19"/>
        <v>ALTER TABLE `anniversary_coupon_vendor`ADD CONSTRAINT FOREIGN KEY (anniversary_type_code) REFERENCES `anniversary_type`(`anniversary_type_code`);</v>
      </c>
      <c r="L217" s="1" t="str">
        <f t="shared" si="18"/>
        <v>DROP TABLE IF EXISTS `FK`;CREATE TABLE `FK` (</v>
      </c>
      <c r="M217" s="1" t="str">
        <f t="shared" si="20"/>
        <v>`anniversary_type_code` CHAR(2) NOT NULL  COMMENT '기념일 코드',</v>
      </c>
      <c r="N217" s="1" t="str">
        <f t="shared" si="21"/>
        <v>ALTER TABLE `anniversary_coupon_vendor`ADD CONSTRAINT FOREIGN KEY (anniversary_type_code) REFERENCES `anniversary_type`(`anniversary_type_code`);</v>
      </c>
      <c r="O217">
        <f t="shared" si="22"/>
        <v>213</v>
      </c>
      <c r="P217" t="str" cm="1">
        <f t="array" ref="P217">INDEX($A:$A,O217)</f>
        <v>anniversary_coupon_vendor</v>
      </c>
    </row>
    <row r="218" spans="1:16">
      <c r="A218" s="2" t="s">
        <v>15</v>
      </c>
      <c r="B218" s="2" t="s">
        <v>16</v>
      </c>
      <c r="C218" s="2" t="s">
        <v>17</v>
      </c>
      <c r="D218" s="2"/>
      <c r="E218" s="2" t="s">
        <v>76</v>
      </c>
      <c r="F218" s="2" t="s">
        <v>13</v>
      </c>
      <c r="G218" s="2"/>
      <c r="H218" s="2"/>
      <c r="J218" s="1" t="str">
        <f t="shared" si="23"/>
        <v>`user_rank_code` CHAR(2) NOT NULL  COMMENT '회원등급 코드'</v>
      </c>
      <c r="K218" t="str">
        <f t="shared" si="19"/>
        <v>ALTER TABLE `anniversary_coupon_vendor`ADD CONSTRAINT FOREIGN KEY (user_rank_code) REFERENCES `user_rank`(`user_rank_code`);</v>
      </c>
      <c r="L218" s="1" t="str">
        <f t="shared" si="18"/>
        <v>DROP TABLE IF EXISTS `FK`;CREATE TABLE `FK` (</v>
      </c>
      <c r="M218" s="1" t="str">
        <f t="shared" si="20"/>
        <v>`user_rank_code` CHAR(2) NOT NULL  COMMENT '회원등급 코드'</v>
      </c>
      <c r="N218" s="1" t="str">
        <f t="shared" si="21"/>
        <v>ALTER TABLE `anniversary_coupon_vendor`ADD CONSTRAINT FOREIGN KEY (user_rank_code) REFERENCES `user_rank`(`user_rank_code`);</v>
      </c>
      <c r="O218">
        <f t="shared" si="22"/>
        <v>213</v>
      </c>
      <c r="P218" t="str" cm="1">
        <f t="array" ref="P218">INDEX($A:$A,O218)</f>
        <v>anniversary_coupon_vendor</v>
      </c>
    </row>
    <row r="219" spans="1:16">
      <c r="A219" s="2"/>
      <c r="B219" s="3"/>
      <c r="C219" s="3"/>
      <c r="D219" s="3"/>
      <c r="E219" s="3"/>
      <c r="F219" s="3"/>
      <c r="G219" s="3"/>
      <c r="H219" s="3"/>
      <c r="J219" s="1" t="str">
        <f t="shared" si="23"/>
        <v>);</v>
      </c>
      <c r="K219" t="str">
        <f t="shared" si="19"/>
        <v/>
      </c>
      <c r="L219" s="1" t="str">
        <f t="shared" si="18"/>
        <v>DROP TABLE IF EXISTS ``;CREATE TABLE `` (</v>
      </c>
      <c r="M219" s="1" t="str">
        <f t="shared" si="20"/>
        <v>``  NOT NULL  COMMENT ''</v>
      </c>
      <c r="N219" s="1" t="str">
        <f t="shared" si="21"/>
        <v/>
      </c>
      <c r="O219">
        <f t="shared" si="22"/>
        <v>213</v>
      </c>
      <c r="P219" t="str" cm="1">
        <f t="array" ref="P219">INDEX($A:$A,O219)</f>
        <v>anniversary_coupon_vendor</v>
      </c>
    </row>
    <row r="220" spans="1:16">
      <c r="A220" s="2" t="s">
        <v>229</v>
      </c>
      <c r="B220" s="3"/>
      <c r="C220" s="3"/>
      <c r="D220" s="3"/>
      <c r="E220" s="3"/>
      <c r="F220" s="3"/>
      <c r="G220" s="3"/>
      <c r="H220" s="3"/>
      <c r="J220" s="1" t="str">
        <f t="shared" si="23"/>
        <v>DROP TABLE IF EXISTS `user_rate_coupon_vendor`;CREATE TABLE `user_rate_coupon_vendor` (</v>
      </c>
      <c r="K220" t="str">
        <f t="shared" si="19"/>
        <v/>
      </c>
      <c r="L220" s="1" t="str">
        <f t="shared" si="18"/>
        <v>DROP TABLE IF EXISTS `user_rate_coupon_vendor`;CREATE TABLE `user_rate_coupon_vendor` (</v>
      </c>
      <c r="M220" s="1" t="str">
        <f t="shared" si="20"/>
        <v>``  NOT NULL  COMMENT '',</v>
      </c>
      <c r="N220" s="1" t="str">
        <f t="shared" si="21"/>
        <v/>
      </c>
      <c r="O220">
        <f t="shared" si="22"/>
        <v>220</v>
      </c>
      <c r="P220" t="str" cm="1">
        <f t="array" ref="P220">INDEX($A:$A,O220)</f>
        <v>user_rate_coupon_vendor</v>
      </c>
    </row>
    <row r="221" spans="1:16">
      <c r="A221" s="2" t="s">
        <v>1</v>
      </c>
      <c r="B221" s="2" t="s">
        <v>2</v>
      </c>
      <c r="C221" s="2" t="s">
        <v>3</v>
      </c>
      <c r="D221" s="2" t="s">
        <v>4</v>
      </c>
      <c r="E221" s="2" t="s">
        <v>5</v>
      </c>
      <c r="F221" s="2" t="s">
        <v>6</v>
      </c>
      <c r="G221" s="2" t="s">
        <v>7</v>
      </c>
      <c r="H221" s="2" t="s">
        <v>8</v>
      </c>
      <c r="J221" s="1" t="str">
        <f t="shared" si="23"/>
        <v/>
      </c>
      <c r="K221" t="str">
        <f t="shared" si="19"/>
        <v/>
      </c>
      <c r="L221" s="1" t="str">
        <f t="shared" si="18"/>
        <v>DROP TABLE IF EXISTS `Key`;CREATE TABLE `Key` (</v>
      </c>
      <c r="M221" s="1" t="str">
        <f t="shared" si="20"/>
        <v>`Physical` Type NOT NULL  DEFAULT Default Value COMMENT 'Logical',</v>
      </c>
      <c r="N221" s="1" t="str">
        <f t="shared" si="21"/>
        <v/>
      </c>
      <c r="O221">
        <f t="shared" si="22"/>
        <v>220</v>
      </c>
      <c r="P221" t="str" cm="1">
        <f t="array" ref="P221">INDEX($A:$A,O221)</f>
        <v>user_rate_coupon_vendor</v>
      </c>
    </row>
    <row r="222" spans="1:16">
      <c r="A222" s="2" t="s">
        <v>9</v>
      </c>
      <c r="B222" s="2" t="s">
        <v>230</v>
      </c>
      <c r="C222" s="2" t="s">
        <v>231</v>
      </c>
      <c r="D222" s="2"/>
      <c r="E222" s="2" t="s">
        <v>12</v>
      </c>
      <c r="F222" s="2" t="s">
        <v>13</v>
      </c>
      <c r="G222" s="2"/>
      <c r="H222" s="2" t="s">
        <v>14</v>
      </c>
      <c r="J222" s="1" t="str">
        <f t="shared" si="23"/>
        <v>`user_rate_coupon_vendor_id` BIGINT NOT NULL  PRIMARY KEY  AUTO_INCREMENT  COMMENT '회원등급 쿠폰 지급 식별번호',</v>
      </c>
      <c r="K222" t="str">
        <f t="shared" si="19"/>
        <v/>
      </c>
      <c r="L222" s="1" t="str">
        <f t="shared" si="18"/>
        <v>DROP TABLE IF EXISTS `PK`;CREATE TABLE `PK` (</v>
      </c>
      <c r="M222" s="1" t="str">
        <f t="shared" si="20"/>
        <v>`user_rate_coupon_vendor_id` BIGINT NOT NULL  PRIMARY KEY  AUTO_INCREMENT  COMMENT '회원등급 쿠폰 지급 식별번호',</v>
      </c>
      <c r="N222" s="1" t="str">
        <f t="shared" si="21"/>
        <v/>
      </c>
      <c r="O222">
        <f t="shared" si="22"/>
        <v>220</v>
      </c>
      <c r="P222" t="str" cm="1">
        <f t="array" ref="P222">INDEX($A:$A,O222)</f>
        <v>user_rate_coupon_vendor</v>
      </c>
    </row>
    <row r="223" spans="1:16">
      <c r="A223" s="2" t="s">
        <v>15</v>
      </c>
      <c r="B223" s="2" t="s">
        <v>16</v>
      </c>
      <c r="C223" s="2" t="s">
        <v>17</v>
      </c>
      <c r="D223" s="2"/>
      <c r="E223" s="2" t="s">
        <v>76</v>
      </c>
      <c r="F223" s="2" t="s">
        <v>13</v>
      </c>
      <c r="G223" s="2"/>
      <c r="H223" s="2"/>
      <c r="J223" s="1" t="str">
        <f t="shared" si="23"/>
        <v>`user_rank_code` CHAR(2) NOT NULL  COMMENT '회원등급 코드',</v>
      </c>
      <c r="K223" t="str">
        <f t="shared" si="19"/>
        <v>ALTER TABLE `user_rate_coupon_vendor`ADD CONSTRAINT FOREIGN KEY (user_rank_code) REFERENCES `user_rank`(`user_rank_code`);</v>
      </c>
      <c r="L223" s="1" t="str">
        <f t="shared" si="18"/>
        <v>DROP TABLE IF EXISTS `FK`;CREATE TABLE `FK` (</v>
      </c>
      <c r="M223" s="1" t="str">
        <f t="shared" si="20"/>
        <v>`user_rank_code` CHAR(2) NOT NULL  COMMENT '회원등급 코드',</v>
      </c>
      <c r="N223" s="1" t="str">
        <f t="shared" si="21"/>
        <v>ALTER TABLE `user_rate_coupon_vendor`ADD CONSTRAINT FOREIGN KEY (user_rank_code) REFERENCES `user_rank`(`user_rank_code`);</v>
      </c>
      <c r="O223">
        <f t="shared" si="22"/>
        <v>220</v>
      </c>
      <c r="P223" t="str" cm="1">
        <f t="array" ref="P223">INDEX($A:$A,O223)</f>
        <v>user_rate_coupon_vendor</v>
      </c>
    </row>
    <row r="224" spans="1:16">
      <c r="A224" s="2" t="s">
        <v>15</v>
      </c>
      <c r="B224" s="2" t="s">
        <v>161</v>
      </c>
      <c r="C224" s="2" t="s">
        <v>162</v>
      </c>
      <c r="D224" s="2"/>
      <c r="E224" s="2" t="s">
        <v>12</v>
      </c>
      <c r="F224" s="2" t="s">
        <v>13</v>
      </c>
      <c r="G224" s="2"/>
      <c r="H224" s="2"/>
      <c r="J224" s="1" t="str">
        <f t="shared" si="23"/>
        <v>`coupon_id` BIGINT NOT NULL  COMMENT '쿠폰 식별번호'</v>
      </c>
      <c r="K224" t="str">
        <f t="shared" si="19"/>
        <v>ALTER TABLE `user_rate_coupon_vendor`ADD CONSTRAINT FOREIGN KEY (coupon_id) REFERENCES `coupon`(`coupon_id`);</v>
      </c>
      <c r="L224" s="1" t="str">
        <f t="shared" si="18"/>
        <v>DROP TABLE IF EXISTS `FK`;CREATE TABLE `FK` (</v>
      </c>
      <c r="M224" s="1" t="str">
        <f t="shared" si="20"/>
        <v>`coupon_id` BIGINT NOT NULL  COMMENT '쿠폰 식별번호'</v>
      </c>
      <c r="N224" s="1" t="str">
        <f t="shared" si="21"/>
        <v>ALTER TABLE `user_rate_coupon_vendor`ADD CONSTRAINT FOREIGN KEY (coupon_id) REFERENCES `coupon`(`coupon_id`);</v>
      </c>
      <c r="O224">
        <f t="shared" si="22"/>
        <v>220</v>
      </c>
      <c r="P224" t="str" cm="1">
        <f t="array" ref="P224">INDEX($A:$A,O224)</f>
        <v>user_rate_coupon_vendor</v>
      </c>
    </row>
    <row r="225" spans="1:16">
      <c r="A225" s="2"/>
      <c r="B225" s="3"/>
      <c r="C225" s="3"/>
      <c r="D225" s="3"/>
      <c r="E225" s="3"/>
      <c r="F225" s="3"/>
      <c r="G225" s="3"/>
      <c r="H225" s="3"/>
      <c r="J225" s="1" t="str">
        <f t="shared" si="23"/>
        <v>);</v>
      </c>
      <c r="K225" t="str">
        <f t="shared" si="19"/>
        <v/>
      </c>
      <c r="L225" s="1" t="str">
        <f t="shared" si="18"/>
        <v>DROP TABLE IF EXISTS ``;CREATE TABLE `` (</v>
      </c>
      <c r="M225" s="1" t="str">
        <f t="shared" si="20"/>
        <v>``  NOT NULL  COMMENT ''</v>
      </c>
      <c r="N225" s="1" t="str">
        <f t="shared" si="21"/>
        <v/>
      </c>
      <c r="O225">
        <f t="shared" si="22"/>
        <v>220</v>
      </c>
      <c r="P225" t="str" cm="1">
        <f t="array" ref="P225">INDEX($A:$A,O225)</f>
        <v>user_rate_coupon_vendor</v>
      </c>
    </row>
    <row r="226" spans="1:16">
      <c r="A226" s="2" t="s">
        <v>232</v>
      </c>
      <c r="B226" s="3"/>
      <c r="C226" s="3"/>
      <c r="D226" s="3"/>
      <c r="E226" s="3"/>
      <c r="F226" s="3"/>
      <c r="G226" s="3"/>
      <c r="H226" s="3"/>
      <c r="J226" s="1" t="str">
        <f t="shared" si="23"/>
        <v>DROP TABLE IF EXISTS `total_coupon`;CREATE TABLE `total_coupon` (</v>
      </c>
      <c r="K226" t="str">
        <f t="shared" si="19"/>
        <v/>
      </c>
      <c r="L226" s="1" t="str">
        <f t="shared" si="18"/>
        <v>DROP TABLE IF EXISTS `total_coupon`;CREATE TABLE `total_coupon` (</v>
      </c>
      <c r="M226" s="1" t="str">
        <f t="shared" si="20"/>
        <v>``  NOT NULL  COMMENT '',</v>
      </c>
      <c r="N226" s="1" t="str">
        <f t="shared" si="21"/>
        <v/>
      </c>
      <c r="O226">
        <f t="shared" si="22"/>
        <v>226</v>
      </c>
      <c r="P226" t="str" cm="1">
        <f t="array" ref="P226">INDEX($A:$A,O226)</f>
        <v>total_coupon</v>
      </c>
    </row>
    <row r="227" spans="1:16">
      <c r="A227" s="2" t="s">
        <v>1</v>
      </c>
      <c r="B227" s="2" t="s">
        <v>2</v>
      </c>
      <c r="C227" s="2" t="s">
        <v>3</v>
      </c>
      <c r="D227" s="2" t="s">
        <v>4</v>
      </c>
      <c r="E227" s="2" t="s">
        <v>5</v>
      </c>
      <c r="F227" s="2" t="s">
        <v>6</v>
      </c>
      <c r="G227" s="2" t="s">
        <v>7</v>
      </c>
      <c r="H227" s="2" t="s">
        <v>8</v>
      </c>
      <c r="J227" s="1" t="str">
        <f t="shared" si="23"/>
        <v/>
      </c>
      <c r="K227" t="str">
        <f t="shared" si="19"/>
        <v/>
      </c>
      <c r="L227" s="1" t="str">
        <f t="shared" si="18"/>
        <v>DROP TABLE IF EXISTS `Key`;CREATE TABLE `Key` (</v>
      </c>
      <c r="M227" s="1" t="str">
        <f t="shared" si="20"/>
        <v>`Physical` Type NOT NULL  DEFAULT Default Value COMMENT 'Logical',</v>
      </c>
      <c r="N227" s="1" t="str">
        <f t="shared" si="21"/>
        <v/>
      </c>
      <c r="O227">
        <f t="shared" si="22"/>
        <v>226</v>
      </c>
      <c r="P227" t="str" cm="1">
        <f t="array" ref="P227">INDEX($A:$A,O227)</f>
        <v>total_coupon</v>
      </c>
    </row>
    <row r="228" spans="1:16">
      <c r="A228" s="2" t="s">
        <v>203</v>
      </c>
      <c r="B228" s="2" t="s">
        <v>233</v>
      </c>
      <c r="C228" s="2" t="s">
        <v>234</v>
      </c>
      <c r="D228" s="2"/>
      <c r="E228" s="2" t="s">
        <v>12</v>
      </c>
      <c r="F228" s="2" t="s">
        <v>13</v>
      </c>
      <c r="G228" s="2"/>
      <c r="H228" s="2"/>
      <c r="J228" s="1" t="str">
        <f t="shared" si="23"/>
        <v>`total_coupon_id` BIGINT NOT NULL  PRIMARY KEY  COMMENT '전체쿠폰 식별번호'</v>
      </c>
      <c r="K228" t="str">
        <f t="shared" si="19"/>
        <v>ALTER TABLE `total_coupon`ADD CONSTRAINT FOREIGN KEY (total_coupon_id) REFERENCES `total_coupon`(`total_coupon_id`);</v>
      </c>
      <c r="L228" s="1" t="str">
        <f t="shared" si="18"/>
        <v>DROP TABLE IF EXISTS `PK, FK`;CREATE TABLE `PK, FK` (</v>
      </c>
      <c r="M228" s="1" t="str">
        <f t="shared" si="20"/>
        <v>`total_coupon_id` BIGINT NOT NULL  PRIMARY KEY  COMMENT '전체쿠폰 식별번호'</v>
      </c>
      <c r="N228" s="1" t="str">
        <f t="shared" si="21"/>
        <v>ALTER TABLE `total_coupon`ADD CONSTRAINT FOREIGN KEY (total_coupon_id) REFERENCES `total_coupon`(`total_coupon_id`);</v>
      </c>
      <c r="O228">
        <f t="shared" si="22"/>
        <v>226</v>
      </c>
      <c r="P228" t="str" cm="1">
        <f t="array" ref="P228">INDEX($A:$A,O228)</f>
        <v>total_coupon</v>
      </c>
    </row>
    <row r="229" spans="1:16">
      <c r="A229" s="2"/>
      <c r="B229" s="3"/>
      <c r="C229" s="3"/>
      <c r="D229" s="3"/>
      <c r="E229" s="3"/>
      <c r="F229" s="3"/>
      <c r="G229" s="3"/>
      <c r="H229" s="3"/>
      <c r="J229" s="1" t="str">
        <f t="shared" si="23"/>
        <v>);</v>
      </c>
      <c r="K229" t="str">
        <f t="shared" si="19"/>
        <v/>
      </c>
      <c r="L229" s="1" t="str">
        <f t="shared" si="18"/>
        <v>DROP TABLE IF EXISTS ``;CREATE TABLE `` (</v>
      </c>
      <c r="M229" s="1" t="str">
        <f t="shared" si="20"/>
        <v>``  NOT NULL  COMMENT ''</v>
      </c>
      <c r="N229" s="1" t="str">
        <f t="shared" si="21"/>
        <v/>
      </c>
      <c r="O229">
        <f t="shared" si="22"/>
        <v>226</v>
      </c>
      <c r="P229" t="str" cm="1">
        <f t="array" ref="P229">INDEX($A:$A,O229)</f>
        <v>total_coupon</v>
      </c>
    </row>
    <row r="230" spans="1:16">
      <c r="A230" s="2" t="s">
        <v>235</v>
      </c>
      <c r="B230" s="3"/>
      <c r="C230" s="3"/>
      <c r="D230" s="3"/>
      <c r="E230" s="3"/>
      <c r="F230" s="3"/>
      <c r="G230" s="3"/>
      <c r="H230" s="3"/>
      <c r="J230" s="1" t="str">
        <f t="shared" si="23"/>
        <v>DROP TABLE IF EXISTS `store_category_coupon_vendor`;CREATE TABLE `store_category_coupon_vendor` (</v>
      </c>
      <c r="K230" t="str">
        <f t="shared" si="19"/>
        <v/>
      </c>
      <c r="L230" s="1" t="str">
        <f t="shared" si="18"/>
        <v>DROP TABLE IF EXISTS `store_category_coupon_vendor`;CREATE TABLE `store_category_coupon_vendor` (</v>
      </c>
      <c r="M230" s="1" t="str">
        <f t="shared" si="20"/>
        <v>``  NOT NULL  COMMENT '',</v>
      </c>
      <c r="N230" s="1" t="str">
        <f t="shared" si="21"/>
        <v/>
      </c>
      <c r="O230">
        <f t="shared" si="22"/>
        <v>230</v>
      </c>
      <c r="P230" t="str" cm="1">
        <f t="array" ref="P230">INDEX($A:$A,O230)</f>
        <v>store_category_coupon_vendor</v>
      </c>
    </row>
    <row r="231" spans="1:16">
      <c r="A231" s="2" t="s">
        <v>1</v>
      </c>
      <c r="B231" s="2" t="s">
        <v>2</v>
      </c>
      <c r="C231" s="2" t="s">
        <v>3</v>
      </c>
      <c r="D231" s="2" t="s">
        <v>4</v>
      </c>
      <c r="E231" s="2" t="s">
        <v>5</v>
      </c>
      <c r="F231" s="2" t="s">
        <v>6</v>
      </c>
      <c r="G231" s="2" t="s">
        <v>7</v>
      </c>
      <c r="H231" s="2" t="s">
        <v>8</v>
      </c>
      <c r="J231" s="1" t="str">
        <f t="shared" si="23"/>
        <v/>
      </c>
      <c r="K231" t="str">
        <f t="shared" si="19"/>
        <v/>
      </c>
      <c r="L231" s="1" t="str">
        <f t="shared" si="18"/>
        <v>DROP TABLE IF EXISTS `Key`;CREATE TABLE `Key` (</v>
      </c>
      <c r="M231" s="1" t="str">
        <f t="shared" si="20"/>
        <v>`Physical` Type NOT NULL  DEFAULT Default Value COMMENT 'Logical',</v>
      </c>
      <c r="N231" s="1" t="str">
        <f t="shared" si="21"/>
        <v/>
      </c>
      <c r="O231">
        <f t="shared" si="22"/>
        <v>230</v>
      </c>
      <c r="P231" t="str" cm="1">
        <f t="array" ref="P231">INDEX($A:$A,O231)</f>
        <v>store_category_coupon_vendor</v>
      </c>
    </row>
    <row r="232" spans="1:16">
      <c r="A232" s="2" t="s">
        <v>203</v>
      </c>
      <c r="B232" s="2" t="s">
        <v>236</v>
      </c>
      <c r="C232" s="2" t="s">
        <v>237</v>
      </c>
      <c r="D232" s="2"/>
      <c r="E232" s="2" t="s">
        <v>12</v>
      </c>
      <c r="F232" s="2" t="s">
        <v>13</v>
      </c>
      <c r="G232" s="2"/>
      <c r="H232" s="2"/>
      <c r="J232" s="1" t="str">
        <f t="shared" si="23"/>
        <v>`store_category_coupon_vendor_id` BIGINT NOT NULL  PRIMARY KEY  COMMENT '매장 카테고리 쿠폰 지급 식별번호',</v>
      </c>
      <c r="K232" t="str">
        <f t="shared" si="19"/>
        <v>ALTER TABLE `store_category_coupon_vendor`ADD CONSTRAINT FOREIGN KEY (store_category_coupon_vendor_id) REFERENCES `store_category_coupon_vendor`(`store_category_coupon_vendor_id`);</v>
      </c>
      <c r="L232" s="1" t="str">
        <f t="shared" si="18"/>
        <v>DROP TABLE IF EXISTS `PK, FK`;CREATE TABLE `PK, FK` (</v>
      </c>
      <c r="M232" s="1" t="str">
        <f t="shared" si="20"/>
        <v>`store_category_coupon_vendor_id` BIGINT NOT NULL  PRIMARY KEY  COMMENT '매장 카테고리 쿠폰 지급 식별번호',</v>
      </c>
      <c r="N232" s="1" t="str">
        <f t="shared" si="21"/>
        <v>ALTER TABLE `store_category_coupon_vendor`ADD CONSTRAINT FOREIGN KEY (store_category_coupon_vendor_id) REFERENCES `store_category_coupon_vendor`(`store_category_coupon_vendor_id`);</v>
      </c>
      <c r="O232">
        <f t="shared" si="22"/>
        <v>230</v>
      </c>
      <c r="P232" t="str" cm="1">
        <f t="array" ref="P232">INDEX($A:$A,O232)</f>
        <v>store_category_coupon_vendor</v>
      </c>
    </row>
    <row r="233" spans="1:16">
      <c r="A233" s="2" t="s">
        <v>15</v>
      </c>
      <c r="B233" s="2" t="s">
        <v>97</v>
      </c>
      <c r="C233" s="2" t="s">
        <v>98</v>
      </c>
      <c r="D233" s="2"/>
      <c r="E233" s="2" t="s">
        <v>12</v>
      </c>
      <c r="F233" s="2" t="s">
        <v>13</v>
      </c>
      <c r="G233" s="2"/>
      <c r="H233" s="2"/>
      <c r="J233" s="1" t="str">
        <f t="shared" si="23"/>
        <v>`store_category_id` BIGINT NOT NULL  COMMENT '매장 카테고리 식별번호'</v>
      </c>
      <c r="K233" t="str">
        <f t="shared" si="19"/>
        <v>ALTER TABLE `store_category_coupon_vendor`ADD CONSTRAINT FOREIGN KEY (store_category_id) REFERENCES `store_category`(`store_category_id`);</v>
      </c>
      <c r="L233" s="1" t="str">
        <f t="shared" si="18"/>
        <v>DROP TABLE IF EXISTS `FK`;CREATE TABLE `FK` (</v>
      </c>
      <c r="M233" s="1" t="str">
        <f t="shared" si="20"/>
        <v>`store_category_id` BIGINT NOT NULL  COMMENT '매장 카테고리 식별번호'</v>
      </c>
      <c r="N233" s="1" t="str">
        <f t="shared" si="21"/>
        <v>ALTER TABLE `store_category_coupon_vendor`ADD CONSTRAINT FOREIGN KEY (store_category_id) REFERENCES `store_category`(`store_category_id`);</v>
      </c>
      <c r="O233">
        <f t="shared" si="22"/>
        <v>230</v>
      </c>
      <c r="P233" t="str" cm="1">
        <f t="array" ref="P233">INDEX($A:$A,O233)</f>
        <v>store_category_coupon_vendor</v>
      </c>
    </row>
    <row r="234" spans="1:16">
      <c r="A234" s="2"/>
      <c r="B234" s="3"/>
      <c r="C234" s="3"/>
      <c r="D234" s="3"/>
      <c r="E234" s="3"/>
      <c r="F234" s="3"/>
      <c r="G234" s="3"/>
      <c r="H234" s="3"/>
      <c r="J234" s="1" t="str">
        <f t="shared" si="23"/>
        <v>);</v>
      </c>
      <c r="K234" t="str">
        <f t="shared" si="19"/>
        <v/>
      </c>
      <c r="L234" s="1" t="str">
        <f t="shared" si="18"/>
        <v>DROP TABLE IF EXISTS ``;CREATE TABLE `` (</v>
      </c>
      <c r="M234" s="1" t="str">
        <f t="shared" si="20"/>
        <v>``  NOT NULL  COMMENT ''</v>
      </c>
      <c r="N234" s="1" t="str">
        <f t="shared" si="21"/>
        <v/>
      </c>
      <c r="O234">
        <f t="shared" si="22"/>
        <v>230</v>
      </c>
      <c r="P234" t="str" cm="1">
        <f t="array" ref="P234">INDEX($A:$A,O234)</f>
        <v>store_category_coupon_vendor</v>
      </c>
    </row>
    <row r="235" spans="1:16">
      <c r="A235" s="2" t="s">
        <v>238</v>
      </c>
      <c r="B235" s="3"/>
      <c r="C235" s="3"/>
      <c r="D235" s="3"/>
      <c r="E235" s="3"/>
      <c r="F235" s="3"/>
      <c r="G235" s="3"/>
      <c r="H235" s="3"/>
      <c r="J235" s="1" t="str">
        <f t="shared" si="23"/>
        <v>DROP TABLE IF EXISTS `menu_category_coupon_vendor`;CREATE TABLE `menu_category_coupon_vendor` (</v>
      </c>
      <c r="K235" t="str">
        <f t="shared" si="19"/>
        <v/>
      </c>
      <c r="L235" s="1" t="str">
        <f t="shared" si="18"/>
        <v>DROP TABLE IF EXISTS `menu_category_coupon_vendor`;CREATE TABLE `menu_category_coupon_vendor` (</v>
      </c>
      <c r="M235" s="1" t="str">
        <f t="shared" si="20"/>
        <v>``  NOT NULL  COMMENT '',</v>
      </c>
      <c r="N235" s="1" t="str">
        <f t="shared" si="21"/>
        <v/>
      </c>
      <c r="O235">
        <f t="shared" si="22"/>
        <v>235</v>
      </c>
      <c r="P235" t="str" cm="1">
        <f t="array" ref="P235">INDEX($A:$A,O235)</f>
        <v>menu_category_coupon_vendor</v>
      </c>
    </row>
    <row r="236" spans="1:16">
      <c r="A236" s="2" t="s">
        <v>1</v>
      </c>
      <c r="B236" s="2" t="s">
        <v>2</v>
      </c>
      <c r="C236" s="2" t="s">
        <v>3</v>
      </c>
      <c r="D236" s="2" t="s">
        <v>4</v>
      </c>
      <c r="E236" s="2" t="s">
        <v>5</v>
      </c>
      <c r="F236" s="2" t="s">
        <v>6</v>
      </c>
      <c r="G236" s="2" t="s">
        <v>7</v>
      </c>
      <c r="H236" s="2" t="s">
        <v>8</v>
      </c>
      <c r="J236" s="1" t="str">
        <f t="shared" si="23"/>
        <v/>
      </c>
      <c r="K236" t="str">
        <f t="shared" si="19"/>
        <v/>
      </c>
      <c r="L236" s="1" t="str">
        <f t="shared" si="18"/>
        <v>DROP TABLE IF EXISTS `Key`;CREATE TABLE `Key` (</v>
      </c>
      <c r="M236" s="1" t="str">
        <f t="shared" si="20"/>
        <v>`Physical` Type NOT NULL  DEFAULT Default Value COMMENT 'Logical',</v>
      </c>
      <c r="N236" s="1" t="str">
        <f t="shared" si="21"/>
        <v/>
      </c>
      <c r="O236">
        <f t="shared" si="22"/>
        <v>235</v>
      </c>
      <c r="P236" t="str" cm="1">
        <f t="array" ref="P236">INDEX($A:$A,O236)</f>
        <v>menu_category_coupon_vendor</v>
      </c>
    </row>
    <row r="237" spans="1:16">
      <c r="A237" s="2" t="s">
        <v>203</v>
      </c>
      <c r="B237" s="2" t="s">
        <v>239</v>
      </c>
      <c r="C237" s="2" t="s">
        <v>240</v>
      </c>
      <c r="D237" s="2"/>
      <c r="E237" s="2" t="s">
        <v>12</v>
      </c>
      <c r="F237" s="2" t="s">
        <v>13</v>
      </c>
      <c r="G237" s="2"/>
      <c r="H237" s="2"/>
      <c r="J237" s="1" t="str">
        <f t="shared" si="23"/>
        <v>`menu_category_coupon_vendor_id` BIGINT NOT NULL  PRIMARY KEY  COMMENT '메뉴 카테코리 쿠폰 지급 식별번호',</v>
      </c>
      <c r="K237" t="str">
        <f t="shared" si="19"/>
        <v>ALTER TABLE `menu_category_coupon_vendor`ADD CONSTRAINT FOREIGN KEY (menu_category_coupon_vendor_id) REFERENCES `menu_category_coupon_vendor`(`menu_category_coupon_vendor_id`);</v>
      </c>
      <c r="L237" s="1" t="str">
        <f t="shared" si="18"/>
        <v>DROP TABLE IF EXISTS `PK, FK`;CREATE TABLE `PK, FK` (</v>
      </c>
      <c r="M237" s="1" t="str">
        <f t="shared" si="20"/>
        <v>`menu_category_coupon_vendor_id` BIGINT NOT NULL  PRIMARY KEY  COMMENT '메뉴 카테코리 쿠폰 지급 식별번호',</v>
      </c>
      <c r="N237" s="1" t="str">
        <f t="shared" si="21"/>
        <v>ALTER TABLE `menu_category_coupon_vendor`ADD CONSTRAINT FOREIGN KEY (menu_category_coupon_vendor_id) REFERENCES `menu_category_coupon_vendor`(`menu_category_coupon_vendor_id`);</v>
      </c>
      <c r="O237">
        <f t="shared" si="22"/>
        <v>235</v>
      </c>
      <c r="P237" t="str" cm="1">
        <f t="array" ref="P237">INDEX($A:$A,O237)</f>
        <v>menu_category_coupon_vendor</v>
      </c>
    </row>
    <row r="238" spans="1:16">
      <c r="A238" s="2" t="s">
        <v>15</v>
      </c>
      <c r="B238" s="2" t="s">
        <v>119</v>
      </c>
      <c r="C238" s="2" t="s">
        <v>120</v>
      </c>
      <c r="D238" s="2"/>
      <c r="E238" s="2" t="s">
        <v>12</v>
      </c>
      <c r="F238" s="2" t="s">
        <v>13</v>
      </c>
      <c r="G238" s="2"/>
      <c r="H238" s="2"/>
      <c r="J238" s="1" t="str">
        <f t="shared" si="23"/>
        <v>`menu_category_id` BIGINT NOT NULL  COMMENT '메뉴 카테고리 식별번호'</v>
      </c>
      <c r="K238" t="str">
        <f t="shared" si="19"/>
        <v>ALTER TABLE `menu_category_coupon_vendor`ADD CONSTRAINT FOREIGN KEY (menu_category_id) REFERENCES `menu_category`(`menu_category_id`);</v>
      </c>
      <c r="L238" s="1" t="str">
        <f t="shared" si="18"/>
        <v>DROP TABLE IF EXISTS `FK`;CREATE TABLE `FK` (</v>
      </c>
      <c r="M238" s="1" t="str">
        <f t="shared" si="20"/>
        <v>`menu_category_id` BIGINT NOT NULL  COMMENT '메뉴 카테고리 식별번호'</v>
      </c>
      <c r="N238" s="1" t="str">
        <f t="shared" si="21"/>
        <v>ALTER TABLE `menu_category_coupon_vendor`ADD CONSTRAINT FOREIGN KEY (menu_category_id) REFERENCES `menu_category`(`menu_category_id`);</v>
      </c>
      <c r="O238">
        <f t="shared" si="22"/>
        <v>235</v>
      </c>
      <c r="P238" t="str" cm="1">
        <f t="array" ref="P238">INDEX($A:$A,O238)</f>
        <v>menu_category_coupon_vendor</v>
      </c>
    </row>
    <row r="239" spans="1:16">
      <c r="A239" s="2"/>
      <c r="B239" s="3"/>
      <c r="C239" s="3"/>
      <c r="D239" s="3"/>
      <c r="E239" s="3"/>
      <c r="F239" s="3"/>
      <c r="G239" s="3"/>
      <c r="H239" s="3"/>
      <c r="J239" s="1" t="str">
        <f t="shared" si="23"/>
        <v>);</v>
      </c>
      <c r="K239" t="str">
        <f t="shared" si="19"/>
        <v/>
      </c>
      <c r="L239" s="1" t="str">
        <f t="shared" si="18"/>
        <v>DROP TABLE IF EXISTS ``;CREATE TABLE `` (</v>
      </c>
      <c r="M239" s="1" t="str">
        <f t="shared" si="20"/>
        <v>``  NOT NULL  COMMENT ''</v>
      </c>
      <c r="N239" s="1" t="str">
        <f t="shared" si="21"/>
        <v/>
      </c>
      <c r="O239">
        <f t="shared" si="22"/>
        <v>235</v>
      </c>
      <c r="P239" t="str" cm="1">
        <f t="array" ref="P239">INDEX($A:$A,O239)</f>
        <v>menu_category_coupon_vendor</v>
      </c>
    </row>
    <row r="240" spans="1:16">
      <c r="A240" s="2" t="s">
        <v>241</v>
      </c>
      <c r="B240" s="3"/>
      <c r="C240" s="3"/>
      <c r="D240" s="3"/>
      <c r="E240" s="3"/>
      <c r="F240" s="3"/>
      <c r="G240" s="3"/>
      <c r="H240" s="3"/>
      <c r="J240" s="1" t="str">
        <f t="shared" si="23"/>
        <v>DROP TABLE IF EXISTS `user_coupon`;CREATE TABLE `user_coupon` (</v>
      </c>
      <c r="K240" t="str">
        <f t="shared" si="19"/>
        <v/>
      </c>
      <c r="L240" s="1" t="str">
        <f t="shared" si="18"/>
        <v>DROP TABLE IF EXISTS `user_coupon`;CREATE TABLE `user_coupon` (</v>
      </c>
      <c r="M240" s="1" t="str">
        <f t="shared" si="20"/>
        <v>``  NOT NULL  COMMENT '',</v>
      </c>
      <c r="N240" s="1" t="str">
        <f t="shared" si="21"/>
        <v/>
      </c>
      <c r="O240">
        <f t="shared" si="22"/>
        <v>240</v>
      </c>
      <c r="P240" t="str" cm="1">
        <f t="array" ref="P240">INDEX($A:$A,O240)</f>
        <v>user_coupon</v>
      </c>
    </row>
    <row r="241" spans="1:16">
      <c r="A241" s="2" t="s">
        <v>1</v>
      </c>
      <c r="B241" s="2" t="s">
        <v>2</v>
      </c>
      <c r="C241" s="2" t="s">
        <v>3</v>
      </c>
      <c r="D241" s="2" t="s">
        <v>4</v>
      </c>
      <c r="E241" s="2" t="s">
        <v>5</v>
      </c>
      <c r="F241" s="2" t="s">
        <v>6</v>
      </c>
      <c r="G241" s="2" t="s">
        <v>7</v>
      </c>
      <c r="H241" s="2" t="s">
        <v>8</v>
      </c>
      <c r="J241" s="1" t="str">
        <f t="shared" si="23"/>
        <v/>
      </c>
      <c r="K241" t="str">
        <f t="shared" si="19"/>
        <v/>
      </c>
      <c r="L241" s="1" t="str">
        <f t="shared" si="18"/>
        <v>DROP TABLE IF EXISTS `Key`;CREATE TABLE `Key` (</v>
      </c>
      <c r="M241" s="1" t="str">
        <f t="shared" si="20"/>
        <v>`Physical` Type NOT NULL  DEFAULT Default Value COMMENT 'Logical',</v>
      </c>
      <c r="N241" s="1" t="str">
        <f t="shared" si="21"/>
        <v/>
      </c>
      <c r="O241">
        <f t="shared" si="22"/>
        <v>240</v>
      </c>
      <c r="P241" t="str" cm="1">
        <f t="array" ref="P241">INDEX($A:$A,O241)</f>
        <v>user_coupon</v>
      </c>
    </row>
    <row r="242" spans="1:16">
      <c r="A242" s="2" t="s">
        <v>9</v>
      </c>
      <c r="B242" s="2" t="s">
        <v>242</v>
      </c>
      <c r="C242" s="2" t="s">
        <v>243</v>
      </c>
      <c r="D242" s="2"/>
      <c r="E242" s="2" t="s">
        <v>12</v>
      </c>
      <c r="F242" s="2" t="s">
        <v>13</v>
      </c>
      <c r="G242" s="2"/>
      <c r="H242" s="2" t="s">
        <v>14</v>
      </c>
      <c r="J242" s="1" t="str">
        <f t="shared" si="23"/>
        <v>`user_coupon_id` BIGINT NOT NULL  PRIMARY KEY  AUTO_INCREMENT  COMMENT '쿠폰함 식별번호',</v>
      </c>
      <c r="K242" t="str">
        <f t="shared" si="19"/>
        <v/>
      </c>
      <c r="L242" s="1" t="str">
        <f t="shared" si="18"/>
        <v>DROP TABLE IF EXISTS `PK`;CREATE TABLE `PK` (</v>
      </c>
      <c r="M242" s="1" t="str">
        <f t="shared" si="20"/>
        <v>`user_coupon_id` BIGINT NOT NULL  PRIMARY KEY  AUTO_INCREMENT  COMMENT '쿠폰함 식별번호',</v>
      </c>
      <c r="N242" s="1" t="str">
        <f t="shared" si="21"/>
        <v/>
      </c>
      <c r="O242">
        <f t="shared" si="22"/>
        <v>240</v>
      </c>
      <c r="P242" t="str" cm="1">
        <f t="array" ref="P242">INDEX($A:$A,O242)</f>
        <v>user_coupon</v>
      </c>
    </row>
    <row r="243" spans="1:16">
      <c r="A243" s="2" t="s">
        <v>15</v>
      </c>
      <c r="B243" s="2" t="s">
        <v>161</v>
      </c>
      <c r="C243" s="2" t="s">
        <v>162</v>
      </c>
      <c r="D243" s="2"/>
      <c r="E243" s="2" t="s">
        <v>12</v>
      </c>
      <c r="F243" s="2" t="s">
        <v>13</v>
      </c>
      <c r="G243" s="2"/>
      <c r="H243" s="2"/>
      <c r="J243" s="1" t="str">
        <f t="shared" si="23"/>
        <v>`coupon_id` BIGINT NOT NULL  COMMENT '쿠폰 식별번호',</v>
      </c>
      <c r="K243" t="str">
        <f t="shared" si="19"/>
        <v>ALTER TABLE `user_coupon`ADD CONSTRAINT FOREIGN KEY (coupon_id) REFERENCES `coupon`(`coupon_id`);</v>
      </c>
      <c r="L243" s="1" t="str">
        <f t="shared" si="18"/>
        <v>DROP TABLE IF EXISTS `FK`;CREATE TABLE `FK` (</v>
      </c>
      <c r="M243" s="1" t="str">
        <f t="shared" si="20"/>
        <v>`coupon_id` BIGINT NOT NULL  COMMENT '쿠폰 식별번호',</v>
      </c>
      <c r="N243" s="1" t="str">
        <f t="shared" si="21"/>
        <v>ALTER TABLE `user_coupon`ADD CONSTRAINT FOREIGN KEY (coupon_id) REFERENCES `coupon`(`coupon_id`);</v>
      </c>
      <c r="O243">
        <f t="shared" si="22"/>
        <v>240</v>
      </c>
      <c r="P243" t="str" cm="1">
        <f t="array" ref="P243">INDEX($A:$A,O243)</f>
        <v>user_coupon</v>
      </c>
    </row>
    <row r="244" spans="1:16">
      <c r="A244" s="2" t="s">
        <v>15</v>
      </c>
      <c r="B244" s="2" t="s">
        <v>10</v>
      </c>
      <c r="C244" s="2" t="s">
        <v>11</v>
      </c>
      <c r="D244" s="2"/>
      <c r="E244" s="2" t="s">
        <v>12</v>
      </c>
      <c r="F244" s="2" t="s">
        <v>24</v>
      </c>
      <c r="G244" s="2"/>
      <c r="H244" s="2"/>
      <c r="J244" s="1" t="str">
        <f t="shared" si="23"/>
        <v>`user_id` BIGINT NULL  COMMENT '회원 식별번호',</v>
      </c>
      <c r="K244" t="str">
        <f t="shared" si="19"/>
        <v>ALTER TABLE `user_coupon`ADD CONSTRAINT FOREIGN KEY (user_id) REFERENCES `user`(`user_id`);</v>
      </c>
      <c r="L244" s="1" t="str">
        <f t="shared" si="18"/>
        <v>DROP TABLE IF EXISTS `FK`;CREATE TABLE `FK` (</v>
      </c>
      <c r="M244" s="1" t="str">
        <f t="shared" si="20"/>
        <v>`user_id` BIGINT NULL  COMMENT '회원 식별번호',</v>
      </c>
      <c r="N244" s="1" t="str">
        <f t="shared" si="21"/>
        <v>ALTER TABLE `user_coupon`ADD CONSTRAINT FOREIGN KEY (user_id) REFERENCES `user`(`user_id`);</v>
      </c>
      <c r="O244">
        <f t="shared" si="22"/>
        <v>240</v>
      </c>
      <c r="P244" t="str" cm="1">
        <f t="array" ref="P244">INDEX($A:$A,O244)</f>
        <v>user_coupon</v>
      </c>
    </row>
    <row r="245" spans="1:16">
      <c r="A245" s="2"/>
      <c r="B245" s="2" t="s">
        <v>244</v>
      </c>
      <c r="C245" s="2" t="s">
        <v>245</v>
      </c>
      <c r="D245" s="2"/>
      <c r="E245" s="2" t="s">
        <v>42</v>
      </c>
      <c r="F245" s="2" t="s">
        <v>13</v>
      </c>
      <c r="G245" s="2" t="s">
        <v>48</v>
      </c>
      <c r="H245" s="2"/>
      <c r="J245" s="1" t="str">
        <f t="shared" si="23"/>
        <v>`issue_datetime` DATETIME NOT NULL  DEFAULT now() COMMENT '발급일시',</v>
      </c>
      <c r="K245" t="str">
        <f t="shared" si="19"/>
        <v/>
      </c>
      <c r="L245" s="1" t="str">
        <f t="shared" si="18"/>
        <v>DROP TABLE IF EXISTS ``;CREATE TABLE `` (</v>
      </c>
      <c r="M245" s="1" t="str">
        <f t="shared" si="20"/>
        <v>`issue_datetime` DATETIME NOT NULL  DEFAULT now() COMMENT '발급일시',</v>
      </c>
      <c r="N245" s="1" t="str">
        <f t="shared" si="21"/>
        <v/>
      </c>
      <c r="O245">
        <f t="shared" si="22"/>
        <v>240</v>
      </c>
      <c r="P245" t="str" cm="1">
        <f t="array" ref="P245">INDEX($A:$A,O245)</f>
        <v>user_coupon</v>
      </c>
    </row>
    <row r="246" spans="1:16">
      <c r="A246" s="2"/>
      <c r="B246" s="2" t="s">
        <v>246</v>
      </c>
      <c r="C246" s="2" t="s">
        <v>247</v>
      </c>
      <c r="D246" s="2"/>
      <c r="E246" s="2" t="s">
        <v>42</v>
      </c>
      <c r="F246" s="2" t="s">
        <v>24</v>
      </c>
      <c r="G246" s="2"/>
      <c r="H246" s="2"/>
      <c r="J246" s="1" t="str">
        <f t="shared" si="23"/>
        <v>`use_datetime` DATETIME NULL  COMMENT '사용일시'</v>
      </c>
      <c r="K246" t="str">
        <f t="shared" si="19"/>
        <v/>
      </c>
      <c r="L246" s="1" t="str">
        <f t="shared" si="18"/>
        <v>DROP TABLE IF EXISTS ``;CREATE TABLE `` (</v>
      </c>
      <c r="M246" s="1" t="str">
        <f t="shared" si="20"/>
        <v>`use_datetime` DATETIME NULL  COMMENT '사용일시'</v>
      </c>
      <c r="N246" s="1" t="str">
        <f t="shared" si="21"/>
        <v/>
      </c>
      <c r="O246">
        <f t="shared" si="22"/>
        <v>240</v>
      </c>
      <c r="P246" t="str" cm="1">
        <f t="array" ref="P246">INDEX($A:$A,O246)</f>
        <v>user_coupon</v>
      </c>
    </row>
    <row r="247" spans="1:16">
      <c r="A247" s="2"/>
      <c r="B247" s="3"/>
      <c r="C247" s="3"/>
      <c r="D247" s="3"/>
      <c r="E247" s="3"/>
      <c r="F247" s="3"/>
      <c r="G247" s="3"/>
      <c r="H247" s="3"/>
      <c r="J247" s="1" t="str">
        <f t="shared" si="23"/>
        <v>);</v>
      </c>
      <c r="K247" t="str">
        <f t="shared" si="19"/>
        <v/>
      </c>
      <c r="L247" s="1" t="str">
        <f t="shared" si="18"/>
        <v>DROP TABLE IF EXISTS ``;CREATE TABLE `` (</v>
      </c>
      <c r="M247" s="1" t="str">
        <f t="shared" si="20"/>
        <v>``  NOT NULL  COMMENT ''</v>
      </c>
      <c r="N247" s="1" t="str">
        <f t="shared" si="21"/>
        <v/>
      </c>
      <c r="O247">
        <f t="shared" si="22"/>
        <v>240</v>
      </c>
      <c r="P247" t="str" cm="1">
        <f t="array" ref="P247">INDEX($A:$A,O247)</f>
        <v>user_coupon</v>
      </c>
    </row>
    <row r="248" spans="1:16">
      <c r="A248" s="2" t="s">
        <v>248</v>
      </c>
      <c r="B248" s="3"/>
      <c r="C248" s="3"/>
      <c r="D248" s="3"/>
      <c r="E248" s="3"/>
      <c r="F248" s="3"/>
      <c r="G248" s="3"/>
      <c r="H248" s="3"/>
      <c r="J248" s="1" t="str">
        <f t="shared" si="23"/>
        <v>DROP TABLE IF EXISTS `point`;CREATE TABLE `point` (</v>
      </c>
      <c r="K248" t="str">
        <f t="shared" si="19"/>
        <v/>
      </c>
      <c r="L248" s="1" t="str">
        <f t="shared" si="18"/>
        <v>DROP TABLE IF EXISTS `point`;CREATE TABLE `point` (</v>
      </c>
      <c r="M248" s="1" t="str">
        <f t="shared" si="20"/>
        <v>``  NOT NULL  COMMENT '',</v>
      </c>
      <c r="N248" s="1" t="str">
        <f t="shared" si="21"/>
        <v/>
      </c>
      <c r="O248">
        <f t="shared" si="22"/>
        <v>248</v>
      </c>
      <c r="P248" t="str" cm="1">
        <f t="array" ref="P248">INDEX($A:$A,O248)</f>
        <v>point</v>
      </c>
    </row>
    <row r="249" spans="1:16">
      <c r="A249" s="2" t="s">
        <v>1</v>
      </c>
      <c r="B249" s="2" t="s">
        <v>2</v>
      </c>
      <c r="C249" s="2" t="s">
        <v>3</v>
      </c>
      <c r="D249" s="2" t="s">
        <v>4</v>
      </c>
      <c r="E249" s="2" t="s">
        <v>5</v>
      </c>
      <c r="F249" s="2" t="s">
        <v>6</v>
      </c>
      <c r="G249" s="2" t="s">
        <v>7</v>
      </c>
      <c r="H249" s="2" t="s">
        <v>8</v>
      </c>
      <c r="J249" s="1" t="str">
        <f t="shared" si="23"/>
        <v/>
      </c>
      <c r="K249" t="str">
        <f t="shared" si="19"/>
        <v/>
      </c>
      <c r="L249" s="1" t="str">
        <f t="shared" si="18"/>
        <v>DROP TABLE IF EXISTS `Key`;CREATE TABLE `Key` (</v>
      </c>
      <c r="M249" s="1" t="str">
        <f t="shared" si="20"/>
        <v>`Physical` Type NOT NULL  DEFAULT Default Value COMMENT 'Logical',</v>
      </c>
      <c r="N249" s="1" t="str">
        <f t="shared" si="21"/>
        <v/>
      </c>
      <c r="O249">
        <f t="shared" si="22"/>
        <v>248</v>
      </c>
      <c r="P249" t="str" cm="1">
        <f t="array" ref="P249">INDEX($A:$A,O249)</f>
        <v>point</v>
      </c>
    </row>
    <row r="250" spans="1:16">
      <c r="A250" s="2" t="s">
        <v>9</v>
      </c>
      <c r="B250" s="2" t="s">
        <v>249</v>
      </c>
      <c r="C250" s="2" t="s">
        <v>250</v>
      </c>
      <c r="D250" s="2"/>
      <c r="E250" s="2" t="s">
        <v>12</v>
      </c>
      <c r="F250" s="2" t="s">
        <v>13</v>
      </c>
      <c r="G250" s="2"/>
      <c r="H250" s="2" t="s">
        <v>14</v>
      </c>
      <c r="J250" s="1" t="str">
        <f t="shared" si="23"/>
        <v>`point_id` BIGINT NOT NULL  PRIMARY KEY  AUTO_INCREMENT  COMMENT '포인트 내역 식별번호',</v>
      </c>
      <c r="K250" t="str">
        <f t="shared" si="19"/>
        <v/>
      </c>
      <c r="L250" s="1" t="str">
        <f t="shared" si="18"/>
        <v>DROP TABLE IF EXISTS `PK`;CREATE TABLE `PK` (</v>
      </c>
      <c r="M250" s="1" t="str">
        <f t="shared" si="20"/>
        <v>`point_id` BIGINT NOT NULL  PRIMARY KEY  AUTO_INCREMENT  COMMENT '포인트 내역 식별번호',</v>
      </c>
      <c r="N250" s="1" t="str">
        <f t="shared" si="21"/>
        <v/>
      </c>
      <c r="O250">
        <f t="shared" si="22"/>
        <v>248</v>
      </c>
      <c r="P250" t="str" cm="1">
        <f t="array" ref="P250">INDEX($A:$A,O250)</f>
        <v>point</v>
      </c>
    </row>
    <row r="251" spans="1:16">
      <c r="A251" s="2" t="s">
        <v>15</v>
      </c>
      <c r="B251" s="2" t="s">
        <v>10</v>
      </c>
      <c r="C251" s="2" t="s">
        <v>11</v>
      </c>
      <c r="D251" s="2"/>
      <c r="E251" s="2" t="s">
        <v>12</v>
      </c>
      <c r="F251" s="2" t="s">
        <v>13</v>
      </c>
      <c r="G251" s="2"/>
      <c r="H251" s="2"/>
      <c r="J251" s="1" t="str">
        <f t="shared" si="23"/>
        <v>`user_id` BIGINT NOT NULL  COMMENT '회원 식별번호',</v>
      </c>
      <c r="K251" t="str">
        <f t="shared" si="19"/>
        <v>ALTER TABLE `point`ADD CONSTRAINT FOREIGN KEY (user_id) REFERENCES `user`(`user_id`);</v>
      </c>
      <c r="L251" s="1" t="str">
        <f t="shared" si="18"/>
        <v>DROP TABLE IF EXISTS `FK`;CREATE TABLE `FK` (</v>
      </c>
      <c r="M251" s="1" t="str">
        <f t="shared" si="20"/>
        <v>`user_id` BIGINT NOT NULL  COMMENT '회원 식별번호',</v>
      </c>
      <c r="N251" s="1" t="str">
        <f t="shared" si="21"/>
        <v>ALTER TABLE `point`ADD CONSTRAINT FOREIGN KEY (user_id) REFERENCES `user`(`user_id`);</v>
      </c>
      <c r="O251">
        <f t="shared" si="22"/>
        <v>248</v>
      </c>
      <c r="P251" t="str" cm="1">
        <f t="array" ref="P251">INDEX($A:$A,O251)</f>
        <v>point</v>
      </c>
    </row>
    <row r="252" spans="1:16">
      <c r="A252" s="2" t="s">
        <v>15</v>
      </c>
      <c r="B252" s="2" t="s">
        <v>159</v>
      </c>
      <c r="C252" s="2" t="s">
        <v>160</v>
      </c>
      <c r="D252" s="2"/>
      <c r="E252" s="2" t="s">
        <v>12</v>
      </c>
      <c r="F252" s="2" t="s">
        <v>24</v>
      </c>
      <c r="G252" s="2"/>
      <c r="H252" s="2"/>
      <c r="J252" s="1" t="str">
        <f t="shared" si="23"/>
        <v>`order_id` BIGINT NULL  COMMENT '주문 식별번호',</v>
      </c>
      <c r="K252" t="str">
        <f t="shared" si="19"/>
        <v>ALTER TABLE `point`ADD CONSTRAINT FOREIGN KEY (order_id) REFERENCES `order`(`order_id`);</v>
      </c>
      <c r="L252" s="1" t="str">
        <f t="shared" si="18"/>
        <v>DROP TABLE IF EXISTS `FK`;CREATE TABLE `FK` (</v>
      </c>
      <c r="M252" s="1" t="str">
        <f t="shared" si="20"/>
        <v>`order_id` BIGINT NULL  COMMENT '주문 식별번호',</v>
      </c>
      <c r="N252" s="1" t="str">
        <f t="shared" si="21"/>
        <v>ALTER TABLE `point`ADD CONSTRAINT FOREIGN KEY (order_id) REFERENCES `order`(`order_id`);</v>
      </c>
      <c r="O252">
        <f t="shared" si="22"/>
        <v>248</v>
      </c>
      <c r="P252" t="str" cm="1">
        <f t="array" ref="P252">INDEX($A:$A,O252)</f>
        <v>point</v>
      </c>
    </row>
    <row r="253" spans="1:16">
      <c r="A253" s="2"/>
      <c r="B253" s="2" t="s">
        <v>251</v>
      </c>
      <c r="C253" s="2" t="s">
        <v>248</v>
      </c>
      <c r="D253" s="2"/>
      <c r="E253" s="2" t="s">
        <v>130</v>
      </c>
      <c r="F253" s="2" t="s">
        <v>13</v>
      </c>
      <c r="G253" s="2"/>
      <c r="H253" s="2"/>
      <c r="J253" s="1" t="str">
        <f t="shared" si="23"/>
        <v>`point` INT NOT NULL  COMMENT '포인트',</v>
      </c>
      <c r="K253" t="str">
        <f t="shared" si="19"/>
        <v/>
      </c>
      <c r="L253" s="1" t="str">
        <f t="shared" si="18"/>
        <v>DROP TABLE IF EXISTS ``;CREATE TABLE `` (</v>
      </c>
      <c r="M253" s="1" t="str">
        <f t="shared" si="20"/>
        <v>`point` INT NOT NULL  COMMENT '포인트',</v>
      </c>
      <c r="N253" s="1" t="str">
        <f t="shared" si="21"/>
        <v/>
      </c>
      <c r="O253">
        <f t="shared" si="22"/>
        <v>248</v>
      </c>
      <c r="P253" t="str" cm="1">
        <f t="array" ref="P253">INDEX($A:$A,O253)</f>
        <v>point</v>
      </c>
    </row>
    <row r="254" spans="1:16">
      <c r="A254" s="2"/>
      <c r="B254" s="2" t="s">
        <v>252</v>
      </c>
      <c r="C254" s="2" t="s">
        <v>253</v>
      </c>
      <c r="D254" s="2"/>
      <c r="E254" s="2" t="s">
        <v>27</v>
      </c>
      <c r="F254" s="2" t="s">
        <v>13</v>
      </c>
      <c r="G254" s="2"/>
      <c r="H254" s="2"/>
      <c r="J254" s="1" t="str">
        <f t="shared" si="23"/>
        <v>`reason` VARCHAR(30) NOT NULL  COMMENT '사유',</v>
      </c>
      <c r="K254" t="str">
        <f t="shared" si="19"/>
        <v/>
      </c>
      <c r="L254" s="1" t="str">
        <f t="shared" si="18"/>
        <v>DROP TABLE IF EXISTS ``;CREATE TABLE `` (</v>
      </c>
      <c r="M254" s="1" t="str">
        <f t="shared" si="20"/>
        <v>`reason` VARCHAR(30) NOT NULL  COMMENT '사유',</v>
      </c>
      <c r="N254" s="1" t="str">
        <f t="shared" si="21"/>
        <v/>
      </c>
      <c r="O254">
        <f t="shared" si="22"/>
        <v>248</v>
      </c>
      <c r="P254" t="str" cm="1">
        <f t="array" ref="P254">INDEX($A:$A,O254)</f>
        <v>point</v>
      </c>
    </row>
    <row r="255" spans="1:16">
      <c r="A255" s="2"/>
      <c r="B255" s="2" t="s">
        <v>254</v>
      </c>
      <c r="C255" s="2" t="s">
        <v>255</v>
      </c>
      <c r="D255" s="2"/>
      <c r="E255" s="2" t="s">
        <v>42</v>
      </c>
      <c r="F255" s="2" t="s">
        <v>13</v>
      </c>
      <c r="G255" s="2" t="s">
        <v>48</v>
      </c>
      <c r="H255" s="2"/>
      <c r="J255" s="1" t="str">
        <f t="shared" si="23"/>
        <v>`create_datetime` DATETIME NOT NULL  DEFAULT now() COMMENT '생성일시'</v>
      </c>
      <c r="K255" t="str">
        <f t="shared" si="19"/>
        <v/>
      </c>
      <c r="L255" s="1" t="str">
        <f t="shared" si="18"/>
        <v>DROP TABLE IF EXISTS ``;CREATE TABLE `` (</v>
      </c>
      <c r="M255" s="1" t="str">
        <f t="shared" si="20"/>
        <v>`create_datetime` DATETIME NOT NULL  DEFAULT now() COMMENT '생성일시'</v>
      </c>
      <c r="N255" s="1" t="str">
        <f t="shared" si="21"/>
        <v/>
      </c>
      <c r="O255">
        <f t="shared" si="22"/>
        <v>248</v>
      </c>
      <c r="P255" t="str" cm="1">
        <f t="array" ref="P255">INDEX($A:$A,O255)</f>
        <v>point</v>
      </c>
    </row>
    <row r="256" spans="1:16">
      <c r="A256" s="2"/>
      <c r="B256" s="3"/>
      <c r="C256" s="3"/>
      <c r="D256" s="3"/>
      <c r="E256" s="3"/>
      <c r="F256" s="3"/>
      <c r="G256" s="3"/>
      <c r="H256" s="3"/>
      <c r="J256" s="1" t="str">
        <f t="shared" si="23"/>
        <v>);</v>
      </c>
      <c r="K256" t="str">
        <f t="shared" si="19"/>
        <v/>
      </c>
      <c r="L256" s="1" t="str">
        <f t="shared" si="18"/>
        <v>DROP TABLE IF EXISTS ``;CREATE TABLE `` (</v>
      </c>
      <c r="M256" s="1" t="str">
        <f t="shared" si="20"/>
        <v>``  NOT NULL  COMMENT ''</v>
      </c>
      <c r="N256" s="1" t="str">
        <f t="shared" si="21"/>
        <v/>
      </c>
      <c r="O256">
        <f t="shared" si="22"/>
        <v>248</v>
      </c>
      <c r="P256" t="str" cm="1">
        <f t="array" ref="P256">INDEX($A:$A,O256)</f>
        <v>point</v>
      </c>
    </row>
    <row r="257" spans="1:16">
      <c r="A257" s="2" t="s">
        <v>256</v>
      </c>
      <c r="B257" s="3"/>
      <c r="C257" s="3"/>
      <c r="D257" s="3"/>
      <c r="E257" s="3"/>
      <c r="F257" s="3"/>
      <c r="G257" s="3"/>
      <c r="H257" s="3"/>
      <c r="J257" s="1" t="str">
        <f t="shared" si="23"/>
        <v>DROP TABLE IF EXISTS `order_state`;CREATE TABLE `order_state` (</v>
      </c>
      <c r="K257" t="str">
        <f t="shared" si="19"/>
        <v/>
      </c>
      <c r="L257" s="1" t="str">
        <f t="shared" si="18"/>
        <v>DROP TABLE IF EXISTS `order_state`;CREATE TABLE `order_state` (</v>
      </c>
      <c r="M257" s="1" t="str">
        <f t="shared" si="20"/>
        <v>``  NOT NULL  COMMENT '',</v>
      </c>
      <c r="N257" s="1" t="str">
        <f t="shared" si="21"/>
        <v/>
      </c>
      <c r="O257">
        <f t="shared" si="22"/>
        <v>257</v>
      </c>
      <c r="P257" t="str" cm="1">
        <f t="array" ref="P257">INDEX($A:$A,O257)</f>
        <v>order_state</v>
      </c>
    </row>
    <row r="258" spans="1:16">
      <c r="A258" s="2" t="s">
        <v>1</v>
      </c>
      <c r="B258" s="2" t="s">
        <v>2</v>
      </c>
      <c r="C258" s="2" t="s">
        <v>3</v>
      </c>
      <c r="D258" s="2" t="s">
        <v>4</v>
      </c>
      <c r="E258" s="2" t="s">
        <v>5</v>
      </c>
      <c r="F258" s="2" t="s">
        <v>6</v>
      </c>
      <c r="G258" s="2" t="s">
        <v>7</v>
      </c>
      <c r="H258" s="2" t="s">
        <v>8</v>
      </c>
      <c r="J258" s="1" t="str">
        <f t="shared" si="23"/>
        <v/>
      </c>
      <c r="K258" t="str">
        <f t="shared" si="19"/>
        <v/>
      </c>
      <c r="L258" s="1" t="str">
        <f t="shared" ref="L258:L321" si="24">"DROP TABLE IF EXISTS `" &amp; A258 &amp; "`" &amp; ";"
&amp; "CREATE TABLE `" &amp; A258 &amp; "` ("</f>
        <v>DROP TABLE IF EXISTS `Key`;CREATE TABLE `Key` (</v>
      </c>
      <c r="M258" s="1" t="str">
        <f t="shared" si="20"/>
        <v>`Physical` Type NOT NULL  DEFAULT Default Value COMMENT 'Logical',</v>
      </c>
      <c r="N258" s="1" t="str">
        <f t="shared" si="21"/>
        <v/>
      </c>
      <c r="O258">
        <f t="shared" si="22"/>
        <v>257</v>
      </c>
      <c r="P258" t="str" cm="1">
        <f t="array" ref="P258">INDEX($A:$A,O258)</f>
        <v>order_state</v>
      </c>
    </row>
    <row r="259" spans="1:16">
      <c r="A259" s="2" t="s">
        <v>9</v>
      </c>
      <c r="B259" s="2" t="s">
        <v>257</v>
      </c>
      <c r="C259" s="2" t="s">
        <v>258</v>
      </c>
      <c r="D259" s="2"/>
      <c r="E259" s="2" t="s">
        <v>76</v>
      </c>
      <c r="F259" s="2" t="s">
        <v>13</v>
      </c>
      <c r="G259" s="2"/>
      <c r="H259" s="2"/>
      <c r="J259" s="1" t="str">
        <f t="shared" si="23"/>
        <v>`order_state_code` CHAR(2) NOT NULL  PRIMARY KEY  COMMENT '주문 상태 코드',</v>
      </c>
      <c r="K259" t="str">
        <f t="shared" ref="K259:K322" si="25">N259</f>
        <v/>
      </c>
      <c r="L259" s="1" t="str">
        <f t="shared" si="24"/>
        <v>DROP TABLE IF EXISTS `PK`;CREATE TABLE `PK` (</v>
      </c>
      <c r="M259" s="1" t="str">
        <f t="shared" ref="M259:M322" si="26">"`" &amp; C259 &amp; "` " &amp; E259 &amp; IF(NOT(ISERROR(SEARCH("UNSIGNED", H259))), " UNSIGNED ", "") &amp; IF(F259 = "Y", " NULL ", " NOT NULL ") &amp; IF(OR(LEN(G259) = 0, ISBLANK(G259)), "", " DEFAULT " &amp; G259) &amp; IF(NOT(ISERROR(SEARCH("PK", A259))), " PRIMARY KEY ", "") &amp; IF(H259 = "AI", " AUTO_INCREMENT ", "") &amp; IF(H259 = "유니크", " UNIQUE ", "") &amp; " COMMENT '" &amp; B259 &amp;"'" &amp; IF(AND(LEN(C260) = 0), "", ",")</f>
        <v>`order_state_code` CHAR(2) NOT NULL  PRIMARY KEY  COMMENT '주문 상태 코드',</v>
      </c>
      <c r="N259" s="1" t="str">
        <f t="shared" ref="N259:N322" si="27">IF( NOT(ISERROR(SEARCH("FK", A259))), "ALTER TABLE `" &amp; P259 &amp;
 "`" &amp; "ADD CONSTRAINT FOREIGN KEY ("&amp; C259 &amp;") REFERENCES " &amp; "`" &amp; LEFT(C259, FIND("|",SUBSTITUTE(C259,"_","|",(LEN(C259)-LEN(SUBSTITUTE(C259,"_","")))/LEN("_"))) - 1) &amp; "`" &amp; "(`" &amp; C259 &amp; "`);", "")</f>
        <v/>
      </c>
      <c r="O259">
        <f t="shared" ref="O259:O322" si="28">IF(AND(NOT(A259 = "Key"), NOT(A259 = "PK"), NOT(A259 = "FK"), LEN(A259) &gt; 0, NOT(A259= "PK, FK")), ROW(), O258)</f>
        <v>257</v>
      </c>
      <c r="P259" t="str" cm="1">
        <f t="array" ref="P259">INDEX($A:$A,O259)</f>
        <v>order_state</v>
      </c>
    </row>
    <row r="260" spans="1:16">
      <c r="A260" s="2"/>
      <c r="B260" s="2" t="s">
        <v>32</v>
      </c>
      <c r="C260" s="2" t="s">
        <v>33</v>
      </c>
      <c r="D260" s="2"/>
      <c r="E260" s="2" t="s">
        <v>259</v>
      </c>
      <c r="F260" s="2" t="s">
        <v>13</v>
      </c>
      <c r="G260" s="2"/>
      <c r="H260" s="2" t="s">
        <v>260</v>
      </c>
      <c r="J260" s="1" t="str">
        <f t="shared" ref="J260:J323" si="29">IF(AND(NOT(A260 = "Key"), NOT(A260 = "PK"), NOT(A260 = "FK"), LEN(A260) &gt; 0, NOT(A260 = "PK, FK")), L260,
IF(AND(LEN(B260) &gt; 0, NOT(B260 = "Logical")), M260,
IF(LEN(A260) = 0, ");", "")
))</f>
        <v>`name` VARCHAR(20) NOT NULL  COMMENT '이름'</v>
      </c>
      <c r="K260" t="str">
        <f t="shared" si="25"/>
        <v/>
      </c>
      <c r="L260" s="1" t="str">
        <f t="shared" si="24"/>
        <v>DROP TABLE IF EXISTS ``;CREATE TABLE `` (</v>
      </c>
      <c r="M260" s="1" t="str">
        <f t="shared" si="26"/>
        <v>`name` VARCHAR(20) NOT NULL  COMMENT '이름'</v>
      </c>
      <c r="N260" s="1" t="str">
        <f t="shared" si="27"/>
        <v/>
      </c>
      <c r="O260">
        <f t="shared" si="28"/>
        <v>257</v>
      </c>
      <c r="P260" t="str" cm="1">
        <f t="array" ref="P260">INDEX($A:$A,O260)</f>
        <v>order_state</v>
      </c>
    </row>
    <row r="261" spans="1:16">
      <c r="A261" s="2"/>
      <c r="B261" s="3"/>
      <c r="C261" s="3"/>
      <c r="D261" s="3"/>
      <c r="E261" s="3"/>
      <c r="F261" s="3"/>
      <c r="G261" s="3"/>
      <c r="H261" s="3"/>
      <c r="J261" s="1" t="str">
        <f t="shared" si="29"/>
        <v>);</v>
      </c>
      <c r="K261" t="str">
        <f t="shared" si="25"/>
        <v/>
      </c>
      <c r="L261" s="1" t="str">
        <f t="shared" si="24"/>
        <v>DROP TABLE IF EXISTS ``;CREATE TABLE `` (</v>
      </c>
      <c r="M261" s="1" t="str">
        <f t="shared" si="26"/>
        <v>``  NOT NULL  COMMENT ''</v>
      </c>
      <c r="N261" s="1" t="str">
        <f t="shared" si="27"/>
        <v/>
      </c>
      <c r="O261">
        <f t="shared" si="28"/>
        <v>257</v>
      </c>
      <c r="P261" t="str" cm="1">
        <f t="array" ref="P261">INDEX($A:$A,O261)</f>
        <v>order_state</v>
      </c>
    </row>
    <row r="262" spans="1:16">
      <c r="A262" s="2" t="s">
        <v>261</v>
      </c>
      <c r="B262" s="3"/>
      <c r="C262" s="3"/>
      <c r="D262" s="3"/>
      <c r="E262" s="3"/>
      <c r="F262" s="3"/>
      <c r="G262" s="3"/>
      <c r="H262" s="3"/>
      <c r="J262" s="1" t="str">
        <f t="shared" si="29"/>
        <v>DROP TABLE IF EXISTS `order_menu`;CREATE TABLE `order_menu` (</v>
      </c>
      <c r="K262" t="str">
        <f t="shared" si="25"/>
        <v/>
      </c>
      <c r="L262" s="1" t="str">
        <f t="shared" si="24"/>
        <v>DROP TABLE IF EXISTS `order_menu`;CREATE TABLE `order_menu` (</v>
      </c>
      <c r="M262" s="1" t="str">
        <f t="shared" si="26"/>
        <v>``  NOT NULL  COMMENT '',</v>
      </c>
      <c r="N262" s="1" t="str">
        <f t="shared" si="27"/>
        <v/>
      </c>
      <c r="O262">
        <f t="shared" si="28"/>
        <v>262</v>
      </c>
      <c r="P262" t="str" cm="1">
        <f t="array" ref="P262">INDEX($A:$A,O262)</f>
        <v>order_menu</v>
      </c>
    </row>
    <row r="263" spans="1:16">
      <c r="A263" s="2" t="s">
        <v>1</v>
      </c>
      <c r="B263" s="2" t="s">
        <v>2</v>
      </c>
      <c r="C263" s="2" t="s">
        <v>3</v>
      </c>
      <c r="D263" s="2" t="s">
        <v>4</v>
      </c>
      <c r="E263" s="2" t="s">
        <v>5</v>
      </c>
      <c r="F263" s="2" t="s">
        <v>6</v>
      </c>
      <c r="G263" s="2" t="s">
        <v>7</v>
      </c>
      <c r="H263" s="2" t="s">
        <v>8</v>
      </c>
      <c r="J263" s="1" t="str">
        <f t="shared" si="29"/>
        <v/>
      </c>
      <c r="K263" t="str">
        <f t="shared" si="25"/>
        <v/>
      </c>
      <c r="L263" s="1" t="str">
        <f t="shared" si="24"/>
        <v>DROP TABLE IF EXISTS `Key`;CREATE TABLE `Key` (</v>
      </c>
      <c r="M263" s="1" t="str">
        <f t="shared" si="26"/>
        <v>`Physical` Type NOT NULL  DEFAULT Default Value COMMENT 'Logical',</v>
      </c>
      <c r="N263" s="1" t="str">
        <f t="shared" si="27"/>
        <v/>
      </c>
      <c r="O263">
        <f t="shared" si="28"/>
        <v>262</v>
      </c>
      <c r="P263" t="str" cm="1">
        <f t="array" ref="P263">INDEX($A:$A,O263)</f>
        <v>order_menu</v>
      </c>
    </row>
    <row r="264" spans="1:16">
      <c r="A264" s="2" t="s">
        <v>9</v>
      </c>
      <c r="B264" s="2" t="s">
        <v>262</v>
      </c>
      <c r="C264" s="2" t="s">
        <v>263</v>
      </c>
      <c r="D264" s="2"/>
      <c r="E264" s="2" t="s">
        <v>12</v>
      </c>
      <c r="F264" s="2" t="s">
        <v>13</v>
      </c>
      <c r="G264" s="2"/>
      <c r="H264" s="2" t="s">
        <v>14</v>
      </c>
      <c r="J264" s="1" t="str">
        <f t="shared" si="29"/>
        <v>`order_menu_id` BIGINT NOT NULL  PRIMARY KEY  AUTO_INCREMENT  COMMENT '주문 상세 식별번호',</v>
      </c>
      <c r="K264" t="str">
        <f t="shared" si="25"/>
        <v/>
      </c>
      <c r="L264" s="1" t="str">
        <f t="shared" si="24"/>
        <v>DROP TABLE IF EXISTS `PK`;CREATE TABLE `PK` (</v>
      </c>
      <c r="M264" s="1" t="str">
        <f t="shared" si="26"/>
        <v>`order_menu_id` BIGINT NOT NULL  PRIMARY KEY  AUTO_INCREMENT  COMMENT '주문 상세 식별번호',</v>
      </c>
      <c r="N264" s="1" t="str">
        <f t="shared" si="27"/>
        <v/>
      </c>
      <c r="O264">
        <f t="shared" si="28"/>
        <v>262</v>
      </c>
      <c r="P264" t="str" cm="1">
        <f t="array" ref="P264">INDEX($A:$A,O264)</f>
        <v>order_menu</v>
      </c>
    </row>
    <row r="265" spans="1:16">
      <c r="A265" s="2" t="s">
        <v>15</v>
      </c>
      <c r="B265" s="2" t="s">
        <v>193</v>
      </c>
      <c r="C265" s="2" t="s">
        <v>194</v>
      </c>
      <c r="D265" s="2"/>
      <c r="E265" s="2" t="s">
        <v>12</v>
      </c>
      <c r="F265" s="2" t="s">
        <v>13</v>
      </c>
      <c r="G265" s="2"/>
      <c r="H265" s="2"/>
      <c r="J265" s="1" t="str">
        <f t="shared" si="29"/>
        <v>`store_menu_id` BIGINT NOT NULL  COMMENT '매장 메뉴 식별번호',</v>
      </c>
      <c r="K265" t="str">
        <f t="shared" si="25"/>
        <v>ALTER TABLE `order_menu`ADD CONSTRAINT FOREIGN KEY (store_menu_id) REFERENCES `store_menu`(`store_menu_id`);</v>
      </c>
      <c r="L265" s="1" t="str">
        <f t="shared" si="24"/>
        <v>DROP TABLE IF EXISTS `FK`;CREATE TABLE `FK` (</v>
      </c>
      <c r="M265" s="1" t="str">
        <f t="shared" si="26"/>
        <v>`store_menu_id` BIGINT NOT NULL  COMMENT '매장 메뉴 식별번호',</v>
      </c>
      <c r="N265" s="1" t="str">
        <f t="shared" si="27"/>
        <v>ALTER TABLE `order_menu`ADD CONSTRAINT FOREIGN KEY (store_menu_id) REFERENCES `store_menu`(`store_menu_id`);</v>
      </c>
      <c r="O265">
        <f t="shared" si="28"/>
        <v>262</v>
      </c>
      <c r="P265" t="str" cm="1">
        <f t="array" ref="P265">INDEX($A:$A,O265)</f>
        <v>order_menu</v>
      </c>
    </row>
    <row r="266" spans="1:16">
      <c r="A266" s="2" t="s">
        <v>15</v>
      </c>
      <c r="B266" s="2" t="s">
        <v>159</v>
      </c>
      <c r="C266" s="2" t="s">
        <v>160</v>
      </c>
      <c r="D266" s="2"/>
      <c r="E266" s="2" t="s">
        <v>12</v>
      </c>
      <c r="F266" s="2" t="s">
        <v>13</v>
      </c>
      <c r="G266" s="2"/>
      <c r="H266" s="2"/>
      <c r="J266" s="1" t="str">
        <f t="shared" si="29"/>
        <v>`order_id` BIGINT NOT NULL  COMMENT '주문 식별번호',</v>
      </c>
      <c r="K266" t="str">
        <f t="shared" si="25"/>
        <v>ALTER TABLE `order_menu`ADD CONSTRAINT FOREIGN KEY (order_id) REFERENCES `order`(`order_id`);</v>
      </c>
      <c r="L266" s="1" t="str">
        <f t="shared" si="24"/>
        <v>DROP TABLE IF EXISTS `FK`;CREATE TABLE `FK` (</v>
      </c>
      <c r="M266" s="1" t="str">
        <f t="shared" si="26"/>
        <v>`order_id` BIGINT NOT NULL  COMMENT '주문 식별번호',</v>
      </c>
      <c r="N266" s="1" t="str">
        <f t="shared" si="27"/>
        <v>ALTER TABLE `order_menu`ADD CONSTRAINT FOREIGN KEY (order_id) REFERENCES `order`(`order_id`);</v>
      </c>
      <c r="O266">
        <f t="shared" si="28"/>
        <v>262</v>
      </c>
      <c r="P266" t="str" cm="1">
        <f t="array" ref="P266">INDEX($A:$A,O266)</f>
        <v>order_menu</v>
      </c>
    </row>
    <row r="267" spans="1:16">
      <c r="A267" s="2"/>
      <c r="B267" s="2" t="s">
        <v>264</v>
      </c>
      <c r="C267" s="2" t="s">
        <v>129</v>
      </c>
      <c r="D267" s="2"/>
      <c r="E267" s="2" t="s">
        <v>130</v>
      </c>
      <c r="F267" s="2" t="s">
        <v>13</v>
      </c>
      <c r="G267" s="2"/>
      <c r="H267" s="2"/>
      <c r="J267" s="1" t="str">
        <f t="shared" si="29"/>
        <v>`price` INT NOT NULL  COMMENT '메뉴 가격',</v>
      </c>
      <c r="K267" t="str">
        <f t="shared" si="25"/>
        <v/>
      </c>
      <c r="L267" s="1" t="str">
        <f t="shared" si="24"/>
        <v>DROP TABLE IF EXISTS ``;CREATE TABLE `` (</v>
      </c>
      <c r="M267" s="1" t="str">
        <f t="shared" si="26"/>
        <v>`price` INT NOT NULL  COMMENT '메뉴 가격',</v>
      </c>
      <c r="N267" s="1" t="str">
        <f t="shared" si="27"/>
        <v/>
      </c>
      <c r="O267">
        <f t="shared" si="28"/>
        <v>262</v>
      </c>
      <c r="P267" t="str" cm="1">
        <f t="array" ref="P267">INDEX($A:$A,O267)</f>
        <v>order_menu</v>
      </c>
    </row>
    <row r="268" spans="1:16">
      <c r="A268" s="2"/>
      <c r="B268" s="2" t="s">
        <v>265</v>
      </c>
      <c r="C268" s="2" t="s">
        <v>33</v>
      </c>
      <c r="D268" s="2"/>
      <c r="E268" s="2" t="s">
        <v>34</v>
      </c>
      <c r="F268" s="2" t="s">
        <v>13</v>
      </c>
      <c r="G268" s="2"/>
      <c r="H268" s="2"/>
      <c r="J268" s="1" t="str">
        <f t="shared" si="29"/>
        <v>`name` VARCHAR(50) NOT NULL  COMMENT '메뉴 이름',</v>
      </c>
      <c r="K268" t="str">
        <f t="shared" si="25"/>
        <v/>
      </c>
      <c r="L268" s="1" t="str">
        <f t="shared" si="24"/>
        <v>DROP TABLE IF EXISTS ``;CREATE TABLE `` (</v>
      </c>
      <c r="M268" s="1" t="str">
        <f t="shared" si="26"/>
        <v>`name` VARCHAR(50) NOT NULL  COMMENT '메뉴 이름',</v>
      </c>
      <c r="N268" s="1" t="str">
        <f t="shared" si="27"/>
        <v/>
      </c>
      <c r="O268">
        <f t="shared" si="28"/>
        <v>262</v>
      </c>
      <c r="P268" t="str" cm="1">
        <f t="array" ref="P268">INDEX($A:$A,O268)</f>
        <v>order_menu</v>
      </c>
    </row>
    <row r="269" spans="1:16">
      <c r="A269" s="2"/>
      <c r="B269" s="2" t="s">
        <v>266</v>
      </c>
      <c r="C269" s="2" t="s">
        <v>267</v>
      </c>
      <c r="D269" s="2"/>
      <c r="E269" s="2" t="s">
        <v>130</v>
      </c>
      <c r="F269" s="2" t="s">
        <v>13</v>
      </c>
      <c r="G269" s="2">
        <v>1</v>
      </c>
      <c r="H269" s="2" t="s">
        <v>131</v>
      </c>
      <c r="J269" s="1" t="str">
        <f t="shared" si="29"/>
        <v>`count` INT UNSIGNED  NOT NULL  DEFAULT 1 COMMENT '주문 수량'</v>
      </c>
      <c r="K269" t="str">
        <f t="shared" si="25"/>
        <v/>
      </c>
      <c r="L269" s="1" t="str">
        <f t="shared" si="24"/>
        <v>DROP TABLE IF EXISTS ``;CREATE TABLE `` (</v>
      </c>
      <c r="M269" s="1" t="str">
        <f t="shared" si="26"/>
        <v>`count` INT UNSIGNED  NOT NULL  DEFAULT 1 COMMENT '주문 수량'</v>
      </c>
      <c r="N269" s="1" t="str">
        <f t="shared" si="27"/>
        <v/>
      </c>
      <c r="O269">
        <f t="shared" si="28"/>
        <v>262</v>
      </c>
      <c r="P269" t="str" cm="1">
        <f t="array" ref="P269">INDEX($A:$A,O269)</f>
        <v>order_menu</v>
      </c>
    </row>
    <row r="270" spans="1:16">
      <c r="A270" s="2"/>
      <c r="B270" s="3"/>
      <c r="C270" s="3"/>
      <c r="D270" s="3"/>
      <c r="E270" s="3"/>
      <c r="F270" s="3"/>
      <c r="G270" s="3"/>
      <c r="H270" s="3"/>
      <c r="J270" s="1" t="str">
        <f t="shared" si="29"/>
        <v>);</v>
      </c>
      <c r="K270" t="str">
        <f t="shared" si="25"/>
        <v/>
      </c>
      <c r="L270" s="1" t="str">
        <f t="shared" si="24"/>
        <v>DROP TABLE IF EXISTS ``;CREATE TABLE `` (</v>
      </c>
      <c r="M270" s="1" t="str">
        <f t="shared" si="26"/>
        <v>``  NOT NULL  COMMENT ''</v>
      </c>
      <c r="N270" s="1" t="str">
        <f t="shared" si="27"/>
        <v/>
      </c>
      <c r="O270">
        <f t="shared" si="28"/>
        <v>262</v>
      </c>
      <c r="P270" t="str" cm="1">
        <f t="array" ref="P270">INDEX($A:$A,O270)</f>
        <v>order_menu</v>
      </c>
    </row>
    <row r="271" spans="1:16">
      <c r="A271" s="2" t="s">
        <v>268</v>
      </c>
      <c r="B271" s="3"/>
      <c r="C271" s="3"/>
      <c r="D271" s="3"/>
      <c r="E271" s="3"/>
      <c r="F271" s="3"/>
      <c r="G271" s="3"/>
      <c r="H271" s="3"/>
      <c r="J271" s="1" t="str">
        <f t="shared" si="29"/>
        <v>DROP TABLE IF EXISTS `order_state_history`;CREATE TABLE `order_state_history` (</v>
      </c>
      <c r="K271" t="str">
        <f t="shared" si="25"/>
        <v/>
      </c>
      <c r="L271" s="1" t="str">
        <f t="shared" si="24"/>
        <v>DROP TABLE IF EXISTS `order_state_history`;CREATE TABLE `order_state_history` (</v>
      </c>
      <c r="M271" s="1" t="str">
        <f t="shared" si="26"/>
        <v>``  NOT NULL  COMMENT '',</v>
      </c>
      <c r="N271" s="1" t="str">
        <f t="shared" si="27"/>
        <v/>
      </c>
      <c r="O271">
        <f t="shared" si="28"/>
        <v>271</v>
      </c>
      <c r="P271" t="str" cm="1">
        <f t="array" ref="P271">INDEX($A:$A,O271)</f>
        <v>order_state_history</v>
      </c>
    </row>
    <row r="272" spans="1:16">
      <c r="A272" s="2" t="s">
        <v>1</v>
      </c>
      <c r="B272" s="2" t="s">
        <v>2</v>
      </c>
      <c r="C272" s="2" t="s">
        <v>3</v>
      </c>
      <c r="D272" s="2" t="s">
        <v>4</v>
      </c>
      <c r="E272" s="2" t="s">
        <v>5</v>
      </c>
      <c r="F272" s="2" t="s">
        <v>6</v>
      </c>
      <c r="G272" s="2" t="s">
        <v>7</v>
      </c>
      <c r="H272" s="2" t="s">
        <v>8</v>
      </c>
      <c r="J272" s="1" t="str">
        <f t="shared" si="29"/>
        <v/>
      </c>
      <c r="K272" t="str">
        <f t="shared" si="25"/>
        <v/>
      </c>
      <c r="L272" s="1" t="str">
        <f t="shared" si="24"/>
        <v>DROP TABLE IF EXISTS `Key`;CREATE TABLE `Key` (</v>
      </c>
      <c r="M272" s="1" t="str">
        <f t="shared" si="26"/>
        <v>`Physical` Type NOT NULL  DEFAULT Default Value COMMENT 'Logical',</v>
      </c>
      <c r="N272" s="1" t="str">
        <f t="shared" si="27"/>
        <v/>
      </c>
      <c r="O272">
        <f t="shared" si="28"/>
        <v>271</v>
      </c>
      <c r="P272" t="str" cm="1">
        <f t="array" ref="P272">INDEX($A:$A,O272)</f>
        <v>order_state_history</v>
      </c>
    </row>
    <row r="273" spans="1:16">
      <c r="A273" s="2" t="s">
        <v>9</v>
      </c>
      <c r="B273" s="2" t="s">
        <v>269</v>
      </c>
      <c r="C273" s="2" t="s">
        <v>270</v>
      </c>
      <c r="D273" s="2"/>
      <c r="E273" s="2" t="s">
        <v>12</v>
      </c>
      <c r="F273" s="2" t="s">
        <v>13</v>
      </c>
      <c r="G273" s="2"/>
      <c r="H273" s="2" t="s">
        <v>14</v>
      </c>
      <c r="J273" s="1" t="str">
        <f t="shared" si="29"/>
        <v>`order_state_history_id` BIGINT NOT NULL  PRIMARY KEY  AUTO_INCREMENT  COMMENT '주문 상태 변경이력 식별번호',</v>
      </c>
      <c r="K273" t="str">
        <f t="shared" si="25"/>
        <v/>
      </c>
      <c r="L273" s="1" t="str">
        <f t="shared" si="24"/>
        <v>DROP TABLE IF EXISTS `PK`;CREATE TABLE `PK` (</v>
      </c>
      <c r="M273" s="1" t="str">
        <f t="shared" si="26"/>
        <v>`order_state_history_id` BIGINT NOT NULL  PRIMARY KEY  AUTO_INCREMENT  COMMENT '주문 상태 변경이력 식별번호',</v>
      </c>
      <c r="N273" s="1" t="str">
        <f t="shared" si="27"/>
        <v/>
      </c>
      <c r="O273">
        <f t="shared" si="28"/>
        <v>271</v>
      </c>
      <c r="P273" t="str" cm="1">
        <f t="array" ref="P273">INDEX($A:$A,O273)</f>
        <v>order_state_history</v>
      </c>
    </row>
    <row r="274" spans="1:16">
      <c r="A274" s="2" t="s">
        <v>15</v>
      </c>
      <c r="B274" s="2" t="s">
        <v>271</v>
      </c>
      <c r="C274" s="2" t="s">
        <v>258</v>
      </c>
      <c r="D274" s="2"/>
      <c r="E274" s="2" t="s">
        <v>76</v>
      </c>
      <c r="F274" s="2" t="s">
        <v>13</v>
      </c>
      <c r="G274" s="2"/>
      <c r="H274" s="2"/>
      <c r="J274" s="1" t="str">
        <f t="shared" si="29"/>
        <v>`order_state_code` CHAR(2) NOT NULL  COMMENT '주문상태 코드',</v>
      </c>
      <c r="K274" t="str">
        <f t="shared" si="25"/>
        <v>ALTER TABLE `order_state_history`ADD CONSTRAINT FOREIGN KEY (order_state_code) REFERENCES `order_state`(`order_state_code`);</v>
      </c>
      <c r="L274" s="1" t="str">
        <f t="shared" si="24"/>
        <v>DROP TABLE IF EXISTS `FK`;CREATE TABLE `FK` (</v>
      </c>
      <c r="M274" s="1" t="str">
        <f t="shared" si="26"/>
        <v>`order_state_code` CHAR(2) NOT NULL  COMMENT '주문상태 코드',</v>
      </c>
      <c r="N274" s="1" t="str">
        <f t="shared" si="27"/>
        <v>ALTER TABLE `order_state_history`ADD CONSTRAINT FOREIGN KEY (order_state_code) REFERENCES `order_state`(`order_state_code`);</v>
      </c>
      <c r="O274">
        <f t="shared" si="28"/>
        <v>271</v>
      </c>
      <c r="P274" t="str" cm="1">
        <f t="array" ref="P274">INDEX($A:$A,O274)</f>
        <v>order_state_history</v>
      </c>
    </row>
    <row r="275" spans="1:16">
      <c r="A275" s="2" t="s">
        <v>15</v>
      </c>
      <c r="B275" s="2" t="s">
        <v>159</v>
      </c>
      <c r="C275" s="2" t="s">
        <v>160</v>
      </c>
      <c r="D275" s="2"/>
      <c r="E275" s="2" t="s">
        <v>12</v>
      </c>
      <c r="F275" s="2" t="s">
        <v>13</v>
      </c>
      <c r="G275" s="2"/>
      <c r="H275" s="2"/>
      <c r="J275" s="1" t="str">
        <f t="shared" si="29"/>
        <v>`order_id` BIGINT NOT NULL  COMMENT '주문 식별번호',</v>
      </c>
      <c r="K275" t="str">
        <f t="shared" si="25"/>
        <v>ALTER TABLE `order_state_history`ADD CONSTRAINT FOREIGN KEY (order_id) REFERENCES `order`(`order_id`);</v>
      </c>
      <c r="L275" s="1" t="str">
        <f t="shared" si="24"/>
        <v>DROP TABLE IF EXISTS `FK`;CREATE TABLE `FK` (</v>
      </c>
      <c r="M275" s="1" t="str">
        <f t="shared" si="26"/>
        <v>`order_id` BIGINT NOT NULL  COMMENT '주문 식별번호',</v>
      </c>
      <c r="N275" s="1" t="str">
        <f t="shared" si="27"/>
        <v>ALTER TABLE `order_state_history`ADD CONSTRAINT FOREIGN KEY (order_id) REFERENCES `order`(`order_id`);</v>
      </c>
      <c r="O275">
        <f t="shared" si="28"/>
        <v>271</v>
      </c>
      <c r="P275" t="str" cm="1">
        <f t="array" ref="P275">INDEX($A:$A,O275)</f>
        <v>order_state_history</v>
      </c>
    </row>
    <row r="276" spans="1:16">
      <c r="A276" s="2"/>
      <c r="B276" s="2" t="s">
        <v>254</v>
      </c>
      <c r="C276" s="2" t="s">
        <v>255</v>
      </c>
      <c r="D276" s="2"/>
      <c r="E276" s="2" t="s">
        <v>42</v>
      </c>
      <c r="F276" s="2" t="s">
        <v>13</v>
      </c>
      <c r="G276" s="2" t="s">
        <v>48</v>
      </c>
      <c r="H276" s="2"/>
      <c r="J276" s="1" t="str">
        <f t="shared" si="29"/>
        <v>`create_datetime` DATETIME NOT NULL  DEFAULT now() COMMENT '생성일시'</v>
      </c>
      <c r="K276" t="str">
        <f t="shared" si="25"/>
        <v/>
      </c>
      <c r="L276" s="1" t="str">
        <f t="shared" si="24"/>
        <v>DROP TABLE IF EXISTS ``;CREATE TABLE `` (</v>
      </c>
      <c r="M276" s="1" t="str">
        <f t="shared" si="26"/>
        <v>`create_datetime` DATETIME NOT NULL  DEFAULT now() COMMENT '생성일시'</v>
      </c>
      <c r="N276" s="1" t="str">
        <f t="shared" si="27"/>
        <v/>
      </c>
      <c r="O276">
        <f t="shared" si="28"/>
        <v>271</v>
      </c>
      <c r="P276" t="str" cm="1">
        <f t="array" ref="P276">INDEX($A:$A,O276)</f>
        <v>order_state_history</v>
      </c>
    </row>
    <row r="277" spans="1:16">
      <c r="A277" s="2"/>
      <c r="B277" s="3"/>
      <c r="C277" s="3"/>
      <c r="D277" s="3"/>
      <c r="E277" s="3"/>
      <c r="F277" s="3"/>
      <c r="G277" s="3"/>
      <c r="H277" s="3"/>
      <c r="J277" s="1" t="str">
        <f t="shared" si="29"/>
        <v>);</v>
      </c>
      <c r="K277" t="str">
        <f t="shared" si="25"/>
        <v/>
      </c>
      <c r="L277" s="1" t="str">
        <f t="shared" si="24"/>
        <v>DROP TABLE IF EXISTS ``;CREATE TABLE `` (</v>
      </c>
      <c r="M277" s="1" t="str">
        <f t="shared" si="26"/>
        <v>``  NOT NULL  COMMENT ''</v>
      </c>
      <c r="N277" s="1" t="str">
        <f t="shared" si="27"/>
        <v/>
      </c>
      <c r="O277">
        <f t="shared" si="28"/>
        <v>271</v>
      </c>
      <c r="P277" t="str" cm="1">
        <f t="array" ref="P277">INDEX($A:$A,O277)</f>
        <v>order_state_history</v>
      </c>
    </row>
    <row r="278" spans="1:16">
      <c r="A278" s="2" t="s">
        <v>272</v>
      </c>
      <c r="B278" s="3"/>
      <c r="C278" s="3"/>
      <c r="D278" s="3"/>
      <c r="E278" s="3"/>
      <c r="F278" s="3"/>
      <c r="G278" s="3"/>
      <c r="H278" s="3"/>
      <c r="J278" s="1" t="str">
        <f t="shared" si="29"/>
        <v>DROP TABLE IF EXISTS `pay`;CREATE TABLE `pay` (</v>
      </c>
      <c r="K278" t="str">
        <f t="shared" si="25"/>
        <v/>
      </c>
      <c r="L278" s="1" t="str">
        <f t="shared" si="24"/>
        <v>DROP TABLE IF EXISTS `pay`;CREATE TABLE `pay` (</v>
      </c>
      <c r="M278" s="1" t="str">
        <f t="shared" si="26"/>
        <v>``  NOT NULL  COMMENT '',</v>
      </c>
      <c r="N278" s="1" t="str">
        <f t="shared" si="27"/>
        <v/>
      </c>
      <c r="O278">
        <f t="shared" si="28"/>
        <v>278</v>
      </c>
      <c r="P278" t="str" cm="1">
        <f t="array" ref="P278">INDEX($A:$A,O278)</f>
        <v>pay</v>
      </c>
    </row>
    <row r="279" spans="1:16">
      <c r="A279" s="2" t="s">
        <v>1</v>
      </c>
      <c r="B279" s="2" t="s">
        <v>2</v>
      </c>
      <c r="C279" s="2" t="s">
        <v>3</v>
      </c>
      <c r="D279" s="2" t="s">
        <v>4</v>
      </c>
      <c r="E279" s="2" t="s">
        <v>5</v>
      </c>
      <c r="F279" s="2" t="s">
        <v>6</v>
      </c>
      <c r="G279" s="2" t="s">
        <v>7</v>
      </c>
      <c r="H279" s="2" t="s">
        <v>8</v>
      </c>
      <c r="J279" s="1" t="str">
        <f t="shared" si="29"/>
        <v/>
      </c>
      <c r="K279" t="str">
        <f t="shared" si="25"/>
        <v/>
      </c>
      <c r="L279" s="1" t="str">
        <f t="shared" si="24"/>
        <v>DROP TABLE IF EXISTS `Key`;CREATE TABLE `Key` (</v>
      </c>
      <c r="M279" s="1" t="str">
        <f t="shared" si="26"/>
        <v>`Physical` Type NOT NULL  DEFAULT Default Value COMMENT 'Logical',</v>
      </c>
      <c r="N279" s="1" t="str">
        <f t="shared" si="27"/>
        <v/>
      </c>
      <c r="O279">
        <f t="shared" si="28"/>
        <v>278</v>
      </c>
      <c r="P279" t="str" cm="1">
        <f t="array" ref="P279">INDEX($A:$A,O279)</f>
        <v>pay</v>
      </c>
    </row>
    <row r="280" spans="1:16">
      <c r="A280" s="2" t="s">
        <v>9</v>
      </c>
      <c r="B280" s="2" t="s">
        <v>273</v>
      </c>
      <c r="C280" s="2" t="s">
        <v>274</v>
      </c>
      <c r="D280" s="2"/>
      <c r="E280" s="2" t="s">
        <v>12</v>
      </c>
      <c r="F280" s="2" t="s">
        <v>13</v>
      </c>
      <c r="G280" s="2"/>
      <c r="H280" s="2" t="s">
        <v>14</v>
      </c>
      <c r="J280" s="1" t="str">
        <f t="shared" si="29"/>
        <v>`pay_id` BIGINT NOT NULL  PRIMARY KEY  AUTO_INCREMENT  COMMENT '결제 식별번호',</v>
      </c>
      <c r="K280" t="str">
        <f t="shared" si="25"/>
        <v/>
      </c>
      <c r="L280" s="1" t="str">
        <f t="shared" si="24"/>
        <v>DROP TABLE IF EXISTS `PK`;CREATE TABLE `PK` (</v>
      </c>
      <c r="M280" s="1" t="str">
        <f t="shared" si="26"/>
        <v>`pay_id` BIGINT NOT NULL  PRIMARY KEY  AUTO_INCREMENT  COMMENT '결제 식별번호',</v>
      </c>
      <c r="N280" s="1" t="str">
        <f t="shared" si="27"/>
        <v/>
      </c>
      <c r="O280">
        <f t="shared" si="28"/>
        <v>278</v>
      </c>
      <c r="P280" t="str" cm="1">
        <f t="array" ref="P280">INDEX($A:$A,O280)</f>
        <v>pay</v>
      </c>
    </row>
    <row r="281" spans="1:16">
      <c r="A281" s="2" t="s">
        <v>15</v>
      </c>
      <c r="B281" s="2" t="s">
        <v>159</v>
      </c>
      <c r="C281" s="2" t="s">
        <v>160</v>
      </c>
      <c r="D281" s="2"/>
      <c r="E281" s="2" t="s">
        <v>12</v>
      </c>
      <c r="F281" s="2" t="s">
        <v>13</v>
      </c>
      <c r="G281" s="2"/>
      <c r="H281" s="2"/>
      <c r="J281" s="1" t="str">
        <f t="shared" si="29"/>
        <v>`order_id` BIGINT NOT NULL  COMMENT '주문 식별번호',</v>
      </c>
      <c r="K281" t="str">
        <f t="shared" si="25"/>
        <v>ALTER TABLE `pay`ADD CONSTRAINT FOREIGN KEY (order_id) REFERENCES `order`(`order_id`);</v>
      </c>
      <c r="L281" s="1" t="str">
        <f t="shared" si="24"/>
        <v>DROP TABLE IF EXISTS `FK`;CREATE TABLE `FK` (</v>
      </c>
      <c r="M281" s="1" t="str">
        <f t="shared" si="26"/>
        <v>`order_id` BIGINT NOT NULL  COMMENT '주문 식별번호',</v>
      </c>
      <c r="N281" s="1" t="str">
        <f t="shared" si="27"/>
        <v>ALTER TABLE `pay`ADD CONSTRAINT FOREIGN KEY (order_id) REFERENCES `order`(`order_id`);</v>
      </c>
      <c r="O281">
        <f t="shared" si="28"/>
        <v>278</v>
      </c>
      <c r="P281" t="str" cm="1">
        <f t="array" ref="P281">INDEX($A:$A,O281)</f>
        <v>pay</v>
      </c>
    </row>
    <row r="282" spans="1:16">
      <c r="A282" s="2" t="s">
        <v>15</v>
      </c>
      <c r="B282" s="2" t="s">
        <v>275</v>
      </c>
      <c r="C282" s="2" t="s">
        <v>276</v>
      </c>
      <c r="D282" s="2"/>
      <c r="E282" s="2" t="s">
        <v>76</v>
      </c>
      <c r="F282" s="2" t="s">
        <v>13</v>
      </c>
      <c r="G282" s="2"/>
      <c r="H282" s="2"/>
      <c r="J282" s="1" t="str">
        <f t="shared" si="29"/>
        <v>`pay_type_code` CHAR(2) NOT NULL  COMMENT '결제 방법 코드',</v>
      </c>
      <c r="K282" t="str">
        <f t="shared" si="25"/>
        <v>ALTER TABLE `pay`ADD CONSTRAINT FOREIGN KEY (pay_type_code) REFERENCES `pay_type`(`pay_type_code`);</v>
      </c>
      <c r="L282" s="1" t="str">
        <f t="shared" si="24"/>
        <v>DROP TABLE IF EXISTS `FK`;CREATE TABLE `FK` (</v>
      </c>
      <c r="M282" s="1" t="str">
        <f t="shared" si="26"/>
        <v>`pay_type_code` CHAR(2) NOT NULL  COMMENT '결제 방법 코드',</v>
      </c>
      <c r="N282" s="1" t="str">
        <f t="shared" si="27"/>
        <v>ALTER TABLE `pay`ADD CONSTRAINT FOREIGN KEY (pay_type_code) REFERENCES `pay_type`(`pay_type_code`);</v>
      </c>
      <c r="O282">
        <f t="shared" si="28"/>
        <v>278</v>
      </c>
      <c r="P282" t="str" cm="1">
        <f t="array" ref="P282">INDEX($A:$A,O282)</f>
        <v>pay</v>
      </c>
    </row>
    <row r="283" spans="1:16">
      <c r="A283" s="2" t="s">
        <v>15</v>
      </c>
      <c r="B283" s="2" t="s">
        <v>277</v>
      </c>
      <c r="C283" s="2" t="s">
        <v>278</v>
      </c>
      <c r="D283" s="2"/>
      <c r="E283" s="2" t="s">
        <v>76</v>
      </c>
      <c r="F283" s="2" t="s">
        <v>13</v>
      </c>
      <c r="G283" s="2"/>
      <c r="H283" s="2"/>
      <c r="J283" s="1" t="str">
        <f t="shared" si="29"/>
        <v>`pay_status_code` CHAR(2) NOT NULL  COMMENT '결제 상태 코드',</v>
      </c>
      <c r="K283" t="str">
        <f t="shared" si="25"/>
        <v>ALTER TABLE `pay`ADD CONSTRAINT FOREIGN KEY (pay_status_code) REFERENCES `pay_status`(`pay_status_code`);</v>
      </c>
      <c r="L283" s="1" t="str">
        <f t="shared" si="24"/>
        <v>DROP TABLE IF EXISTS `FK`;CREATE TABLE `FK` (</v>
      </c>
      <c r="M283" s="1" t="str">
        <f t="shared" si="26"/>
        <v>`pay_status_code` CHAR(2) NOT NULL  COMMENT '결제 상태 코드',</v>
      </c>
      <c r="N283" s="1" t="str">
        <f t="shared" si="27"/>
        <v>ALTER TABLE `pay`ADD CONSTRAINT FOREIGN KEY (pay_status_code) REFERENCES `pay_status`(`pay_status_code`);</v>
      </c>
      <c r="O283">
        <f t="shared" si="28"/>
        <v>278</v>
      </c>
      <c r="P283" t="str" cm="1">
        <f t="array" ref="P283">INDEX($A:$A,O283)</f>
        <v>pay</v>
      </c>
    </row>
    <row r="284" spans="1:16">
      <c r="A284" s="2"/>
      <c r="B284" s="2" t="s">
        <v>279</v>
      </c>
      <c r="C284" s="2" t="s">
        <v>280</v>
      </c>
      <c r="D284" s="2"/>
      <c r="E284" s="2" t="s">
        <v>42</v>
      </c>
      <c r="F284" s="2" t="s">
        <v>13</v>
      </c>
      <c r="G284" s="2" t="s">
        <v>48</v>
      </c>
      <c r="H284" s="2"/>
      <c r="J284" s="1" t="str">
        <f t="shared" si="29"/>
        <v>`pay_datetime` DATETIME NOT NULL  DEFAULT now() COMMENT '결제일시',</v>
      </c>
      <c r="K284" t="str">
        <f t="shared" si="25"/>
        <v/>
      </c>
      <c r="L284" s="1" t="str">
        <f t="shared" si="24"/>
        <v>DROP TABLE IF EXISTS ``;CREATE TABLE `` (</v>
      </c>
      <c r="M284" s="1" t="str">
        <f t="shared" si="26"/>
        <v>`pay_datetime` DATETIME NOT NULL  DEFAULT now() COMMENT '결제일시',</v>
      </c>
      <c r="N284" s="1" t="str">
        <f t="shared" si="27"/>
        <v/>
      </c>
      <c r="O284">
        <f t="shared" si="28"/>
        <v>278</v>
      </c>
      <c r="P284" t="str" cm="1">
        <f t="array" ref="P284">INDEX($A:$A,O284)</f>
        <v>pay</v>
      </c>
    </row>
    <row r="285" spans="1:16">
      <c r="A285" s="2"/>
      <c r="B285" s="2" t="s">
        <v>281</v>
      </c>
      <c r="C285" s="2" t="s">
        <v>282</v>
      </c>
      <c r="D285" s="2"/>
      <c r="E285" s="2" t="s">
        <v>34</v>
      </c>
      <c r="F285" s="2" t="s">
        <v>13</v>
      </c>
      <c r="G285" s="2"/>
      <c r="H285" s="2"/>
      <c r="J285" s="1" t="str">
        <f t="shared" si="29"/>
        <v>`result` VARCHAR(50) NOT NULL  COMMENT '결과'</v>
      </c>
      <c r="K285" t="str">
        <f t="shared" si="25"/>
        <v/>
      </c>
      <c r="L285" s="1" t="str">
        <f t="shared" si="24"/>
        <v>DROP TABLE IF EXISTS ``;CREATE TABLE `` (</v>
      </c>
      <c r="M285" s="1" t="str">
        <f t="shared" si="26"/>
        <v>`result` VARCHAR(50) NOT NULL  COMMENT '결과'</v>
      </c>
      <c r="N285" s="1" t="str">
        <f t="shared" si="27"/>
        <v/>
      </c>
      <c r="O285">
        <f t="shared" si="28"/>
        <v>278</v>
      </c>
      <c r="P285" t="str" cm="1">
        <f t="array" ref="P285">INDEX($A:$A,O285)</f>
        <v>pay</v>
      </c>
    </row>
    <row r="286" spans="1:16">
      <c r="A286" s="2"/>
      <c r="B286" s="3"/>
      <c r="C286" s="3"/>
      <c r="D286" s="3"/>
      <c r="E286" s="3"/>
      <c r="F286" s="3"/>
      <c r="G286" s="3"/>
      <c r="H286" s="3"/>
      <c r="J286" s="1" t="str">
        <f t="shared" si="29"/>
        <v>);</v>
      </c>
      <c r="K286" t="str">
        <f t="shared" si="25"/>
        <v/>
      </c>
      <c r="L286" s="1" t="str">
        <f t="shared" si="24"/>
        <v>DROP TABLE IF EXISTS ``;CREATE TABLE `` (</v>
      </c>
      <c r="M286" s="1" t="str">
        <f t="shared" si="26"/>
        <v>``  NOT NULL  COMMENT ''</v>
      </c>
      <c r="N286" s="1" t="str">
        <f t="shared" si="27"/>
        <v/>
      </c>
      <c r="O286">
        <f t="shared" si="28"/>
        <v>278</v>
      </c>
      <c r="P286" t="str" cm="1">
        <f t="array" ref="P286">INDEX($A:$A,O286)</f>
        <v>pay</v>
      </c>
    </row>
    <row r="287" spans="1:16">
      <c r="A287" s="2" t="s">
        <v>283</v>
      </c>
      <c r="B287" s="3"/>
      <c r="C287" s="3"/>
      <c r="D287" s="3"/>
      <c r="E287" s="3"/>
      <c r="F287" s="3"/>
      <c r="G287" s="3"/>
      <c r="H287" s="3"/>
      <c r="J287" s="1" t="str">
        <f t="shared" si="29"/>
        <v>DROP TABLE IF EXISTS `pay_type`;CREATE TABLE `pay_type` (</v>
      </c>
      <c r="K287" t="str">
        <f t="shared" si="25"/>
        <v/>
      </c>
      <c r="L287" s="1" t="str">
        <f t="shared" si="24"/>
        <v>DROP TABLE IF EXISTS `pay_type`;CREATE TABLE `pay_type` (</v>
      </c>
      <c r="M287" s="1" t="str">
        <f t="shared" si="26"/>
        <v>``  NOT NULL  COMMENT '',</v>
      </c>
      <c r="N287" s="1" t="str">
        <f t="shared" si="27"/>
        <v/>
      </c>
      <c r="O287">
        <f t="shared" si="28"/>
        <v>287</v>
      </c>
      <c r="P287" t="str" cm="1">
        <f t="array" ref="P287">INDEX($A:$A,O287)</f>
        <v>pay_type</v>
      </c>
    </row>
    <row r="288" spans="1:16">
      <c r="A288" s="2" t="s">
        <v>1</v>
      </c>
      <c r="B288" s="2" t="s">
        <v>2</v>
      </c>
      <c r="C288" s="2" t="s">
        <v>3</v>
      </c>
      <c r="D288" s="2" t="s">
        <v>4</v>
      </c>
      <c r="E288" s="2" t="s">
        <v>5</v>
      </c>
      <c r="F288" s="2" t="s">
        <v>6</v>
      </c>
      <c r="G288" s="2" t="s">
        <v>7</v>
      </c>
      <c r="H288" s="2" t="s">
        <v>8</v>
      </c>
      <c r="J288" s="1" t="str">
        <f t="shared" si="29"/>
        <v/>
      </c>
      <c r="K288" t="str">
        <f t="shared" si="25"/>
        <v/>
      </c>
      <c r="L288" s="1" t="str">
        <f t="shared" si="24"/>
        <v>DROP TABLE IF EXISTS `Key`;CREATE TABLE `Key` (</v>
      </c>
      <c r="M288" s="1" t="str">
        <f t="shared" si="26"/>
        <v>`Physical` Type NOT NULL  DEFAULT Default Value COMMENT 'Logical',</v>
      </c>
      <c r="N288" s="1" t="str">
        <f t="shared" si="27"/>
        <v/>
      </c>
      <c r="O288">
        <f t="shared" si="28"/>
        <v>287</v>
      </c>
      <c r="P288" t="str" cm="1">
        <f t="array" ref="P288">INDEX($A:$A,O288)</f>
        <v>pay_type</v>
      </c>
    </row>
    <row r="289" spans="1:16">
      <c r="A289" s="2" t="s">
        <v>9</v>
      </c>
      <c r="B289" s="2" t="s">
        <v>275</v>
      </c>
      <c r="C289" s="2" t="s">
        <v>276</v>
      </c>
      <c r="D289" s="2"/>
      <c r="E289" s="2" t="s">
        <v>76</v>
      </c>
      <c r="F289" s="2" t="s">
        <v>13</v>
      </c>
      <c r="G289" s="2"/>
      <c r="H289" s="2"/>
      <c r="J289" s="1" t="str">
        <f t="shared" si="29"/>
        <v>`pay_type_code` CHAR(2) NOT NULL  PRIMARY KEY  COMMENT '결제 방법 코드',</v>
      </c>
      <c r="K289" t="str">
        <f t="shared" si="25"/>
        <v/>
      </c>
      <c r="L289" s="1" t="str">
        <f t="shared" si="24"/>
        <v>DROP TABLE IF EXISTS `PK`;CREATE TABLE `PK` (</v>
      </c>
      <c r="M289" s="1" t="str">
        <f t="shared" si="26"/>
        <v>`pay_type_code` CHAR(2) NOT NULL  PRIMARY KEY  COMMENT '결제 방법 코드',</v>
      </c>
      <c r="N289" s="1" t="str">
        <f t="shared" si="27"/>
        <v/>
      </c>
      <c r="O289">
        <f t="shared" si="28"/>
        <v>287</v>
      </c>
      <c r="P289" t="str" cm="1">
        <f t="array" ref="P289">INDEX($A:$A,O289)</f>
        <v>pay_type</v>
      </c>
    </row>
    <row r="290" spans="1:16">
      <c r="A290" s="2"/>
      <c r="B290" s="2" t="s">
        <v>32</v>
      </c>
      <c r="C290" s="2" t="s">
        <v>33</v>
      </c>
      <c r="D290" s="2"/>
      <c r="E290" s="2" t="s">
        <v>259</v>
      </c>
      <c r="F290" s="2" t="s">
        <v>13</v>
      </c>
      <c r="G290" s="2"/>
      <c r="H290" s="2"/>
      <c r="J290" s="1" t="str">
        <f t="shared" si="29"/>
        <v>`name` VARCHAR(20) NOT NULL  COMMENT '이름'</v>
      </c>
      <c r="K290" t="str">
        <f t="shared" si="25"/>
        <v/>
      </c>
      <c r="L290" s="1" t="str">
        <f t="shared" si="24"/>
        <v>DROP TABLE IF EXISTS ``;CREATE TABLE `` (</v>
      </c>
      <c r="M290" s="1" t="str">
        <f t="shared" si="26"/>
        <v>`name` VARCHAR(20) NOT NULL  COMMENT '이름'</v>
      </c>
      <c r="N290" s="1" t="str">
        <f t="shared" si="27"/>
        <v/>
      </c>
      <c r="O290">
        <f t="shared" si="28"/>
        <v>287</v>
      </c>
      <c r="P290" t="str" cm="1">
        <f t="array" ref="P290">INDEX($A:$A,O290)</f>
        <v>pay_type</v>
      </c>
    </row>
    <row r="291" spans="1:16">
      <c r="A291" s="2"/>
      <c r="B291" s="3"/>
      <c r="C291" s="3"/>
      <c r="D291" s="3"/>
      <c r="E291" s="3"/>
      <c r="F291" s="3"/>
      <c r="G291" s="3"/>
      <c r="H291" s="3"/>
      <c r="J291" s="1" t="str">
        <f t="shared" si="29"/>
        <v>);</v>
      </c>
      <c r="K291" t="str">
        <f t="shared" si="25"/>
        <v/>
      </c>
      <c r="L291" s="1" t="str">
        <f t="shared" si="24"/>
        <v>DROP TABLE IF EXISTS ``;CREATE TABLE `` (</v>
      </c>
      <c r="M291" s="1" t="str">
        <f t="shared" si="26"/>
        <v>``  NOT NULL  COMMENT ''</v>
      </c>
      <c r="N291" s="1" t="str">
        <f t="shared" si="27"/>
        <v/>
      </c>
      <c r="O291">
        <f t="shared" si="28"/>
        <v>287</v>
      </c>
      <c r="P291" t="str" cm="1">
        <f t="array" ref="P291">INDEX($A:$A,O291)</f>
        <v>pay_type</v>
      </c>
    </row>
    <row r="292" spans="1:16">
      <c r="A292" s="2" t="s">
        <v>284</v>
      </c>
      <c r="B292" s="3"/>
      <c r="C292" s="3"/>
      <c r="D292" s="3"/>
      <c r="E292" s="3"/>
      <c r="F292" s="3"/>
      <c r="G292" s="3"/>
      <c r="H292" s="3"/>
      <c r="J292" s="1" t="str">
        <f t="shared" si="29"/>
        <v>DROP TABLE IF EXISTS `banner`;CREATE TABLE `banner` (</v>
      </c>
      <c r="K292" t="str">
        <f t="shared" si="25"/>
        <v/>
      </c>
      <c r="L292" s="1" t="str">
        <f t="shared" si="24"/>
        <v>DROP TABLE IF EXISTS `banner`;CREATE TABLE `banner` (</v>
      </c>
      <c r="M292" s="1" t="str">
        <f t="shared" si="26"/>
        <v>``  NOT NULL  COMMENT '',</v>
      </c>
      <c r="N292" s="1" t="str">
        <f t="shared" si="27"/>
        <v/>
      </c>
      <c r="O292">
        <f t="shared" si="28"/>
        <v>292</v>
      </c>
      <c r="P292" t="str" cm="1">
        <f t="array" ref="P292">INDEX($A:$A,O292)</f>
        <v>banner</v>
      </c>
    </row>
    <row r="293" spans="1:16">
      <c r="A293" s="2" t="s">
        <v>1</v>
      </c>
      <c r="B293" s="2" t="s">
        <v>2</v>
      </c>
      <c r="C293" s="2" t="s">
        <v>3</v>
      </c>
      <c r="D293" s="2" t="s">
        <v>4</v>
      </c>
      <c r="E293" s="2" t="s">
        <v>5</v>
      </c>
      <c r="F293" s="2" t="s">
        <v>6</v>
      </c>
      <c r="G293" s="2" t="s">
        <v>7</v>
      </c>
      <c r="H293" s="2" t="s">
        <v>8</v>
      </c>
      <c r="J293" s="1" t="str">
        <f t="shared" si="29"/>
        <v/>
      </c>
      <c r="K293" t="str">
        <f t="shared" si="25"/>
        <v/>
      </c>
      <c r="L293" s="1" t="str">
        <f t="shared" si="24"/>
        <v>DROP TABLE IF EXISTS `Key`;CREATE TABLE `Key` (</v>
      </c>
      <c r="M293" s="1" t="str">
        <f t="shared" si="26"/>
        <v>`Physical` Type NOT NULL  DEFAULT Default Value COMMENT 'Logical',</v>
      </c>
      <c r="N293" s="1" t="str">
        <f t="shared" si="27"/>
        <v/>
      </c>
      <c r="O293">
        <f t="shared" si="28"/>
        <v>292</v>
      </c>
      <c r="P293" t="str" cm="1">
        <f t="array" ref="P293">INDEX($A:$A,O293)</f>
        <v>banner</v>
      </c>
    </row>
    <row r="294" spans="1:16">
      <c r="A294" s="2" t="s">
        <v>9</v>
      </c>
      <c r="B294" s="2" t="s">
        <v>285</v>
      </c>
      <c r="C294" s="2" t="s">
        <v>286</v>
      </c>
      <c r="D294" s="2"/>
      <c r="E294" s="2" t="s">
        <v>12</v>
      </c>
      <c r="F294" s="2" t="s">
        <v>13</v>
      </c>
      <c r="G294" s="2"/>
      <c r="H294" s="2" t="s">
        <v>14</v>
      </c>
      <c r="J294" s="1" t="str">
        <f t="shared" si="29"/>
        <v>`banner_id` BIGINT NOT NULL  PRIMARY KEY  AUTO_INCREMENT  COMMENT '배너 식별번호',</v>
      </c>
      <c r="K294" t="str">
        <f t="shared" si="25"/>
        <v/>
      </c>
      <c r="L294" s="1" t="str">
        <f t="shared" si="24"/>
        <v>DROP TABLE IF EXISTS `PK`;CREATE TABLE `PK` (</v>
      </c>
      <c r="M294" s="1" t="str">
        <f t="shared" si="26"/>
        <v>`banner_id` BIGINT NOT NULL  PRIMARY KEY  AUTO_INCREMENT  COMMENT '배너 식별번호',</v>
      </c>
      <c r="N294" s="1" t="str">
        <f t="shared" si="27"/>
        <v/>
      </c>
      <c r="O294">
        <f t="shared" si="28"/>
        <v>292</v>
      </c>
      <c r="P294" t="str" cm="1">
        <f t="array" ref="P294">INDEX($A:$A,O294)</f>
        <v>banner</v>
      </c>
    </row>
    <row r="295" spans="1:16">
      <c r="A295" s="2" t="s">
        <v>15</v>
      </c>
      <c r="B295" s="2" t="s">
        <v>121</v>
      </c>
      <c r="C295" s="2" t="s">
        <v>23</v>
      </c>
      <c r="D295" s="2"/>
      <c r="E295" s="2" t="s">
        <v>12</v>
      </c>
      <c r="F295" s="2" t="s">
        <v>13</v>
      </c>
      <c r="G295" s="2"/>
      <c r="H295" s="2"/>
      <c r="J295" s="1" t="str">
        <f t="shared" si="29"/>
        <v>`image_id` BIGINT NOT NULL  COMMENT '이미지 식별번호',</v>
      </c>
      <c r="K295" t="str">
        <f t="shared" si="25"/>
        <v>ALTER TABLE `banner`ADD CONSTRAINT FOREIGN KEY (image_id) REFERENCES `image`(`image_id`);</v>
      </c>
      <c r="L295" s="1" t="str">
        <f t="shared" si="24"/>
        <v>DROP TABLE IF EXISTS `FK`;CREATE TABLE `FK` (</v>
      </c>
      <c r="M295" s="1" t="str">
        <f t="shared" si="26"/>
        <v>`image_id` BIGINT NOT NULL  COMMENT '이미지 식별번호',</v>
      </c>
      <c r="N295" s="1" t="str">
        <f t="shared" si="27"/>
        <v>ALTER TABLE `banner`ADD CONSTRAINT FOREIGN KEY (image_id) REFERENCES `image`(`image_id`);</v>
      </c>
      <c r="O295">
        <f t="shared" si="28"/>
        <v>292</v>
      </c>
      <c r="P295" t="str" cm="1">
        <f t="array" ref="P295">INDEX($A:$A,O295)</f>
        <v>banner</v>
      </c>
    </row>
    <row r="296" spans="1:16">
      <c r="A296" s="2"/>
      <c r="B296" s="2" t="s">
        <v>287</v>
      </c>
      <c r="C296" s="2" t="s">
        <v>288</v>
      </c>
      <c r="D296" s="2"/>
      <c r="E296" s="2" t="s">
        <v>126</v>
      </c>
      <c r="F296" s="2" t="s">
        <v>13</v>
      </c>
      <c r="G296" s="2"/>
      <c r="H296" s="2"/>
      <c r="J296" s="1" t="str">
        <f t="shared" si="29"/>
        <v>`content` TEXT NOT NULL  COMMENT '컨텐츠',</v>
      </c>
      <c r="K296" t="str">
        <f t="shared" si="25"/>
        <v/>
      </c>
      <c r="L296" s="1" t="str">
        <f t="shared" si="24"/>
        <v>DROP TABLE IF EXISTS ``;CREATE TABLE `` (</v>
      </c>
      <c r="M296" s="1" t="str">
        <f t="shared" si="26"/>
        <v>`content` TEXT NOT NULL  COMMENT '컨텐츠',</v>
      </c>
      <c r="N296" s="1" t="str">
        <f t="shared" si="27"/>
        <v/>
      </c>
      <c r="O296">
        <f t="shared" si="28"/>
        <v>292</v>
      </c>
      <c r="P296" t="str" cm="1">
        <f t="array" ref="P296">INDEX($A:$A,O296)</f>
        <v>banner</v>
      </c>
    </row>
    <row r="297" spans="1:16">
      <c r="A297" s="2"/>
      <c r="B297" s="2" t="s">
        <v>220</v>
      </c>
      <c r="C297" s="2" t="s">
        <v>289</v>
      </c>
      <c r="D297" s="2"/>
      <c r="E297" s="2" t="s">
        <v>42</v>
      </c>
      <c r="F297" s="2" t="s">
        <v>13</v>
      </c>
      <c r="G297" s="2"/>
      <c r="H297" s="2"/>
      <c r="J297" s="1" t="str">
        <f t="shared" si="29"/>
        <v>`start_datetime` DATETIME NOT NULL  COMMENT '시작일시',</v>
      </c>
      <c r="K297" t="str">
        <f t="shared" si="25"/>
        <v/>
      </c>
      <c r="L297" s="1" t="str">
        <f t="shared" si="24"/>
        <v>DROP TABLE IF EXISTS ``;CREATE TABLE `` (</v>
      </c>
      <c r="M297" s="1" t="str">
        <f t="shared" si="26"/>
        <v>`start_datetime` DATETIME NOT NULL  COMMENT '시작일시',</v>
      </c>
      <c r="N297" s="1" t="str">
        <f t="shared" si="27"/>
        <v/>
      </c>
      <c r="O297">
        <f t="shared" si="28"/>
        <v>292</v>
      </c>
      <c r="P297" t="str" cm="1">
        <f t="array" ref="P297">INDEX($A:$A,O297)</f>
        <v>banner</v>
      </c>
    </row>
    <row r="298" spans="1:16">
      <c r="A298" s="2"/>
      <c r="B298" s="2" t="s">
        <v>222</v>
      </c>
      <c r="C298" s="2" t="s">
        <v>290</v>
      </c>
      <c r="D298" s="2"/>
      <c r="E298" s="2" t="s">
        <v>42</v>
      </c>
      <c r="F298" s="2" t="s">
        <v>13</v>
      </c>
      <c r="G298" s="2"/>
      <c r="H298" s="2"/>
      <c r="J298" s="1" t="str">
        <f t="shared" si="29"/>
        <v>`end_datetime` DATETIME NOT NULL  COMMENT '종료일시',</v>
      </c>
      <c r="K298" t="str">
        <f t="shared" si="25"/>
        <v/>
      </c>
      <c r="L298" s="1" t="str">
        <f t="shared" si="24"/>
        <v>DROP TABLE IF EXISTS ``;CREATE TABLE `` (</v>
      </c>
      <c r="M298" s="1" t="str">
        <f t="shared" si="26"/>
        <v>`end_datetime` DATETIME NOT NULL  COMMENT '종료일시',</v>
      </c>
      <c r="N298" s="1" t="str">
        <f t="shared" si="27"/>
        <v/>
      </c>
      <c r="O298">
        <f t="shared" si="28"/>
        <v>292</v>
      </c>
      <c r="P298" t="str" cm="1">
        <f t="array" ref="P298">INDEX($A:$A,O298)</f>
        <v>banner</v>
      </c>
    </row>
    <row r="299" spans="1:16">
      <c r="A299" s="2"/>
      <c r="B299" s="2" t="s">
        <v>137</v>
      </c>
      <c r="C299" s="2" t="s">
        <v>138</v>
      </c>
      <c r="D299" s="2"/>
      <c r="E299" s="2" t="s">
        <v>130</v>
      </c>
      <c r="F299" s="2" t="s">
        <v>13</v>
      </c>
      <c r="G299" s="2">
        <v>0</v>
      </c>
      <c r="H299" s="2" t="s">
        <v>131</v>
      </c>
      <c r="J299" s="1" t="str">
        <f t="shared" si="29"/>
        <v>`order` INT UNSIGNED  NOT NULL  DEFAULT 0 COMMENT '순서'</v>
      </c>
      <c r="K299" t="str">
        <f t="shared" si="25"/>
        <v/>
      </c>
      <c r="L299" s="1" t="str">
        <f t="shared" si="24"/>
        <v>DROP TABLE IF EXISTS ``;CREATE TABLE `` (</v>
      </c>
      <c r="M299" s="1" t="str">
        <f t="shared" si="26"/>
        <v>`order` INT UNSIGNED  NOT NULL  DEFAULT 0 COMMENT '순서'</v>
      </c>
      <c r="N299" s="1" t="str">
        <f t="shared" si="27"/>
        <v/>
      </c>
      <c r="O299">
        <f t="shared" si="28"/>
        <v>292</v>
      </c>
      <c r="P299" t="str" cm="1">
        <f t="array" ref="P299">INDEX($A:$A,O299)</f>
        <v>banner</v>
      </c>
    </row>
    <row r="300" spans="1:16">
      <c r="A300" s="2"/>
      <c r="B300" s="3"/>
      <c r="C300" s="3"/>
      <c r="D300" s="3"/>
      <c r="E300" s="3"/>
      <c r="F300" s="3"/>
      <c r="G300" s="3"/>
      <c r="H300" s="3"/>
      <c r="J300" s="1" t="str">
        <f t="shared" si="29"/>
        <v>);</v>
      </c>
      <c r="K300" t="str">
        <f t="shared" si="25"/>
        <v/>
      </c>
      <c r="L300" s="1" t="str">
        <f t="shared" si="24"/>
        <v>DROP TABLE IF EXISTS ``;CREATE TABLE `` (</v>
      </c>
      <c r="M300" s="1" t="str">
        <f t="shared" si="26"/>
        <v>``  NOT NULL  COMMENT ''</v>
      </c>
      <c r="N300" s="1" t="str">
        <f t="shared" si="27"/>
        <v/>
      </c>
      <c r="O300">
        <f t="shared" si="28"/>
        <v>292</v>
      </c>
      <c r="P300" t="str" cm="1">
        <f t="array" ref="P300">INDEX($A:$A,O300)</f>
        <v>banner</v>
      </c>
    </row>
    <row r="301" spans="1:16">
      <c r="A301" s="2" t="s">
        <v>291</v>
      </c>
      <c r="B301" s="3"/>
      <c r="C301" s="3"/>
      <c r="D301" s="3"/>
      <c r="E301" s="3"/>
      <c r="F301" s="3"/>
      <c r="G301" s="3"/>
      <c r="H301" s="3"/>
      <c r="J301" s="1" t="str">
        <f t="shared" si="29"/>
        <v>DROP TABLE IF EXISTS `banner_coupon`;CREATE TABLE `banner_coupon` (</v>
      </c>
      <c r="K301" t="str">
        <f t="shared" si="25"/>
        <v/>
      </c>
      <c r="L301" s="1" t="str">
        <f t="shared" si="24"/>
        <v>DROP TABLE IF EXISTS `banner_coupon`;CREATE TABLE `banner_coupon` (</v>
      </c>
      <c r="M301" s="1" t="str">
        <f t="shared" si="26"/>
        <v>``  NOT NULL  COMMENT '',</v>
      </c>
      <c r="N301" s="1" t="str">
        <f t="shared" si="27"/>
        <v/>
      </c>
      <c r="O301">
        <f t="shared" si="28"/>
        <v>301</v>
      </c>
      <c r="P301" t="str" cm="1">
        <f t="array" ref="P301">INDEX($A:$A,O301)</f>
        <v>banner_coupon</v>
      </c>
    </row>
    <row r="302" spans="1:16">
      <c r="A302" s="2" t="s">
        <v>1</v>
      </c>
      <c r="B302" s="2" t="s">
        <v>2</v>
      </c>
      <c r="C302" s="2" t="s">
        <v>3</v>
      </c>
      <c r="D302" s="2" t="s">
        <v>4</v>
      </c>
      <c r="E302" s="2" t="s">
        <v>5</v>
      </c>
      <c r="F302" s="2" t="s">
        <v>6</v>
      </c>
      <c r="G302" s="2" t="s">
        <v>7</v>
      </c>
      <c r="H302" s="2" t="s">
        <v>8</v>
      </c>
      <c r="J302" s="1" t="str">
        <f t="shared" si="29"/>
        <v/>
      </c>
      <c r="K302" t="str">
        <f t="shared" si="25"/>
        <v/>
      </c>
      <c r="L302" s="1" t="str">
        <f t="shared" si="24"/>
        <v>DROP TABLE IF EXISTS `Key`;CREATE TABLE `Key` (</v>
      </c>
      <c r="M302" s="1" t="str">
        <f t="shared" si="26"/>
        <v>`Physical` Type NOT NULL  DEFAULT Default Value COMMENT 'Logical',</v>
      </c>
      <c r="N302" s="1" t="str">
        <f t="shared" si="27"/>
        <v/>
      </c>
      <c r="O302">
        <f t="shared" si="28"/>
        <v>301</v>
      </c>
      <c r="P302" t="str" cm="1">
        <f t="array" ref="P302">INDEX($A:$A,O302)</f>
        <v>banner_coupon</v>
      </c>
    </row>
    <row r="303" spans="1:16">
      <c r="A303" s="2" t="s">
        <v>9</v>
      </c>
      <c r="B303" s="2" t="s">
        <v>292</v>
      </c>
      <c r="C303" s="2" t="s">
        <v>293</v>
      </c>
      <c r="D303" s="2"/>
      <c r="E303" s="2" t="s">
        <v>12</v>
      </c>
      <c r="F303" s="2" t="s">
        <v>13</v>
      </c>
      <c r="G303" s="2"/>
      <c r="H303" s="2" t="s">
        <v>14</v>
      </c>
      <c r="J303" s="1" t="str">
        <f t="shared" si="29"/>
        <v>`banner_coupon_id` BIGINT NOT NULL  PRIMARY KEY  AUTO_INCREMENT  COMMENT '배너 쿠폰 식별번호',</v>
      </c>
      <c r="K303" t="str">
        <f t="shared" si="25"/>
        <v/>
      </c>
      <c r="L303" s="1" t="str">
        <f t="shared" si="24"/>
        <v>DROP TABLE IF EXISTS `PK`;CREATE TABLE `PK` (</v>
      </c>
      <c r="M303" s="1" t="str">
        <f t="shared" si="26"/>
        <v>`banner_coupon_id` BIGINT NOT NULL  PRIMARY KEY  AUTO_INCREMENT  COMMENT '배너 쿠폰 식별번호',</v>
      </c>
      <c r="N303" s="1" t="str">
        <f t="shared" si="27"/>
        <v/>
      </c>
      <c r="O303">
        <f t="shared" si="28"/>
        <v>301</v>
      </c>
      <c r="P303" t="str" cm="1">
        <f t="array" ref="P303">INDEX($A:$A,O303)</f>
        <v>banner_coupon</v>
      </c>
    </row>
    <row r="304" spans="1:16">
      <c r="A304" s="2" t="s">
        <v>15</v>
      </c>
      <c r="B304" s="2" t="s">
        <v>285</v>
      </c>
      <c r="C304" s="2" t="s">
        <v>286</v>
      </c>
      <c r="D304" s="2"/>
      <c r="E304" s="2" t="s">
        <v>12</v>
      </c>
      <c r="F304" s="2" t="s">
        <v>13</v>
      </c>
      <c r="G304" s="2"/>
      <c r="H304" s="2"/>
      <c r="J304" s="1" t="str">
        <f t="shared" si="29"/>
        <v>`banner_id` BIGINT NOT NULL  COMMENT '배너 식별번호',</v>
      </c>
      <c r="K304" t="str">
        <f t="shared" si="25"/>
        <v>ALTER TABLE `banner_coupon`ADD CONSTRAINT FOREIGN KEY (banner_id) REFERENCES `banner`(`banner_id`);</v>
      </c>
      <c r="L304" s="1" t="str">
        <f t="shared" si="24"/>
        <v>DROP TABLE IF EXISTS `FK`;CREATE TABLE `FK` (</v>
      </c>
      <c r="M304" s="1" t="str">
        <f t="shared" si="26"/>
        <v>`banner_id` BIGINT NOT NULL  COMMENT '배너 식별번호',</v>
      </c>
      <c r="N304" s="1" t="str">
        <f t="shared" si="27"/>
        <v>ALTER TABLE `banner_coupon`ADD CONSTRAINT FOREIGN KEY (banner_id) REFERENCES `banner`(`banner_id`);</v>
      </c>
      <c r="O304">
        <f t="shared" si="28"/>
        <v>301</v>
      </c>
      <c r="P304" t="str" cm="1">
        <f t="array" ref="P304">INDEX($A:$A,O304)</f>
        <v>banner_coupon</v>
      </c>
    </row>
    <row r="305" spans="1:16">
      <c r="A305" s="2" t="s">
        <v>15</v>
      </c>
      <c r="B305" s="2" t="s">
        <v>161</v>
      </c>
      <c r="C305" s="2" t="s">
        <v>162</v>
      </c>
      <c r="D305" s="2"/>
      <c r="E305" s="2" t="s">
        <v>12</v>
      </c>
      <c r="F305" s="2" t="s">
        <v>13</v>
      </c>
      <c r="G305" s="2"/>
      <c r="H305" s="2"/>
      <c r="J305" s="1" t="str">
        <f t="shared" si="29"/>
        <v>`coupon_id` BIGINT NOT NULL  COMMENT '쿠폰 식별번호'</v>
      </c>
      <c r="K305" t="str">
        <f t="shared" si="25"/>
        <v>ALTER TABLE `banner_coupon`ADD CONSTRAINT FOREIGN KEY (coupon_id) REFERENCES `coupon`(`coupon_id`);</v>
      </c>
      <c r="L305" s="1" t="str">
        <f t="shared" si="24"/>
        <v>DROP TABLE IF EXISTS `FK`;CREATE TABLE `FK` (</v>
      </c>
      <c r="M305" s="1" t="str">
        <f t="shared" si="26"/>
        <v>`coupon_id` BIGINT NOT NULL  COMMENT '쿠폰 식별번호'</v>
      </c>
      <c r="N305" s="1" t="str">
        <f t="shared" si="27"/>
        <v>ALTER TABLE `banner_coupon`ADD CONSTRAINT FOREIGN KEY (coupon_id) REFERENCES `coupon`(`coupon_id`);</v>
      </c>
      <c r="O305">
        <f t="shared" si="28"/>
        <v>301</v>
      </c>
      <c r="P305" t="str" cm="1">
        <f t="array" ref="P305">INDEX($A:$A,O305)</f>
        <v>banner_coupon</v>
      </c>
    </row>
    <row r="306" spans="1:16">
      <c r="A306" s="2"/>
      <c r="B306" s="3"/>
      <c r="C306" s="3"/>
      <c r="D306" s="3"/>
      <c r="E306" s="3"/>
      <c r="F306" s="3"/>
      <c r="G306" s="3"/>
      <c r="H306" s="3"/>
      <c r="J306" s="1" t="str">
        <f t="shared" si="29"/>
        <v>);</v>
      </c>
      <c r="K306" t="str">
        <f t="shared" si="25"/>
        <v/>
      </c>
      <c r="L306" s="1" t="str">
        <f t="shared" si="24"/>
        <v>DROP TABLE IF EXISTS ``;CREATE TABLE `` (</v>
      </c>
      <c r="M306" s="1" t="str">
        <f t="shared" si="26"/>
        <v>``  NOT NULL  COMMENT ''</v>
      </c>
      <c r="N306" s="1" t="str">
        <f t="shared" si="27"/>
        <v/>
      </c>
      <c r="O306">
        <f t="shared" si="28"/>
        <v>301</v>
      </c>
      <c r="P306" t="str" cm="1">
        <f t="array" ref="P306">INDEX($A:$A,O306)</f>
        <v>banner_coupon</v>
      </c>
    </row>
    <row r="307" spans="1:16">
      <c r="A307" s="2" t="s">
        <v>294</v>
      </c>
      <c r="B307" s="3"/>
      <c r="C307" s="3"/>
      <c r="D307" s="3"/>
      <c r="E307" s="3"/>
      <c r="F307" s="3"/>
      <c r="G307" s="3"/>
      <c r="H307" s="3"/>
      <c r="J307" s="1" t="str">
        <f t="shared" si="29"/>
        <v>DROP TABLE IF EXISTS `pay_status`;CREATE TABLE `pay_status` (</v>
      </c>
      <c r="K307" t="str">
        <f t="shared" si="25"/>
        <v/>
      </c>
      <c r="L307" s="1" t="str">
        <f t="shared" si="24"/>
        <v>DROP TABLE IF EXISTS `pay_status`;CREATE TABLE `pay_status` (</v>
      </c>
      <c r="M307" s="1" t="str">
        <f t="shared" si="26"/>
        <v>``  NOT NULL  COMMENT '',</v>
      </c>
      <c r="N307" s="1" t="str">
        <f t="shared" si="27"/>
        <v/>
      </c>
      <c r="O307">
        <f t="shared" si="28"/>
        <v>307</v>
      </c>
      <c r="P307" t="str" cm="1">
        <f t="array" ref="P307">INDEX($A:$A,O307)</f>
        <v>pay_status</v>
      </c>
    </row>
    <row r="308" spans="1:16">
      <c r="A308" s="2" t="s">
        <v>1</v>
      </c>
      <c r="B308" s="2" t="s">
        <v>2</v>
      </c>
      <c r="C308" s="2" t="s">
        <v>3</v>
      </c>
      <c r="D308" s="2" t="s">
        <v>4</v>
      </c>
      <c r="E308" s="2" t="s">
        <v>5</v>
      </c>
      <c r="F308" s="2" t="s">
        <v>6</v>
      </c>
      <c r="G308" s="2" t="s">
        <v>7</v>
      </c>
      <c r="H308" s="2" t="s">
        <v>8</v>
      </c>
      <c r="J308" s="1" t="str">
        <f t="shared" si="29"/>
        <v/>
      </c>
      <c r="K308" t="str">
        <f t="shared" si="25"/>
        <v/>
      </c>
      <c r="L308" s="1" t="str">
        <f t="shared" si="24"/>
        <v>DROP TABLE IF EXISTS `Key`;CREATE TABLE `Key` (</v>
      </c>
      <c r="M308" s="1" t="str">
        <f t="shared" si="26"/>
        <v>`Physical` Type NOT NULL  DEFAULT Default Value COMMENT 'Logical',</v>
      </c>
      <c r="N308" s="1" t="str">
        <f t="shared" si="27"/>
        <v/>
      </c>
      <c r="O308">
        <f t="shared" si="28"/>
        <v>307</v>
      </c>
      <c r="P308" t="str" cm="1">
        <f t="array" ref="P308">INDEX($A:$A,O308)</f>
        <v>pay_status</v>
      </c>
    </row>
    <row r="309" spans="1:16">
      <c r="A309" s="2" t="s">
        <v>9</v>
      </c>
      <c r="B309" s="2" t="s">
        <v>295</v>
      </c>
      <c r="C309" s="2" t="s">
        <v>278</v>
      </c>
      <c r="D309" s="2"/>
      <c r="E309" s="2" t="s">
        <v>76</v>
      </c>
      <c r="F309" s="2" t="s">
        <v>13</v>
      </c>
      <c r="G309" s="2"/>
      <c r="H309" s="2"/>
      <c r="J309" s="1" t="str">
        <f t="shared" si="29"/>
        <v>`pay_status_code` CHAR(2) NOT NULL  PRIMARY KEY  COMMENT '결제상태 코드',</v>
      </c>
      <c r="K309" t="str">
        <f t="shared" si="25"/>
        <v/>
      </c>
      <c r="L309" s="1" t="str">
        <f t="shared" si="24"/>
        <v>DROP TABLE IF EXISTS `PK`;CREATE TABLE `PK` (</v>
      </c>
      <c r="M309" s="1" t="str">
        <f t="shared" si="26"/>
        <v>`pay_status_code` CHAR(2) NOT NULL  PRIMARY KEY  COMMENT '결제상태 코드',</v>
      </c>
      <c r="N309" s="1" t="str">
        <f t="shared" si="27"/>
        <v/>
      </c>
      <c r="O309">
        <f t="shared" si="28"/>
        <v>307</v>
      </c>
      <c r="P309" t="str" cm="1">
        <f t="array" ref="P309">INDEX($A:$A,O309)</f>
        <v>pay_status</v>
      </c>
    </row>
    <row r="310" spans="1:16">
      <c r="A310" s="2"/>
      <c r="B310" s="2" t="s">
        <v>32</v>
      </c>
      <c r="C310" s="2" t="s">
        <v>33</v>
      </c>
      <c r="D310" s="2"/>
      <c r="E310" s="2" t="s">
        <v>34</v>
      </c>
      <c r="F310" s="2" t="s">
        <v>13</v>
      </c>
      <c r="G310" s="2"/>
      <c r="H310" s="2" t="s">
        <v>296</v>
      </c>
      <c r="J310" s="1" t="str">
        <f t="shared" si="29"/>
        <v>`name` VARCHAR(50) NOT NULL  COMMENT '이름'</v>
      </c>
      <c r="K310" t="str">
        <f t="shared" si="25"/>
        <v/>
      </c>
      <c r="L310" s="1" t="str">
        <f t="shared" si="24"/>
        <v>DROP TABLE IF EXISTS ``;CREATE TABLE `` (</v>
      </c>
      <c r="M310" s="1" t="str">
        <f t="shared" si="26"/>
        <v>`name` VARCHAR(50) NOT NULL  COMMENT '이름'</v>
      </c>
      <c r="N310" s="1" t="str">
        <f t="shared" si="27"/>
        <v/>
      </c>
      <c r="O310">
        <f t="shared" si="28"/>
        <v>307</v>
      </c>
      <c r="P310" t="str" cm="1">
        <f t="array" ref="P310">INDEX($A:$A,O310)</f>
        <v>pay_status</v>
      </c>
    </row>
    <row r="311" spans="1:16">
      <c r="A311" s="2"/>
      <c r="B311" s="3"/>
      <c r="C311" s="3"/>
      <c r="D311" s="3"/>
      <c r="E311" s="3"/>
      <c r="F311" s="3"/>
      <c r="G311" s="3"/>
      <c r="H311" s="3"/>
      <c r="J311" s="1" t="str">
        <f t="shared" si="29"/>
        <v>);</v>
      </c>
      <c r="K311" t="str">
        <f t="shared" si="25"/>
        <v/>
      </c>
      <c r="L311" s="1" t="str">
        <f t="shared" si="24"/>
        <v>DROP TABLE IF EXISTS ``;CREATE TABLE `` (</v>
      </c>
      <c r="M311" s="1" t="str">
        <f t="shared" si="26"/>
        <v>``  NOT NULL  COMMENT ''</v>
      </c>
      <c r="N311" s="1" t="str">
        <f t="shared" si="27"/>
        <v/>
      </c>
      <c r="O311">
        <f t="shared" si="28"/>
        <v>307</v>
      </c>
      <c r="P311" t="str" cm="1">
        <f t="array" ref="P311">INDEX($A:$A,O311)</f>
        <v>pay_status</v>
      </c>
    </row>
    <row r="312" spans="1:16">
      <c r="A312" s="2" t="s">
        <v>297</v>
      </c>
      <c r="B312" s="3"/>
      <c r="C312" s="3"/>
      <c r="D312" s="3"/>
      <c r="E312" s="3"/>
      <c r="F312" s="3"/>
      <c r="G312" s="3"/>
      <c r="H312" s="3"/>
      <c r="J312" s="1" t="str">
        <f t="shared" si="29"/>
        <v>DROP TABLE IF EXISTS `menu_review`;CREATE TABLE `menu_review` (</v>
      </c>
      <c r="K312" t="str">
        <f t="shared" si="25"/>
        <v/>
      </c>
      <c r="L312" s="1" t="str">
        <f t="shared" si="24"/>
        <v>DROP TABLE IF EXISTS `menu_review`;CREATE TABLE `menu_review` (</v>
      </c>
      <c r="M312" s="1" t="str">
        <f t="shared" si="26"/>
        <v>``  NOT NULL  COMMENT '',</v>
      </c>
      <c r="N312" s="1" t="str">
        <f t="shared" si="27"/>
        <v/>
      </c>
      <c r="O312">
        <f t="shared" si="28"/>
        <v>312</v>
      </c>
      <c r="P312" t="str" cm="1">
        <f t="array" ref="P312">INDEX($A:$A,O312)</f>
        <v>menu_review</v>
      </c>
    </row>
    <row r="313" spans="1:16">
      <c r="A313" s="2" t="s">
        <v>1</v>
      </c>
      <c r="B313" s="2" t="s">
        <v>2</v>
      </c>
      <c r="C313" s="2" t="s">
        <v>3</v>
      </c>
      <c r="D313" s="2" t="s">
        <v>4</v>
      </c>
      <c r="E313" s="2" t="s">
        <v>5</v>
      </c>
      <c r="F313" s="2" t="s">
        <v>6</v>
      </c>
      <c r="G313" s="2" t="s">
        <v>7</v>
      </c>
      <c r="H313" s="2" t="s">
        <v>8</v>
      </c>
      <c r="J313" s="1" t="str">
        <f t="shared" si="29"/>
        <v/>
      </c>
      <c r="K313" t="str">
        <f t="shared" si="25"/>
        <v/>
      </c>
      <c r="L313" s="1" t="str">
        <f t="shared" si="24"/>
        <v>DROP TABLE IF EXISTS `Key`;CREATE TABLE `Key` (</v>
      </c>
      <c r="M313" s="1" t="str">
        <f t="shared" si="26"/>
        <v>`Physical` Type NOT NULL  DEFAULT Default Value COMMENT 'Logical',</v>
      </c>
      <c r="N313" s="1" t="str">
        <f t="shared" si="27"/>
        <v/>
      </c>
      <c r="O313">
        <f t="shared" si="28"/>
        <v>312</v>
      </c>
      <c r="P313" t="str" cm="1">
        <f t="array" ref="P313">INDEX($A:$A,O313)</f>
        <v>menu_review</v>
      </c>
    </row>
    <row r="314" spans="1:16">
      <c r="A314" s="2" t="s">
        <v>9</v>
      </c>
      <c r="B314" s="2" t="s">
        <v>298</v>
      </c>
      <c r="C314" s="2" t="s">
        <v>299</v>
      </c>
      <c r="D314" s="2"/>
      <c r="E314" s="2" t="s">
        <v>12</v>
      </c>
      <c r="F314" s="2" t="s">
        <v>13</v>
      </c>
      <c r="G314" s="2"/>
      <c r="H314" s="2" t="s">
        <v>14</v>
      </c>
      <c r="J314" s="1" t="str">
        <f t="shared" si="29"/>
        <v>`menu_review_id` BIGINT NOT NULL  PRIMARY KEY  AUTO_INCREMENT  COMMENT '메뉴 리뷰 식별번호',</v>
      </c>
      <c r="K314" t="str">
        <f t="shared" si="25"/>
        <v/>
      </c>
      <c r="L314" s="1" t="str">
        <f t="shared" si="24"/>
        <v>DROP TABLE IF EXISTS `PK`;CREATE TABLE `PK` (</v>
      </c>
      <c r="M314" s="1" t="str">
        <f t="shared" si="26"/>
        <v>`menu_review_id` BIGINT NOT NULL  PRIMARY KEY  AUTO_INCREMENT  COMMENT '메뉴 리뷰 식별번호',</v>
      </c>
      <c r="N314" s="1" t="str">
        <f t="shared" si="27"/>
        <v/>
      </c>
      <c r="O314">
        <f t="shared" si="28"/>
        <v>312</v>
      </c>
      <c r="P314" t="str" cm="1">
        <f t="array" ref="P314">INDEX($A:$A,O314)</f>
        <v>menu_review</v>
      </c>
    </row>
    <row r="315" spans="1:16">
      <c r="A315" s="2" t="s">
        <v>15</v>
      </c>
      <c r="B315" s="2" t="s">
        <v>121</v>
      </c>
      <c r="C315" s="2" t="s">
        <v>23</v>
      </c>
      <c r="D315" s="2"/>
      <c r="E315" s="2" t="s">
        <v>12</v>
      </c>
      <c r="F315" s="2" t="s">
        <v>13</v>
      </c>
      <c r="G315" s="2"/>
      <c r="H315" s="2"/>
      <c r="J315" s="1" t="str">
        <f t="shared" si="29"/>
        <v>`image_id` BIGINT NOT NULL  COMMENT '이미지 식별번호',</v>
      </c>
      <c r="K315" t="str">
        <f t="shared" si="25"/>
        <v>ALTER TABLE `menu_review`ADD CONSTRAINT FOREIGN KEY (image_id) REFERENCES `image`(`image_id`);</v>
      </c>
      <c r="L315" s="1" t="str">
        <f t="shared" si="24"/>
        <v>DROP TABLE IF EXISTS `FK`;CREATE TABLE `FK` (</v>
      </c>
      <c r="M315" s="1" t="str">
        <f t="shared" si="26"/>
        <v>`image_id` BIGINT NOT NULL  COMMENT '이미지 식별번호',</v>
      </c>
      <c r="N315" s="1" t="str">
        <f t="shared" si="27"/>
        <v>ALTER TABLE `menu_review`ADD CONSTRAINT FOREIGN KEY (image_id) REFERENCES `image`(`image_id`);</v>
      </c>
      <c r="O315">
        <f t="shared" si="28"/>
        <v>312</v>
      </c>
      <c r="P315" t="str" cm="1">
        <f t="array" ref="P315">INDEX($A:$A,O315)</f>
        <v>menu_review</v>
      </c>
    </row>
    <row r="316" spans="1:16">
      <c r="A316" s="2" t="s">
        <v>15</v>
      </c>
      <c r="B316" s="2" t="s">
        <v>300</v>
      </c>
      <c r="C316" s="2" t="s">
        <v>301</v>
      </c>
      <c r="D316" s="2"/>
      <c r="E316" s="2" t="s">
        <v>12</v>
      </c>
      <c r="F316" s="2" t="s">
        <v>13</v>
      </c>
      <c r="G316" s="2"/>
      <c r="H316" s="2"/>
      <c r="J316" s="1" t="str">
        <f t="shared" si="29"/>
        <v>`review_id` BIGINT NOT NULL  COMMENT '리뷰 식별번호',</v>
      </c>
      <c r="K316" t="str">
        <f t="shared" si="25"/>
        <v>ALTER TABLE `menu_review`ADD CONSTRAINT FOREIGN KEY (review_id) REFERENCES `review`(`review_id`);</v>
      </c>
      <c r="L316" s="1" t="str">
        <f t="shared" si="24"/>
        <v>DROP TABLE IF EXISTS `FK`;CREATE TABLE `FK` (</v>
      </c>
      <c r="M316" s="1" t="str">
        <f t="shared" si="26"/>
        <v>`review_id` BIGINT NOT NULL  COMMENT '리뷰 식별번호',</v>
      </c>
      <c r="N316" s="1" t="str">
        <f t="shared" si="27"/>
        <v>ALTER TABLE `menu_review`ADD CONSTRAINT FOREIGN KEY (review_id) REFERENCES `review`(`review_id`);</v>
      </c>
      <c r="O316">
        <f t="shared" si="28"/>
        <v>312</v>
      </c>
      <c r="P316" t="str" cm="1">
        <f t="array" ref="P316">INDEX($A:$A,O316)</f>
        <v>menu_review</v>
      </c>
    </row>
    <row r="317" spans="1:16">
      <c r="A317" s="2" t="s">
        <v>15</v>
      </c>
      <c r="B317" s="2" t="s">
        <v>193</v>
      </c>
      <c r="C317" s="2" t="s">
        <v>194</v>
      </c>
      <c r="D317" s="2"/>
      <c r="E317" s="2" t="s">
        <v>12</v>
      </c>
      <c r="F317" s="2" t="s">
        <v>13</v>
      </c>
      <c r="G317" s="2"/>
      <c r="H317" s="2"/>
      <c r="J317" s="1" t="str">
        <f t="shared" si="29"/>
        <v>`store_menu_id` BIGINT NOT NULL  COMMENT '매장 메뉴 식별번호',</v>
      </c>
      <c r="K317" t="str">
        <f t="shared" si="25"/>
        <v>ALTER TABLE `menu_review`ADD CONSTRAINT FOREIGN KEY (store_menu_id) REFERENCES `store_menu`(`store_menu_id`);</v>
      </c>
      <c r="L317" s="1" t="str">
        <f t="shared" si="24"/>
        <v>DROP TABLE IF EXISTS `FK`;CREATE TABLE `FK` (</v>
      </c>
      <c r="M317" s="1" t="str">
        <f t="shared" si="26"/>
        <v>`store_menu_id` BIGINT NOT NULL  COMMENT '매장 메뉴 식별번호',</v>
      </c>
      <c r="N317" s="1" t="str">
        <f t="shared" si="27"/>
        <v>ALTER TABLE `menu_review`ADD CONSTRAINT FOREIGN KEY (store_menu_id) REFERENCES `store_menu`(`store_menu_id`);</v>
      </c>
      <c r="O317">
        <f t="shared" si="28"/>
        <v>312</v>
      </c>
      <c r="P317" t="str" cm="1">
        <f t="array" ref="P317">INDEX($A:$A,O317)</f>
        <v>menu_review</v>
      </c>
    </row>
    <row r="318" spans="1:16">
      <c r="A318" s="2"/>
      <c r="B318" s="2" t="s">
        <v>302</v>
      </c>
      <c r="C318" s="2" t="s">
        <v>288</v>
      </c>
      <c r="D318" s="2"/>
      <c r="E318" s="2" t="s">
        <v>126</v>
      </c>
      <c r="F318" s="2" t="s">
        <v>13</v>
      </c>
      <c r="G318" s="2"/>
      <c r="H318" s="2"/>
      <c r="J318" s="1" t="str">
        <f t="shared" si="29"/>
        <v>`content` TEXT NOT NULL  COMMENT '내용',</v>
      </c>
      <c r="K318" t="str">
        <f t="shared" si="25"/>
        <v/>
      </c>
      <c r="L318" s="1" t="str">
        <f t="shared" si="24"/>
        <v>DROP TABLE IF EXISTS ``;CREATE TABLE `` (</v>
      </c>
      <c r="M318" s="1" t="str">
        <f t="shared" si="26"/>
        <v>`content` TEXT NOT NULL  COMMENT '내용',</v>
      </c>
      <c r="N318" s="1" t="str">
        <f t="shared" si="27"/>
        <v/>
      </c>
      <c r="O318">
        <f t="shared" si="28"/>
        <v>312</v>
      </c>
      <c r="P318" t="str" cm="1">
        <f t="array" ref="P318">INDEX($A:$A,O318)</f>
        <v>menu_review</v>
      </c>
    </row>
    <row r="319" spans="1:16">
      <c r="A319" s="2"/>
      <c r="B319" s="2" t="s">
        <v>303</v>
      </c>
      <c r="C319" s="2" t="s">
        <v>304</v>
      </c>
      <c r="D319" s="2"/>
      <c r="E319" s="2" t="s">
        <v>130</v>
      </c>
      <c r="F319" s="2" t="s">
        <v>13</v>
      </c>
      <c r="G319" s="2">
        <v>1</v>
      </c>
      <c r="H319" s="2" t="s">
        <v>305</v>
      </c>
      <c r="J319" s="1" t="str">
        <f t="shared" si="29"/>
        <v>`grade` INT NOT NULL  DEFAULT 1 COMMENT '평점'</v>
      </c>
      <c r="K319" t="str">
        <f t="shared" si="25"/>
        <v/>
      </c>
      <c r="L319" s="1" t="str">
        <f t="shared" si="24"/>
        <v>DROP TABLE IF EXISTS ``;CREATE TABLE `` (</v>
      </c>
      <c r="M319" s="1" t="str">
        <f t="shared" si="26"/>
        <v>`grade` INT NOT NULL  DEFAULT 1 COMMENT '평점'</v>
      </c>
      <c r="N319" s="1" t="str">
        <f t="shared" si="27"/>
        <v/>
      </c>
      <c r="O319">
        <f t="shared" si="28"/>
        <v>312</v>
      </c>
      <c r="P319" t="str" cm="1">
        <f t="array" ref="P319">INDEX($A:$A,O319)</f>
        <v>menu_review</v>
      </c>
    </row>
    <row r="320" spans="1:16">
      <c r="A320" s="2"/>
      <c r="B320" s="3"/>
      <c r="C320" s="3"/>
      <c r="D320" s="3"/>
      <c r="E320" s="3"/>
      <c r="F320" s="3"/>
      <c r="G320" s="3"/>
      <c r="H320" s="3"/>
      <c r="J320" s="1" t="str">
        <f t="shared" si="29"/>
        <v>);</v>
      </c>
      <c r="K320" t="str">
        <f t="shared" si="25"/>
        <v/>
      </c>
      <c r="L320" s="1" t="str">
        <f t="shared" si="24"/>
        <v>DROP TABLE IF EXISTS ``;CREATE TABLE `` (</v>
      </c>
      <c r="M320" s="1" t="str">
        <f t="shared" si="26"/>
        <v>``  NOT NULL  COMMENT ''</v>
      </c>
      <c r="N320" s="1" t="str">
        <f t="shared" si="27"/>
        <v/>
      </c>
      <c r="O320">
        <f t="shared" si="28"/>
        <v>312</v>
      </c>
      <c r="P320" t="str" cm="1">
        <f t="array" ref="P320">INDEX($A:$A,O320)</f>
        <v>menu_review</v>
      </c>
    </row>
    <row r="321" spans="1:16">
      <c r="A321" s="2" t="s">
        <v>306</v>
      </c>
      <c r="B321" s="3"/>
      <c r="C321" s="3"/>
      <c r="D321" s="3"/>
      <c r="E321" s="3"/>
      <c r="F321" s="3"/>
      <c r="G321" s="3"/>
      <c r="H321" s="3"/>
      <c r="J321" s="1" t="str">
        <f t="shared" si="29"/>
        <v>DROP TABLE IF EXISTS `review`;CREATE TABLE `review` (</v>
      </c>
      <c r="K321" t="str">
        <f t="shared" si="25"/>
        <v/>
      </c>
      <c r="L321" s="1" t="str">
        <f t="shared" si="24"/>
        <v>DROP TABLE IF EXISTS `review`;CREATE TABLE `review` (</v>
      </c>
      <c r="M321" s="1" t="str">
        <f t="shared" si="26"/>
        <v>``  NOT NULL  COMMENT '',</v>
      </c>
      <c r="N321" s="1" t="str">
        <f t="shared" si="27"/>
        <v/>
      </c>
      <c r="O321">
        <f t="shared" si="28"/>
        <v>321</v>
      </c>
      <c r="P321" t="str" cm="1">
        <f t="array" ref="P321">INDEX($A:$A,O321)</f>
        <v>review</v>
      </c>
    </row>
    <row r="322" spans="1:16">
      <c r="A322" s="2" t="s">
        <v>1</v>
      </c>
      <c r="B322" s="2" t="s">
        <v>2</v>
      </c>
      <c r="C322" s="2" t="s">
        <v>3</v>
      </c>
      <c r="D322" s="2" t="s">
        <v>4</v>
      </c>
      <c r="E322" s="2" t="s">
        <v>5</v>
      </c>
      <c r="F322" s="2" t="s">
        <v>6</v>
      </c>
      <c r="G322" s="2" t="s">
        <v>7</v>
      </c>
      <c r="H322" s="2" t="s">
        <v>8</v>
      </c>
      <c r="J322" s="1" t="str">
        <f t="shared" si="29"/>
        <v/>
      </c>
      <c r="K322" t="str">
        <f t="shared" si="25"/>
        <v/>
      </c>
      <c r="L322" s="1" t="str">
        <f t="shared" ref="L322:L385" si="30">"DROP TABLE IF EXISTS `" &amp; A322 &amp; "`" &amp; ";"
&amp; "CREATE TABLE `" &amp; A322 &amp; "` ("</f>
        <v>DROP TABLE IF EXISTS `Key`;CREATE TABLE `Key` (</v>
      </c>
      <c r="M322" s="1" t="str">
        <f t="shared" si="26"/>
        <v>`Physical` Type NOT NULL  DEFAULT Default Value COMMENT 'Logical',</v>
      </c>
      <c r="N322" s="1" t="str">
        <f t="shared" si="27"/>
        <v/>
      </c>
      <c r="O322">
        <f t="shared" si="28"/>
        <v>321</v>
      </c>
      <c r="P322" t="str" cm="1">
        <f t="array" ref="P322">INDEX($A:$A,O322)</f>
        <v>review</v>
      </c>
    </row>
    <row r="323" spans="1:16">
      <c r="A323" s="2" t="s">
        <v>9</v>
      </c>
      <c r="B323" s="2" t="s">
        <v>300</v>
      </c>
      <c r="C323" s="2" t="s">
        <v>301</v>
      </c>
      <c r="D323" s="2"/>
      <c r="E323" s="2" t="s">
        <v>12</v>
      </c>
      <c r="F323" s="2" t="s">
        <v>13</v>
      </c>
      <c r="G323" s="2"/>
      <c r="H323" s="2" t="s">
        <v>14</v>
      </c>
      <c r="J323" s="1" t="str">
        <f t="shared" si="29"/>
        <v>`review_id` BIGINT NOT NULL  PRIMARY KEY  AUTO_INCREMENT  COMMENT '리뷰 식별번호',</v>
      </c>
      <c r="K323" t="str">
        <f t="shared" ref="K323:K386" si="31">N323</f>
        <v/>
      </c>
      <c r="L323" s="1" t="str">
        <f t="shared" si="30"/>
        <v>DROP TABLE IF EXISTS `PK`;CREATE TABLE `PK` (</v>
      </c>
      <c r="M323" s="1" t="str">
        <f t="shared" ref="M323:M386" si="32">"`" &amp; C323 &amp; "` " &amp; E323 &amp; IF(NOT(ISERROR(SEARCH("UNSIGNED", H323))), " UNSIGNED ", "") &amp; IF(F323 = "Y", " NULL ", " NOT NULL ") &amp; IF(OR(LEN(G323) = 0, ISBLANK(G323)), "", " DEFAULT " &amp; G323) &amp; IF(NOT(ISERROR(SEARCH("PK", A323))), " PRIMARY KEY ", "") &amp; IF(H323 = "AI", " AUTO_INCREMENT ", "") &amp; IF(H323 = "유니크", " UNIQUE ", "") &amp; " COMMENT '" &amp; B323 &amp;"'" &amp; IF(AND(LEN(C324) = 0), "", ",")</f>
        <v>`review_id` BIGINT NOT NULL  PRIMARY KEY  AUTO_INCREMENT  COMMENT '리뷰 식별번호',</v>
      </c>
      <c r="N323" s="1" t="str">
        <f t="shared" ref="N323:N386" si="33">IF( NOT(ISERROR(SEARCH("FK", A323))), "ALTER TABLE `" &amp; P323 &amp;
 "`" &amp; "ADD CONSTRAINT FOREIGN KEY ("&amp; C323 &amp;") REFERENCES " &amp; "`" &amp; LEFT(C323, FIND("|",SUBSTITUTE(C323,"_","|",(LEN(C323)-LEN(SUBSTITUTE(C323,"_","")))/LEN("_"))) - 1) &amp; "`" &amp; "(`" &amp; C323 &amp; "`);", "")</f>
        <v/>
      </c>
      <c r="O323">
        <f t="shared" ref="O323:O386" si="34">IF(AND(NOT(A323 = "Key"), NOT(A323 = "PK"), NOT(A323 = "FK"), LEN(A323) &gt; 0, NOT(A323= "PK, FK")), ROW(), O322)</f>
        <v>321</v>
      </c>
      <c r="P323" t="str" cm="1">
        <f t="array" ref="P323">INDEX($A:$A,O323)</f>
        <v>review</v>
      </c>
    </row>
    <row r="324" spans="1:16">
      <c r="A324" s="2" t="s">
        <v>15</v>
      </c>
      <c r="B324" s="2" t="s">
        <v>307</v>
      </c>
      <c r="C324" s="2" t="s">
        <v>308</v>
      </c>
      <c r="D324" s="2"/>
      <c r="E324" s="2" t="s">
        <v>12</v>
      </c>
      <c r="F324" s="2" t="s">
        <v>24</v>
      </c>
      <c r="G324" s="2"/>
      <c r="H324" s="2"/>
      <c r="J324" s="1" t="str">
        <f t="shared" ref="J324:J387" si="35">IF(AND(NOT(A324 = "Key"), NOT(A324 = "PK"), NOT(A324 = "FK"), LEN(A324) &gt; 0, NOT(A324 = "PK, FK")), L324,
IF(AND(LEN(B324) &gt; 0, NOT(B324 = "Logical")), M324,
IF(LEN(A324) = 0, ");", "")
))</f>
        <v>`parent_review_id` BIGINT NULL  COMMENT '부모 리뷰 식별번호',</v>
      </c>
      <c r="K324" t="str">
        <f t="shared" si="31"/>
        <v>ALTER TABLE `review`ADD CONSTRAINT FOREIGN KEY (parent_review_id) REFERENCES `parent_review`(`parent_review_id`);</v>
      </c>
      <c r="L324" s="1" t="str">
        <f t="shared" si="30"/>
        <v>DROP TABLE IF EXISTS `FK`;CREATE TABLE `FK` (</v>
      </c>
      <c r="M324" s="1" t="str">
        <f t="shared" si="32"/>
        <v>`parent_review_id` BIGINT NULL  COMMENT '부모 리뷰 식별번호',</v>
      </c>
      <c r="N324" s="1" t="str">
        <f t="shared" si="33"/>
        <v>ALTER TABLE `review`ADD CONSTRAINT FOREIGN KEY (parent_review_id) REFERENCES `parent_review`(`parent_review_id`);</v>
      </c>
      <c r="O324">
        <f t="shared" si="34"/>
        <v>321</v>
      </c>
      <c r="P324" t="str" cm="1">
        <f t="array" ref="P324">INDEX($A:$A,O324)</f>
        <v>review</v>
      </c>
    </row>
    <row r="325" spans="1:16">
      <c r="A325" s="2" t="s">
        <v>15</v>
      </c>
      <c r="B325" s="2" t="s">
        <v>309</v>
      </c>
      <c r="C325" s="2" t="s">
        <v>11</v>
      </c>
      <c r="D325" s="2"/>
      <c r="E325" s="2" t="s">
        <v>12</v>
      </c>
      <c r="F325" s="2" t="s">
        <v>13</v>
      </c>
      <c r="G325" s="2"/>
      <c r="H325" s="2"/>
      <c r="J325" s="1" t="str">
        <f t="shared" si="35"/>
        <v>`user_id` BIGINT NOT NULL  COMMENT '회원식별번호',</v>
      </c>
      <c r="K325" t="str">
        <f t="shared" si="31"/>
        <v>ALTER TABLE `review`ADD CONSTRAINT FOREIGN KEY (user_id) REFERENCES `user`(`user_id`);</v>
      </c>
      <c r="L325" s="1" t="str">
        <f t="shared" si="30"/>
        <v>DROP TABLE IF EXISTS `FK`;CREATE TABLE `FK` (</v>
      </c>
      <c r="M325" s="1" t="str">
        <f t="shared" si="32"/>
        <v>`user_id` BIGINT NOT NULL  COMMENT '회원식별번호',</v>
      </c>
      <c r="N325" s="1" t="str">
        <f t="shared" si="33"/>
        <v>ALTER TABLE `review`ADD CONSTRAINT FOREIGN KEY (user_id) REFERENCES `user`(`user_id`);</v>
      </c>
      <c r="O325">
        <f t="shared" si="34"/>
        <v>321</v>
      </c>
      <c r="P325" t="str" cm="1">
        <f t="array" ref="P325">INDEX($A:$A,O325)</f>
        <v>review</v>
      </c>
    </row>
    <row r="326" spans="1:16">
      <c r="A326" s="2" t="s">
        <v>15</v>
      </c>
      <c r="B326" s="2" t="s">
        <v>159</v>
      </c>
      <c r="C326" s="2" t="s">
        <v>94</v>
      </c>
      <c r="D326" s="2"/>
      <c r="E326" s="2" t="s">
        <v>12</v>
      </c>
      <c r="F326" s="2" t="s">
        <v>13</v>
      </c>
      <c r="G326" s="2"/>
      <c r="H326" s="2"/>
      <c r="J326" s="1" t="str">
        <f t="shared" si="35"/>
        <v>`store_id` BIGINT NOT NULL  COMMENT '주문 식별번호',</v>
      </c>
      <c r="K326" t="str">
        <f t="shared" si="31"/>
        <v>ALTER TABLE `review`ADD CONSTRAINT FOREIGN KEY (store_id) REFERENCES `store`(`store_id`);</v>
      </c>
      <c r="L326" s="1" t="str">
        <f t="shared" si="30"/>
        <v>DROP TABLE IF EXISTS `FK`;CREATE TABLE `FK` (</v>
      </c>
      <c r="M326" s="1" t="str">
        <f t="shared" si="32"/>
        <v>`store_id` BIGINT NOT NULL  COMMENT '주문 식별번호',</v>
      </c>
      <c r="N326" s="1" t="str">
        <f t="shared" si="33"/>
        <v>ALTER TABLE `review`ADD CONSTRAINT FOREIGN KEY (store_id) REFERENCES `store`(`store_id`);</v>
      </c>
      <c r="O326">
        <f t="shared" si="34"/>
        <v>321</v>
      </c>
      <c r="P326" t="str" cm="1">
        <f t="array" ref="P326">INDEX($A:$A,O326)</f>
        <v>review</v>
      </c>
    </row>
    <row r="327" spans="1:16">
      <c r="A327" s="2"/>
      <c r="B327" s="2" t="s">
        <v>302</v>
      </c>
      <c r="C327" s="2" t="s">
        <v>288</v>
      </c>
      <c r="D327" s="2"/>
      <c r="E327" s="2" t="s">
        <v>126</v>
      </c>
      <c r="F327" s="2" t="s">
        <v>13</v>
      </c>
      <c r="G327" s="2"/>
      <c r="H327" s="2"/>
      <c r="J327" s="1" t="str">
        <f t="shared" si="35"/>
        <v>`content` TEXT NOT NULL  COMMENT '내용',</v>
      </c>
      <c r="K327" t="str">
        <f t="shared" si="31"/>
        <v/>
      </c>
      <c r="L327" s="1" t="str">
        <f t="shared" si="30"/>
        <v>DROP TABLE IF EXISTS ``;CREATE TABLE `` (</v>
      </c>
      <c r="M327" s="1" t="str">
        <f t="shared" si="32"/>
        <v>`content` TEXT NOT NULL  COMMENT '내용',</v>
      </c>
      <c r="N327" s="1" t="str">
        <f t="shared" si="33"/>
        <v/>
      </c>
      <c r="O327">
        <f t="shared" si="34"/>
        <v>321</v>
      </c>
      <c r="P327" t="str" cm="1">
        <f t="array" ref="P327">INDEX($A:$A,O327)</f>
        <v>review</v>
      </c>
    </row>
    <row r="328" spans="1:16">
      <c r="A328" s="2"/>
      <c r="B328" s="2" t="s">
        <v>303</v>
      </c>
      <c r="C328" s="2" t="s">
        <v>304</v>
      </c>
      <c r="D328" s="2"/>
      <c r="E328" s="2" t="s">
        <v>130</v>
      </c>
      <c r="F328" s="2" t="s">
        <v>13</v>
      </c>
      <c r="G328" s="2">
        <v>1</v>
      </c>
      <c r="H328" s="2" t="s">
        <v>305</v>
      </c>
      <c r="J328" s="1" t="str">
        <f t="shared" si="35"/>
        <v>`grade` INT NOT NULL  DEFAULT 1 COMMENT '평점',</v>
      </c>
      <c r="K328" t="str">
        <f t="shared" si="31"/>
        <v/>
      </c>
      <c r="L328" s="1" t="str">
        <f t="shared" si="30"/>
        <v>DROP TABLE IF EXISTS ``;CREATE TABLE `` (</v>
      </c>
      <c r="M328" s="1" t="str">
        <f t="shared" si="32"/>
        <v>`grade` INT NOT NULL  DEFAULT 1 COMMENT '평점',</v>
      </c>
      <c r="N328" s="1" t="str">
        <f t="shared" si="33"/>
        <v/>
      </c>
      <c r="O328">
        <f t="shared" si="34"/>
        <v>321</v>
      </c>
      <c r="P328" t="str" cm="1">
        <f t="array" ref="P328">INDEX($A:$A,O328)</f>
        <v>review</v>
      </c>
    </row>
    <row r="329" spans="1:16">
      <c r="A329" s="2"/>
      <c r="B329" s="2" t="s">
        <v>310</v>
      </c>
      <c r="C329" s="2" t="s">
        <v>311</v>
      </c>
      <c r="D329" s="2"/>
      <c r="E329" s="2" t="s">
        <v>42</v>
      </c>
      <c r="F329" s="2" t="s">
        <v>13</v>
      </c>
      <c r="G329" s="2" t="s">
        <v>48</v>
      </c>
      <c r="H329" s="2"/>
      <c r="J329" s="1" t="str">
        <f t="shared" si="35"/>
        <v>`write_datetime` DATETIME NOT NULL  DEFAULT now() COMMENT '작성일시'</v>
      </c>
      <c r="K329" t="str">
        <f t="shared" si="31"/>
        <v/>
      </c>
      <c r="L329" s="1" t="str">
        <f t="shared" si="30"/>
        <v>DROP TABLE IF EXISTS ``;CREATE TABLE `` (</v>
      </c>
      <c r="M329" s="1" t="str">
        <f t="shared" si="32"/>
        <v>`write_datetime` DATETIME NOT NULL  DEFAULT now() COMMENT '작성일시'</v>
      </c>
      <c r="N329" s="1" t="str">
        <f t="shared" si="33"/>
        <v/>
      </c>
      <c r="O329">
        <f t="shared" si="34"/>
        <v>321</v>
      </c>
      <c r="P329" t="str" cm="1">
        <f t="array" ref="P329">INDEX($A:$A,O329)</f>
        <v>review</v>
      </c>
    </row>
    <row r="330" spans="1:16">
      <c r="A330" s="2"/>
      <c r="B330" s="3"/>
      <c r="C330" s="3"/>
      <c r="D330" s="3"/>
      <c r="E330" s="3"/>
      <c r="F330" s="3"/>
      <c r="G330" s="3"/>
      <c r="H330" s="3"/>
      <c r="J330" s="1" t="str">
        <f t="shared" si="35"/>
        <v>);</v>
      </c>
      <c r="K330" t="str">
        <f t="shared" si="31"/>
        <v/>
      </c>
      <c r="L330" s="1" t="str">
        <f t="shared" si="30"/>
        <v>DROP TABLE IF EXISTS ``;CREATE TABLE `` (</v>
      </c>
      <c r="M330" s="1" t="str">
        <f t="shared" si="32"/>
        <v>``  NOT NULL  COMMENT ''</v>
      </c>
      <c r="N330" s="1" t="str">
        <f t="shared" si="33"/>
        <v/>
      </c>
      <c r="O330">
        <f t="shared" si="34"/>
        <v>321</v>
      </c>
      <c r="P330" t="str" cm="1">
        <f t="array" ref="P330">INDEX($A:$A,O330)</f>
        <v>review</v>
      </c>
    </row>
    <row r="331" spans="1:16">
      <c r="A331" s="2" t="s">
        <v>312</v>
      </c>
      <c r="B331" s="3"/>
      <c r="C331" s="3"/>
      <c r="D331" s="3"/>
      <c r="E331" s="3"/>
      <c r="F331" s="3"/>
      <c r="G331" s="3"/>
      <c r="H331" s="3"/>
      <c r="J331" s="1" t="str">
        <f t="shared" si="35"/>
        <v>DROP TABLE IF EXISTS `event_coupon_vendor`;CREATE TABLE `event_coupon_vendor` (</v>
      </c>
      <c r="K331" t="str">
        <f t="shared" si="31"/>
        <v/>
      </c>
      <c r="L331" s="1" t="str">
        <f t="shared" si="30"/>
        <v>DROP TABLE IF EXISTS `event_coupon_vendor`;CREATE TABLE `event_coupon_vendor` (</v>
      </c>
      <c r="M331" s="1" t="str">
        <f t="shared" si="32"/>
        <v>``  NOT NULL  COMMENT '',</v>
      </c>
      <c r="N331" s="1" t="str">
        <f t="shared" si="33"/>
        <v/>
      </c>
      <c r="O331">
        <f t="shared" si="34"/>
        <v>331</v>
      </c>
      <c r="P331" t="str" cm="1">
        <f t="array" ref="P331">INDEX($A:$A,O331)</f>
        <v>event_coupon_vendor</v>
      </c>
    </row>
    <row r="332" spans="1:16">
      <c r="A332" s="2" t="s">
        <v>1</v>
      </c>
      <c r="B332" s="2" t="s">
        <v>2</v>
      </c>
      <c r="C332" s="2" t="s">
        <v>3</v>
      </c>
      <c r="D332" s="2" t="s">
        <v>4</v>
      </c>
      <c r="E332" s="2" t="s">
        <v>5</v>
      </c>
      <c r="F332" s="2" t="s">
        <v>6</v>
      </c>
      <c r="G332" s="2" t="s">
        <v>7</v>
      </c>
      <c r="H332" s="2" t="s">
        <v>8</v>
      </c>
      <c r="J332" s="1" t="str">
        <f t="shared" si="35"/>
        <v/>
      </c>
      <c r="K332" t="str">
        <f t="shared" si="31"/>
        <v/>
      </c>
      <c r="L332" s="1" t="str">
        <f t="shared" si="30"/>
        <v>DROP TABLE IF EXISTS `Key`;CREATE TABLE `Key` (</v>
      </c>
      <c r="M332" s="1" t="str">
        <f t="shared" si="32"/>
        <v>`Physical` Type NOT NULL  DEFAULT Default Value COMMENT 'Logical',</v>
      </c>
      <c r="N332" s="1" t="str">
        <f t="shared" si="33"/>
        <v/>
      </c>
      <c r="O332">
        <f t="shared" si="34"/>
        <v>331</v>
      </c>
      <c r="P332" t="str" cm="1">
        <f t="array" ref="P332">INDEX($A:$A,O332)</f>
        <v>event_coupon_vendor</v>
      </c>
    </row>
    <row r="333" spans="1:16">
      <c r="A333" s="2" t="s">
        <v>9</v>
      </c>
      <c r="B333" s="2" t="s">
        <v>313</v>
      </c>
      <c r="C333" s="2" t="s">
        <v>314</v>
      </c>
      <c r="D333" s="2"/>
      <c r="E333" s="2" t="s">
        <v>12</v>
      </c>
      <c r="F333" s="2" t="s">
        <v>13</v>
      </c>
      <c r="G333" s="2"/>
      <c r="H333" s="2" t="s">
        <v>14</v>
      </c>
      <c r="J333" s="1" t="str">
        <f t="shared" si="35"/>
        <v>`event_coupon_vendor_id` BIGINT NOT NULL  PRIMARY KEY  AUTO_INCREMENT  COMMENT '이벤트 쿠폰 지급 식별번호',</v>
      </c>
      <c r="K333" t="str">
        <f t="shared" si="31"/>
        <v/>
      </c>
      <c r="L333" s="1" t="str">
        <f t="shared" si="30"/>
        <v>DROP TABLE IF EXISTS `PK`;CREATE TABLE `PK` (</v>
      </c>
      <c r="M333" s="1" t="str">
        <f t="shared" si="32"/>
        <v>`event_coupon_vendor_id` BIGINT NOT NULL  PRIMARY KEY  AUTO_INCREMENT  COMMENT '이벤트 쿠폰 지급 식별번호',</v>
      </c>
      <c r="N333" s="1" t="str">
        <f t="shared" si="33"/>
        <v/>
      </c>
      <c r="O333">
        <f t="shared" si="34"/>
        <v>331</v>
      </c>
      <c r="P333" t="str" cm="1">
        <f t="array" ref="P333">INDEX($A:$A,O333)</f>
        <v>event_coupon_vendor</v>
      </c>
    </row>
    <row r="334" spans="1:16">
      <c r="A334" s="2" t="s">
        <v>15</v>
      </c>
      <c r="B334" s="2" t="s">
        <v>161</v>
      </c>
      <c r="C334" s="2" t="s">
        <v>162</v>
      </c>
      <c r="D334" s="2"/>
      <c r="E334" s="2" t="s">
        <v>12</v>
      </c>
      <c r="F334" s="2" t="s">
        <v>13</v>
      </c>
      <c r="G334" s="2"/>
      <c r="H334" s="2"/>
      <c r="J334" s="1" t="str">
        <f t="shared" si="35"/>
        <v>`coupon_id` BIGINT NOT NULL  COMMENT '쿠폰 식별번호',</v>
      </c>
      <c r="K334" t="str">
        <f t="shared" si="31"/>
        <v>ALTER TABLE `event_coupon_vendor`ADD CONSTRAINT FOREIGN KEY (coupon_id) REFERENCES `coupon`(`coupon_id`);</v>
      </c>
      <c r="L334" s="1" t="str">
        <f t="shared" si="30"/>
        <v>DROP TABLE IF EXISTS `FK`;CREATE TABLE `FK` (</v>
      </c>
      <c r="M334" s="1" t="str">
        <f t="shared" si="32"/>
        <v>`coupon_id` BIGINT NOT NULL  COMMENT '쿠폰 식별번호',</v>
      </c>
      <c r="N334" s="1" t="str">
        <f t="shared" si="33"/>
        <v>ALTER TABLE `event_coupon_vendor`ADD CONSTRAINT FOREIGN KEY (coupon_id) REFERENCES `coupon`(`coupon_id`);</v>
      </c>
      <c r="O334">
        <f t="shared" si="34"/>
        <v>331</v>
      </c>
      <c r="P334" t="str" cm="1">
        <f t="array" ref="P334">INDEX($A:$A,O334)</f>
        <v>event_coupon_vendor</v>
      </c>
    </row>
    <row r="335" spans="1:16">
      <c r="A335" s="2" t="s">
        <v>15</v>
      </c>
      <c r="B335" s="2" t="s">
        <v>16</v>
      </c>
      <c r="C335" s="2" t="s">
        <v>17</v>
      </c>
      <c r="D335" s="2"/>
      <c r="E335" s="2" t="s">
        <v>76</v>
      </c>
      <c r="F335" s="2" t="s">
        <v>13</v>
      </c>
      <c r="G335" s="2"/>
      <c r="H335" s="2"/>
      <c r="J335" s="1" t="str">
        <f t="shared" si="35"/>
        <v>`user_rank_code` CHAR(2) NOT NULL  COMMENT '회원등급 코드',</v>
      </c>
      <c r="K335" t="str">
        <f t="shared" si="31"/>
        <v>ALTER TABLE `event_coupon_vendor`ADD CONSTRAINT FOREIGN KEY (user_rank_code) REFERENCES `user_rank`(`user_rank_code`);</v>
      </c>
      <c r="L335" s="1" t="str">
        <f t="shared" si="30"/>
        <v>DROP TABLE IF EXISTS `FK`;CREATE TABLE `FK` (</v>
      </c>
      <c r="M335" s="1" t="str">
        <f t="shared" si="32"/>
        <v>`user_rank_code` CHAR(2) NOT NULL  COMMENT '회원등급 코드',</v>
      </c>
      <c r="N335" s="1" t="str">
        <f t="shared" si="33"/>
        <v>ALTER TABLE `event_coupon_vendor`ADD CONSTRAINT FOREIGN KEY (user_rank_code) REFERENCES `user_rank`(`user_rank_code`);</v>
      </c>
      <c r="O335">
        <f t="shared" si="34"/>
        <v>331</v>
      </c>
      <c r="P335" t="str" cm="1">
        <f t="array" ref="P335">INDEX($A:$A,O335)</f>
        <v>event_coupon_vendor</v>
      </c>
    </row>
    <row r="336" spans="1:16">
      <c r="A336" s="2"/>
      <c r="B336" s="2" t="s">
        <v>315</v>
      </c>
      <c r="C336" s="2" t="s">
        <v>316</v>
      </c>
      <c r="D336" s="2"/>
      <c r="E336" s="2" t="s">
        <v>42</v>
      </c>
      <c r="F336" s="2" t="s">
        <v>13</v>
      </c>
      <c r="G336" s="2"/>
      <c r="H336" s="2"/>
      <c r="J336" s="1" t="str">
        <f t="shared" si="35"/>
        <v>`event_datetime` DATETIME NOT NULL  COMMENT '이벤트 일시'</v>
      </c>
      <c r="K336" t="str">
        <f t="shared" si="31"/>
        <v/>
      </c>
      <c r="L336" s="1" t="str">
        <f t="shared" si="30"/>
        <v>DROP TABLE IF EXISTS ``;CREATE TABLE `` (</v>
      </c>
      <c r="M336" s="1" t="str">
        <f t="shared" si="32"/>
        <v>`event_datetime` DATETIME NOT NULL  COMMENT '이벤트 일시'</v>
      </c>
      <c r="N336" s="1" t="str">
        <f t="shared" si="33"/>
        <v/>
      </c>
      <c r="O336">
        <f t="shared" si="34"/>
        <v>331</v>
      </c>
      <c r="P336" t="str" cm="1">
        <f t="array" ref="P336">INDEX($A:$A,O336)</f>
        <v>event_coupon_vendor</v>
      </c>
    </row>
    <row r="337" spans="1:16">
      <c r="A337" s="2"/>
      <c r="B337" s="3"/>
      <c r="C337" s="3"/>
      <c r="D337" s="3"/>
      <c r="E337" s="3"/>
      <c r="F337" s="3"/>
      <c r="G337" s="3"/>
      <c r="H337" s="3"/>
      <c r="J337" s="1" t="str">
        <f t="shared" si="35"/>
        <v>);</v>
      </c>
      <c r="K337" t="str">
        <f t="shared" si="31"/>
        <v/>
      </c>
      <c r="L337" s="1" t="str">
        <f t="shared" si="30"/>
        <v>DROP TABLE IF EXISTS ``;CREATE TABLE `` (</v>
      </c>
      <c r="M337" s="1" t="str">
        <f t="shared" si="32"/>
        <v>``  NOT NULL  COMMENT ''</v>
      </c>
      <c r="N337" s="1" t="str">
        <f t="shared" si="33"/>
        <v/>
      </c>
      <c r="O337">
        <f t="shared" si="34"/>
        <v>331</v>
      </c>
      <c r="P337" t="str" cm="1">
        <f t="array" ref="P337">INDEX($A:$A,O337)</f>
        <v>event_coupon_vendor</v>
      </c>
    </row>
    <row r="338" spans="1:16">
      <c r="A338" s="2" t="s">
        <v>317</v>
      </c>
      <c r="B338" s="3"/>
      <c r="C338" s="3"/>
      <c r="D338" s="3"/>
      <c r="E338" s="3"/>
      <c r="F338" s="3"/>
      <c r="G338" s="3"/>
      <c r="H338" s="3"/>
      <c r="J338" s="1" t="str">
        <f t="shared" si="35"/>
        <v>DROP TABLE IF EXISTS `order_menu_option`;CREATE TABLE `order_menu_option` (</v>
      </c>
      <c r="K338" t="str">
        <f t="shared" si="31"/>
        <v/>
      </c>
      <c r="L338" s="1" t="str">
        <f t="shared" si="30"/>
        <v>DROP TABLE IF EXISTS `order_menu_option`;CREATE TABLE `order_menu_option` (</v>
      </c>
      <c r="M338" s="1" t="str">
        <f t="shared" si="32"/>
        <v>``  NOT NULL  COMMENT '',</v>
      </c>
      <c r="N338" s="1" t="str">
        <f t="shared" si="33"/>
        <v/>
      </c>
      <c r="O338">
        <f t="shared" si="34"/>
        <v>338</v>
      </c>
      <c r="P338" t="str" cm="1">
        <f t="array" ref="P338">INDEX($A:$A,O338)</f>
        <v>order_menu_option</v>
      </c>
    </row>
    <row r="339" spans="1:16">
      <c r="A339" s="2" t="s">
        <v>1</v>
      </c>
      <c r="B339" s="2" t="s">
        <v>2</v>
      </c>
      <c r="C339" s="2" t="s">
        <v>3</v>
      </c>
      <c r="D339" s="2" t="s">
        <v>4</v>
      </c>
      <c r="E339" s="2" t="s">
        <v>5</v>
      </c>
      <c r="F339" s="2" t="s">
        <v>6</v>
      </c>
      <c r="G339" s="2" t="s">
        <v>7</v>
      </c>
      <c r="H339" s="2" t="s">
        <v>8</v>
      </c>
      <c r="J339" s="1" t="str">
        <f t="shared" si="35"/>
        <v/>
      </c>
      <c r="K339" t="str">
        <f t="shared" si="31"/>
        <v/>
      </c>
      <c r="L339" s="1" t="str">
        <f t="shared" si="30"/>
        <v>DROP TABLE IF EXISTS `Key`;CREATE TABLE `Key` (</v>
      </c>
      <c r="M339" s="1" t="str">
        <f t="shared" si="32"/>
        <v>`Physical` Type NOT NULL  DEFAULT Default Value COMMENT 'Logical',</v>
      </c>
      <c r="N339" s="1" t="str">
        <f t="shared" si="33"/>
        <v/>
      </c>
      <c r="O339">
        <f t="shared" si="34"/>
        <v>338</v>
      </c>
      <c r="P339" t="str" cm="1">
        <f t="array" ref="P339">INDEX($A:$A,O339)</f>
        <v>order_menu_option</v>
      </c>
    </row>
    <row r="340" spans="1:16">
      <c r="A340" s="2" t="s">
        <v>9</v>
      </c>
      <c r="B340" s="2" t="s">
        <v>318</v>
      </c>
      <c r="C340" s="2" t="s">
        <v>319</v>
      </c>
      <c r="D340" s="2"/>
      <c r="E340" s="2" t="s">
        <v>12</v>
      </c>
      <c r="F340" s="2" t="s">
        <v>13</v>
      </c>
      <c r="G340" s="2"/>
      <c r="H340" s="2" t="s">
        <v>14</v>
      </c>
      <c r="J340" s="1" t="str">
        <f t="shared" si="35"/>
        <v>`order_menu_option_id` BIGINT NOT NULL  PRIMARY KEY  AUTO_INCREMENT  COMMENT '주문 메뉴 식별번호',</v>
      </c>
      <c r="K340" t="str">
        <f t="shared" si="31"/>
        <v/>
      </c>
      <c r="L340" s="1" t="str">
        <f t="shared" si="30"/>
        <v>DROP TABLE IF EXISTS `PK`;CREATE TABLE `PK` (</v>
      </c>
      <c r="M340" s="1" t="str">
        <f t="shared" si="32"/>
        <v>`order_menu_option_id` BIGINT NOT NULL  PRIMARY KEY  AUTO_INCREMENT  COMMENT '주문 메뉴 식별번호',</v>
      </c>
      <c r="N340" s="1" t="str">
        <f t="shared" si="33"/>
        <v/>
      </c>
      <c r="O340">
        <f t="shared" si="34"/>
        <v>338</v>
      </c>
      <c r="P340" t="str" cm="1">
        <f t="array" ref="P340">INDEX($A:$A,O340)</f>
        <v>order_menu_option</v>
      </c>
    </row>
    <row r="341" spans="1:16">
      <c r="A341" s="2" t="s">
        <v>15</v>
      </c>
      <c r="B341" s="2" t="s">
        <v>318</v>
      </c>
      <c r="C341" s="2" t="s">
        <v>263</v>
      </c>
      <c r="D341" s="2"/>
      <c r="E341" s="2" t="s">
        <v>12</v>
      </c>
      <c r="F341" s="2" t="s">
        <v>13</v>
      </c>
      <c r="G341" s="2"/>
      <c r="H341" s="2"/>
      <c r="J341" s="1" t="str">
        <f t="shared" si="35"/>
        <v>`order_menu_id` BIGINT NOT NULL  COMMENT '주문 메뉴 식별번호',</v>
      </c>
      <c r="K341" t="str">
        <f t="shared" si="31"/>
        <v>ALTER TABLE `order_menu_option`ADD CONSTRAINT FOREIGN KEY (order_menu_id) REFERENCES `order_menu`(`order_menu_id`);</v>
      </c>
      <c r="L341" s="1" t="str">
        <f t="shared" si="30"/>
        <v>DROP TABLE IF EXISTS `FK`;CREATE TABLE `FK` (</v>
      </c>
      <c r="M341" s="1" t="str">
        <f t="shared" si="32"/>
        <v>`order_menu_id` BIGINT NOT NULL  COMMENT '주문 메뉴 식별번호',</v>
      </c>
      <c r="N341" s="1" t="str">
        <f t="shared" si="33"/>
        <v>ALTER TABLE `order_menu_option`ADD CONSTRAINT FOREIGN KEY (order_menu_id) REFERENCES `order_menu`(`order_menu_id`);</v>
      </c>
      <c r="O341">
        <f t="shared" si="34"/>
        <v>338</v>
      </c>
      <c r="P341" t="str" cm="1">
        <f t="array" ref="P341">INDEX($A:$A,O341)</f>
        <v>order_menu_option</v>
      </c>
    </row>
    <row r="342" spans="1:16">
      <c r="A342" s="2" t="s">
        <v>15</v>
      </c>
      <c r="B342" s="2" t="s">
        <v>184</v>
      </c>
      <c r="C342" s="2" t="s">
        <v>185</v>
      </c>
      <c r="D342" s="2"/>
      <c r="E342" s="2" t="s">
        <v>12</v>
      </c>
      <c r="F342" s="2" t="s">
        <v>13</v>
      </c>
      <c r="G342" s="2"/>
      <c r="H342" s="2"/>
      <c r="J342" s="1" t="str">
        <f t="shared" si="35"/>
        <v>`menu_option_id` BIGINT NOT NULL  COMMENT '메뉴 옵션 식별번호'</v>
      </c>
      <c r="K342" t="str">
        <f t="shared" si="31"/>
        <v>ALTER TABLE `order_menu_option`ADD CONSTRAINT FOREIGN KEY (menu_option_id) REFERENCES `menu_option`(`menu_option_id`);</v>
      </c>
      <c r="L342" s="1" t="str">
        <f t="shared" si="30"/>
        <v>DROP TABLE IF EXISTS `FK`;CREATE TABLE `FK` (</v>
      </c>
      <c r="M342" s="1" t="str">
        <f t="shared" si="32"/>
        <v>`menu_option_id` BIGINT NOT NULL  COMMENT '메뉴 옵션 식별번호'</v>
      </c>
      <c r="N342" s="1" t="str">
        <f t="shared" si="33"/>
        <v>ALTER TABLE `order_menu_option`ADD CONSTRAINT FOREIGN KEY (menu_option_id) REFERENCES `menu_option`(`menu_option_id`);</v>
      </c>
      <c r="O342">
        <f t="shared" si="34"/>
        <v>338</v>
      </c>
      <c r="P342" t="str" cm="1">
        <f t="array" ref="P342">INDEX($A:$A,O342)</f>
        <v>order_menu_option</v>
      </c>
    </row>
    <row r="343" spans="1:16">
      <c r="A343" s="2"/>
      <c r="B343" s="3"/>
      <c r="C343" s="3"/>
      <c r="D343" s="3"/>
      <c r="E343" s="3"/>
      <c r="F343" s="3"/>
      <c r="G343" s="3"/>
      <c r="H343" s="3"/>
      <c r="J343" s="1" t="str">
        <f t="shared" si="35"/>
        <v>);</v>
      </c>
      <c r="K343" t="str">
        <f t="shared" si="31"/>
        <v/>
      </c>
      <c r="L343" s="1" t="str">
        <f t="shared" si="30"/>
        <v>DROP TABLE IF EXISTS ``;CREATE TABLE `` (</v>
      </c>
      <c r="M343" s="1" t="str">
        <f t="shared" si="32"/>
        <v>``  NOT NULL  COMMENT ''</v>
      </c>
      <c r="N343" s="1" t="str">
        <f t="shared" si="33"/>
        <v/>
      </c>
      <c r="O343">
        <f t="shared" si="34"/>
        <v>338</v>
      </c>
      <c r="P343" t="str" cm="1">
        <f t="array" ref="P343">INDEX($A:$A,O343)</f>
        <v>order_menu_option</v>
      </c>
    </row>
    <row r="344" spans="1:16">
      <c r="A344" s="2" t="s">
        <v>320</v>
      </c>
      <c r="B344" s="3"/>
      <c r="C344" s="3"/>
      <c r="D344" s="3"/>
      <c r="E344" s="3"/>
      <c r="F344" s="3"/>
      <c r="G344" s="3"/>
      <c r="H344" s="3"/>
      <c r="J344" s="1" t="str">
        <f t="shared" si="35"/>
        <v>DROP TABLE IF EXISTS `order_menu_sub_menu`;CREATE TABLE `order_menu_sub_menu` (</v>
      </c>
      <c r="K344" t="str">
        <f t="shared" si="31"/>
        <v/>
      </c>
      <c r="L344" s="1" t="str">
        <f t="shared" si="30"/>
        <v>DROP TABLE IF EXISTS `order_menu_sub_menu`;CREATE TABLE `order_menu_sub_menu` (</v>
      </c>
      <c r="M344" s="1" t="str">
        <f t="shared" si="32"/>
        <v>``  NOT NULL  COMMENT '',</v>
      </c>
      <c r="N344" s="1" t="str">
        <f t="shared" si="33"/>
        <v/>
      </c>
      <c r="O344">
        <f t="shared" si="34"/>
        <v>344</v>
      </c>
      <c r="P344" t="str" cm="1">
        <f t="array" ref="P344">INDEX($A:$A,O344)</f>
        <v>order_menu_sub_menu</v>
      </c>
    </row>
    <row r="345" spans="1:16">
      <c r="A345" s="2" t="s">
        <v>1</v>
      </c>
      <c r="B345" s="2" t="s">
        <v>2</v>
      </c>
      <c r="C345" s="2" t="s">
        <v>3</v>
      </c>
      <c r="D345" s="2" t="s">
        <v>4</v>
      </c>
      <c r="E345" s="2" t="s">
        <v>5</v>
      </c>
      <c r="F345" s="2" t="s">
        <v>6</v>
      </c>
      <c r="G345" s="2" t="s">
        <v>7</v>
      </c>
      <c r="H345" s="2" t="s">
        <v>8</v>
      </c>
      <c r="J345" s="1" t="str">
        <f t="shared" si="35"/>
        <v/>
      </c>
      <c r="K345" t="str">
        <f t="shared" si="31"/>
        <v/>
      </c>
      <c r="L345" s="1" t="str">
        <f t="shared" si="30"/>
        <v>DROP TABLE IF EXISTS `Key`;CREATE TABLE `Key` (</v>
      </c>
      <c r="M345" s="1" t="str">
        <f t="shared" si="32"/>
        <v>`Physical` Type NOT NULL  DEFAULT Default Value COMMENT 'Logical',</v>
      </c>
      <c r="N345" s="1" t="str">
        <f t="shared" si="33"/>
        <v/>
      </c>
      <c r="O345">
        <f t="shared" si="34"/>
        <v>344</v>
      </c>
      <c r="P345" t="str" cm="1">
        <f t="array" ref="P345">INDEX($A:$A,O345)</f>
        <v>order_menu_sub_menu</v>
      </c>
    </row>
    <row r="346" spans="1:16">
      <c r="A346" s="2" t="s">
        <v>9</v>
      </c>
      <c r="B346" s="2" t="s">
        <v>321</v>
      </c>
      <c r="C346" s="2" t="s">
        <v>322</v>
      </c>
      <c r="D346" s="2"/>
      <c r="E346" s="2" t="s">
        <v>12</v>
      </c>
      <c r="F346" s="2" t="s">
        <v>13</v>
      </c>
      <c r="G346" s="2"/>
      <c r="H346" s="2" t="s">
        <v>14</v>
      </c>
      <c r="J346" s="1" t="str">
        <f t="shared" si="35"/>
        <v>`order_menu_sub_menu_id` BIGINT NOT NULL  PRIMARY KEY  AUTO_INCREMENT  COMMENT '주문메뉴 보조메뉴 식별번호',</v>
      </c>
      <c r="K346" t="str">
        <f t="shared" si="31"/>
        <v/>
      </c>
      <c r="L346" s="1" t="str">
        <f t="shared" si="30"/>
        <v>DROP TABLE IF EXISTS `PK`;CREATE TABLE `PK` (</v>
      </c>
      <c r="M346" s="1" t="str">
        <f t="shared" si="32"/>
        <v>`order_menu_sub_menu_id` BIGINT NOT NULL  PRIMARY KEY  AUTO_INCREMENT  COMMENT '주문메뉴 보조메뉴 식별번호',</v>
      </c>
      <c r="N346" s="1" t="str">
        <f t="shared" si="33"/>
        <v/>
      </c>
      <c r="O346">
        <f t="shared" si="34"/>
        <v>344</v>
      </c>
      <c r="P346" t="str" cm="1">
        <f t="array" ref="P346">INDEX($A:$A,O346)</f>
        <v>order_menu_sub_menu</v>
      </c>
    </row>
    <row r="347" spans="1:16">
      <c r="A347" s="2" t="s">
        <v>15</v>
      </c>
      <c r="B347" s="2" t="s">
        <v>318</v>
      </c>
      <c r="C347" s="2" t="s">
        <v>263</v>
      </c>
      <c r="D347" s="2"/>
      <c r="E347" s="2" t="s">
        <v>12</v>
      </c>
      <c r="F347" s="2" t="s">
        <v>13</v>
      </c>
      <c r="G347" s="2"/>
      <c r="H347" s="2"/>
      <c r="J347" s="1" t="str">
        <f t="shared" si="35"/>
        <v>`order_menu_id` BIGINT NOT NULL  COMMENT '주문 메뉴 식별번호',</v>
      </c>
      <c r="K347" t="str">
        <f t="shared" si="31"/>
        <v>ALTER TABLE `order_menu_sub_menu`ADD CONSTRAINT FOREIGN KEY (order_menu_id) REFERENCES `order_menu`(`order_menu_id`);</v>
      </c>
      <c r="L347" s="1" t="str">
        <f t="shared" si="30"/>
        <v>DROP TABLE IF EXISTS `FK`;CREATE TABLE `FK` (</v>
      </c>
      <c r="M347" s="1" t="str">
        <f t="shared" si="32"/>
        <v>`order_menu_id` BIGINT NOT NULL  COMMENT '주문 메뉴 식별번호',</v>
      </c>
      <c r="N347" s="1" t="str">
        <f t="shared" si="33"/>
        <v>ALTER TABLE `order_menu_sub_menu`ADD CONSTRAINT FOREIGN KEY (order_menu_id) REFERENCES `order_menu`(`order_menu_id`);</v>
      </c>
      <c r="O347">
        <f t="shared" si="34"/>
        <v>344</v>
      </c>
      <c r="P347" t="str" cm="1">
        <f t="array" ref="P347">INDEX($A:$A,O347)</f>
        <v>order_menu_sub_menu</v>
      </c>
    </row>
    <row r="348" spans="1:16">
      <c r="A348" s="2" t="s">
        <v>15</v>
      </c>
      <c r="B348" s="2" t="s">
        <v>323</v>
      </c>
      <c r="C348" s="2" t="s">
        <v>173</v>
      </c>
      <c r="D348" s="2"/>
      <c r="E348" s="2" t="s">
        <v>12</v>
      </c>
      <c r="F348" s="2" t="s">
        <v>13</v>
      </c>
      <c r="G348" s="2"/>
      <c r="H348" s="2"/>
      <c r="J348" s="1" t="str">
        <f t="shared" si="35"/>
        <v>`menu_sub_menu_id` BIGINT NOT NULL  COMMENT '보조 메뉴 식별번호'</v>
      </c>
      <c r="K348" t="str">
        <f t="shared" si="31"/>
        <v>ALTER TABLE `order_menu_sub_menu`ADD CONSTRAINT FOREIGN KEY (menu_sub_menu_id) REFERENCES `menu_sub_menu`(`menu_sub_menu_id`);</v>
      </c>
      <c r="L348" s="1" t="str">
        <f t="shared" si="30"/>
        <v>DROP TABLE IF EXISTS `FK`;CREATE TABLE `FK` (</v>
      </c>
      <c r="M348" s="1" t="str">
        <f t="shared" si="32"/>
        <v>`menu_sub_menu_id` BIGINT NOT NULL  COMMENT '보조 메뉴 식별번호'</v>
      </c>
      <c r="N348" s="1" t="str">
        <f t="shared" si="33"/>
        <v>ALTER TABLE `order_menu_sub_menu`ADD CONSTRAINT FOREIGN KEY (menu_sub_menu_id) REFERENCES `menu_sub_menu`(`menu_sub_menu_id`);</v>
      </c>
      <c r="O348">
        <f t="shared" si="34"/>
        <v>344</v>
      </c>
      <c r="P348" t="str" cm="1">
        <f t="array" ref="P348">INDEX($A:$A,O348)</f>
        <v>order_menu_sub_menu</v>
      </c>
    </row>
    <row r="349" spans="1:16">
      <c r="A349" s="2"/>
      <c r="B349" s="3"/>
      <c r="C349" s="3"/>
      <c r="D349" s="3"/>
      <c r="E349" s="3"/>
      <c r="F349" s="3"/>
      <c r="G349" s="3"/>
      <c r="H349" s="3"/>
      <c r="J349" s="1" t="str">
        <f t="shared" si="35"/>
        <v>);</v>
      </c>
      <c r="K349" t="str">
        <f t="shared" si="31"/>
        <v/>
      </c>
      <c r="L349" s="1" t="str">
        <f t="shared" si="30"/>
        <v>DROP TABLE IF EXISTS ``;CREATE TABLE `` (</v>
      </c>
      <c r="M349" s="1" t="str">
        <f t="shared" si="32"/>
        <v>``  NOT NULL  COMMENT ''</v>
      </c>
      <c r="N349" s="1" t="str">
        <f t="shared" si="33"/>
        <v/>
      </c>
      <c r="O349">
        <f t="shared" si="34"/>
        <v>344</v>
      </c>
      <c r="P349" t="str" cm="1">
        <f t="array" ref="P349">INDEX($A:$A,O349)</f>
        <v>order_menu_sub_menu</v>
      </c>
    </row>
    <row r="350" spans="1:16">
      <c r="A350" s="2" t="s">
        <v>324</v>
      </c>
      <c r="B350" s="3"/>
      <c r="C350" s="3"/>
      <c r="D350" s="3"/>
      <c r="E350" s="3"/>
      <c r="F350" s="3"/>
      <c r="G350" s="3"/>
      <c r="H350" s="3"/>
      <c r="J350" s="1" t="str">
        <f t="shared" si="35"/>
        <v>DROP TABLE IF EXISTS `anniversary_type`;CREATE TABLE `anniversary_type` (</v>
      </c>
      <c r="K350" t="str">
        <f t="shared" si="31"/>
        <v/>
      </c>
      <c r="L350" s="1" t="str">
        <f t="shared" si="30"/>
        <v>DROP TABLE IF EXISTS `anniversary_type`;CREATE TABLE `anniversary_type` (</v>
      </c>
      <c r="M350" s="1" t="str">
        <f t="shared" si="32"/>
        <v>``  NOT NULL  COMMENT '',</v>
      </c>
      <c r="N350" s="1" t="str">
        <f t="shared" si="33"/>
        <v/>
      </c>
      <c r="O350">
        <f t="shared" si="34"/>
        <v>350</v>
      </c>
      <c r="P350" t="str" cm="1">
        <f t="array" ref="P350">INDEX($A:$A,O350)</f>
        <v>anniversary_type</v>
      </c>
    </row>
    <row r="351" spans="1:16">
      <c r="A351" s="2" t="s">
        <v>1</v>
      </c>
      <c r="B351" s="2" t="s">
        <v>2</v>
      </c>
      <c r="C351" s="2" t="s">
        <v>3</v>
      </c>
      <c r="D351" s="2" t="s">
        <v>4</v>
      </c>
      <c r="E351" s="2" t="s">
        <v>5</v>
      </c>
      <c r="F351" s="2" t="s">
        <v>6</v>
      </c>
      <c r="G351" s="2" t="s">
        <v>7</v>
      </c>
      <c r="H351" s="2" t="s">
        <v>8</v>
      </c>
      <c r="J351" s="1" t="str">
        <f t="shared" si="35"/>
        <v/>
      </c>
      <c r="K351" t="str">
        <f t="shared" si="31"/>
        <v/>
      </c>
      <c r="L351" s="1" t="str">
        <f t="shared" si="30"/>
        <v>DROP TABLE IF EXISTS `Key`;CREATE TABLE `Key` (</v>
      </c>
      <c r="M351" s="1" t="str">
        <f t="shared" si="32"/>
        <v>`Physical` Type NOT NULL  DEFAULT Default Value COMMENT 'Logical',</v>
      </c>
      <c r="N351" s="1" t="str">
        <f t="shared" si="33"/>
        <v/>
      </c>
      <c r="O351">
        <f t="shared" si="34"/>
        <v>350</v>
      </c>
      <c r="P351" t="str" cm="1">
        <f t="array" ref="P351">INDEX($A:$A,O351)</f>
        <v>anniversary_type</v>
      </c>
    </row>
    <row r="352" spans="1:16">
      <c r="A352" s="2" t="s">
        <v>9</v>
      </c>
      <c r="B352" s="2" t="s">
        <v>325</v>
      </c>
      <c r="C352" s="2" t="s">
        <v>228</v>
      </c>
      <c r="D352" s="2"/>
      <c r="E352" s="2" t="s">
        <v>76</v>
      </c>
      <c r="F352" s="2" t="s">
        <v>13</v>
      </c>
      <c r="G352" s="2"/>
      <c r="H352" s="2" t="s">
        <v>326</v>
      </c>
      <c r="J352" s="1" t="str">
        <f t="shared" si="35"/>
        <v>`anniversary_type_code` CHAR(2) NOT NULL  PRIMARY KEY  COMMENT '기념일 타입 코드',</v>
      </c>
      <c r="K352" t="str">
        <f t="shared" si="31"/>
        <v/>
      </c>
      <c r="L352" s="1" t="str">
        <f t="shared" si="30"/>
        <v>DROP TABLE IF EXISTS `PK`;CREATE TABLE `PK` (</v>
      </c>
      <c r="M352" s="1" t="str">
        <f t="shared" si="32"/>
        <v>`anniversary_type_code` CHAR(2) NOT NULL  PRIMARY KEY  COMMENT '기념일 타입 코드',</v>
      </c>
      <c r="N352" s="1" t="str">
        <f t="shared" si="33"/>
        <v/>
      </c>
      <c r="O352">
        <f t="shared" si="34"/>
        <v>350</v>
      </c>
      <c r="P352" t="str" cm="1">
        <f t="array" ref="P352">INDEX($A:$A,O352)</f>
        <v>anniversary_type</v>
      </c>
    </row>
    <row r="353" spans="1:16">
      <c r="A353" s="2"/>
      <c r="B353" s="2" t="s">
        <v>32</v>
      </c>
      <c r="C353" s="2" t="s">
        <v>33</v>
      </c>
      <c r="D353" s="2"/>
      <c r="E353" s="2" t="s">
        <v>34</v>
      </c>
      <c r="F353" s="2" t="s">
        <v>13</v>
      </c>
      <c r="G353" s="2"/>
      <c r="H353" s="2" t="s">
        <v>327</v>
      </c>
      <c r="J353" s="1" t="str">
        <f t="shared" si="35"/>
        <v>`name` VARCHAR(50) NOT NULL  COMMENT '이름'</v>
      </c>
      <c r="K353" t="str">
        <f t="shared" si="31"/>
        <v/>
      </c>
      <c r="L353" s="1" t="str">
        <f t="shared" si="30"/>
        <v>DROP TABLE IF EXISTS ``;CREATE TABLE `` (</v>
      </c>
      <c r="M353" s="1" t="str">
        <f t="shared" si="32"/>
        <v>`name` VARCHAR(50) NOT NULL  COMMENT '이름'</v>
      </c>
      <c r="N353" s="1" t="str">
        <f t="shared" si="33"/>
        <v/>
      </c>
      <c r="O353">
        <f t="shared" si="34"/>
        <v>350</v>
      </c>
      <c r="P353" t="str" cm="1">
        <f t="array" ref="P353">INDEX($A:$A,O353)</f>
        <v>anniversary_type</v>
      </c>
    </row>
    <row r="354" spans="1:16">
      <c r="A354" s="2"/>
      <c r="B354" s="3"/>
      <c r="C354" s="3"/>
      <c r="D354" s="3"/>
      <c r="E354" s="3"/>
      <c r="F354" s="3"/>
      <c r="G354" s="3"/>
      <c r="H354" s="3"/>
      <c r="J354" s="1" t="str">
        <f t="shared" si="35"/>
        <v>);</v>
      </c>
      <c r="K354" t="str">
        <f t="shared" si="31"/>
        <v/>
      </c>
      <c r="L354" s="1" t="str">
        <f t="shared" si="30"/>
        <v>DROP TABLE IF EXISTS ``;CREATE TABLE `` (</v>
      </c>
      <c r="M354" s="1" t="str">
        <f t="shared" si="32"/>
        <v>``  NOT NULL  COMMENT ''</v>
      </c>
      <c r="N354" s="1" t="str">
        <f t="shared" si="33"/>
        <v/>
      </c>
      <c r="O354">
        <f t="shared" si="34"/>
        <v>350</v>
      </c>
      <c r="P354" t="str" cm="1">
        <f t="array" ref="P354">INDEX($A:$A,O354)</f>
        <v>anniversary_type</v>
      </c>
    </row>
    <row r="355" spans="1:16">
      <c r="A355" s="2" t="s">
        <v>328</v>
      </c>
      <c r="B355" s="3"/>
      <c r="C355" s="3"/>
      <c r="D355" s="3"/>
      <c r="E355" s="3"/>
      <c r="F355" s="3"/>
      <c r="G355" s="3"/>
      <c r="H355" s="3"/>
      <c r="J355" s="1" t="str">
        <f t="shared" si="35"/>
        <v>DROP TABLE IF EXISTS `user_anniversary`;CREATE TABLE `user_anniversary` (</v>
      </c>
      <c r="K355" t="str">
        <f t="shared" si="31"/>
        <v/>
      </c>
      <c r="L355" s="1" t="str">
        <f t="shared" si="30"/>
        <v>DROP TABLE IF EXISTS `user_anniversary`;CREATE TABLE `user_anniversary` (</v>
      </c>
      <c r="M355" s="1" t="str">
        <f t="shared" si="32"/>
        <v>``  NOT NULL  COMMENT '',</v>
      </c>
      <c r="N355" s="1" t="str">
        <f t="shared" si="33"/>
        <v/>
      </c>
      <c r="O355">
        <f t="shared" si="34"/>
        <v>355</v>
      </c>
      <c r="P355" t="str" cm="1">
        <f t="array" ref="P355">INDEX($A:$A,O355)</f>
        <v>user_anniversary</v>
      </c>
    </row>
    <row r="356" spans="1:16">
      <c r="A356" s="2" t="s">
        <v>1</v>
      </c>
      <c r="B356" s="2" t="s">
        <v>2</v>
      </c>
      <c r="C356" s="2" t="s">
        <v>3</v>
      </c>
      <c r="D356" s="2" t="s">
        <v>4</v>
      </c>
      <c r="E356" s="2" t="s">
        <v>5</v>
      </c>
      <c r="F356" s="2" t="s">
        <v>6</v>
      </c>
      <c r="G356" s="2" t="s">
        <v>7</v>
      </c>
      <c r="H356" s="2" t="s">
        <v>8</v>
      </c>
      <c r="J356" s="1" t="str">
        <f t="shared" si="35"/>
        <v/>
      </c>
      <c r="K356" t="str">
        <f t="shared" si="31"/>
        <v/>
      </c>
      <c r="L356" s="1" t="str">
        <f t="shared" si="30"/>
        <v>DROP TABLE IF EXISTS `Key`;CREATE TABLE `Key` (</v>
      </c>
      <c r="M356" s="1" t="str">
        <f t="shared" si="32"/>
        <v>`Physical` Type NOT NULL  DEFAULT Default Value COMMENT 'Logical',</v>
      </c>
      <c r="N356" s="1" t="str">
        <f t="shared" si="33"/>
        <v/>
      </c>
      <c r="O356">
        <f t="shared" si="34"/>
        <v>355</v>
      </c>
      <c r="P356" t="str" cm="1">
        <f t="array" ref="P356">INDEX($A:$A,O356)</f>
        <v>user_anniversary</v>
      </c>
    </row>
    <row r="357" spans="1:16">
      <c r="A357" s="2" t="s">
        <v>9</v>
      </c>
      <c r="B357" s="2" t="s">
        <v>329</v>
      </c>
      <c r="C357" s="2" t="s">
        <v>330</v>
      </c>
      <c r="D357" s="2"/>
      <c r="E357" s="2" t="s">
        <v>12</v>
      </c>
      <c r="F357" s="2" t="s">
        <v>13</v>
      </c>
      <c r="G357" s="2"/>
      <c r="H357" s="2" t="s">
        <v>14</v>
      </c>
      <c r="J357" s="1" t="str">
        <f t="shared" si="35"/>
        <v>`user_anniversary_id` BIGINT NOT NULL  PRIMARY KEY  AUTO_INCREMENT  COMMENT '회원 기념일 정보 식별번호',</v>
      </c>
      <c r="K357" t="str">
        <f t="shared" si="31"/>
        <v/>
      </c>
      <c r="L357" s="1" t="str">
        <f t="shared" si="30"/>
        <v>DROP TABLE IF EXISTS `PK`;CREATE TABLE `PK` (</v>
      </c>
      <c r="M357" s="1" t="str">
        <f t="shared" si="32"/>
        <v>`user_anniversary_id` BIGINT NOT NULL  PRIMARY KEY  AUTO_INCREMENT  COMMENT '회원 기념일 정보 식별번호',</v>
      </c>
      <c r="N357" s="1" t="str">
        <f t="shared" si="33"/>
        <v/>
      </c>
      <c r="O357">
        <f t="shared" si="34"/>
        <v>355</v>
      </c>
      <c r="P357" t="str" cm="1">
        <f t="array" ref="P357">INDEX($A:$A,O357)</f>
        <v>user_anniversary</v>
      </c>
    </row>
    <row r="358" spans="1:16">
      <c r="A358" s="2" t="s">
        <v>15</v>
      </c>
      <c r="B358" s="2" t="s">
        <v>10</v>
      </c>
      <c r="C358" s="2" t="s">
        <v>11</v>
      </c>
      <c r="D358" s="2"/>
      <c r="E358" s="2" t="s">
        <v>12</v>
      </c>
      <c r="F358" s="2" t="s">
        <v>13</v>
      </c>
      <c r="G358" s="2"/>
      <c r="H358" s="2"/>
      <c r="J358" s="1" t="str">
        <f t="shared" si="35"/>
        <v>`user_id` BIGINT NOT NULL  COMMENT '회원 식별번호',</v>
      </c>
      <c r="K358" t="str">
        <f t="shared" si="31"/>
        <v>ALTER TABLE `user_anniversary`ADD CONSTRAINT FOREIGN KEY (user_id) REFERENCES `user`(`user_id`);</v>
      </c>
      <c r="L358" s="1" t="str">
        <f t="shared" si="30"/>
        <v>DROP TABLE IF EXISTS `FK`;CREATE TABLE `FK` (</v>
      </c>
      <c r="M358" s="1" t="str">
        <f t="shared" si="32"/>
        <v>`user_id` BIGINT NOT NULL  COMMENT '회원 식별번호',</v>
      </c>
      <c r="N358" s="1" t="str">
        <f t="shared" si="33"/>
        <v>ALTER TABLE `user_anniversary`ADD CONSTRAINT FOREIGN KEY (user_id) REFERENCES `user`(`user_id`);</v>
      </c>
      <c r="O358">
        <f t="shared" si="34"/>
        <v>355</v>
      </c>
      <c r="P358" t="str" cm="1">
        <f t="array" ref="P358">INDEX($A:$A,O358)</f>
        <v>user_anniversary</v>
      </c>
    </row>
    <row r="359" spans="1:16">
      <c r="A359" s="2" t="s">
        <v>15</v>
      </c>
      <c r="B359" s="2" t="s">
        <v>227</v>
      </c>
      <c r="C359" s="2" t="s">
        <v>228</v>
      </c>
      <c r="D359" s="2"/>
      <c r="E359" s="2" t="s">
        <v>76</v>
      </c>
      <c r="F359" s="2" t="s">
        <v>13</v>
      </c>
      <c r="G359" s="2"/>
      <c r="H359" s="2"/>
      <c r="J359" s="1" t="str">
        <f t="shared" si="35"/>
        <v>`anniversary_type_code` CHAR(2) NOT NULL  COMMENT '기념일 코드',</v>
      </c>
      <c r="K359" t="str">
        <f t="shared" si="31"/>
        <v>ALTER TABLE `user_anniversary`ADD CONSTRAINT FOREIGN KEY (anniversary_type_code) REFERENCES `anniversary_type`(`anniversary_type_code`);</v>
      </c>
      <c r="L359" s="1" t="str">
        <f t="shared" si="30"/>
        <v>DROP TABLE IF EXISTS `FK`;CREATE TABLE `FK` (</v>
      </c>
      <c r="M359" s="1" t="str">
        <f t="shared" si="32"/>
        <v>`anniversary_type_code` CHAR(2) NOT NULL  COMMENT '기념일 코드',</v>
      </c>
      <c r="N359" s="1" t="str">
        <f t="shared" si="33"/>
        <v>ALTER TABLE `user_anniversary`ADD CONSTRAINT FOREIGN KEY (anniversary_type_code) REFERENCES `anniversary_type`(`anniversary_type_code`);</v>
      </c>
      <c r="O359">
        <f t="shared" si="34"/>
        <v>355</v>
      </c>
      <c r="P359" t="str" cm="1">
        <f t="array" ref="P359">INDEX($A:$A,O359)</f>
        <v>user_anniversary</v>
      </c>
    </row>
    <row r="360" spans="1:16">
      <c r="A360" s="2"/>
      <c r="B360" s="2" t="s">
        <v>331</v>
      </c>
      <c r="C360" s="2" t="s">
        <v>332</v>
      </c>
      <c r="D360" s="2"/>
      <c r="E360" s="2" t="s">
        <v>147</v>
      </c>
      <c r="F360" s="2" t="s">
        <v>24</v>
      </c>
      <c r="G360" s="2"/>
      <c r="H360" s="2"/>
      <c r="J360" s="1" t="str">
        <f t="shared" si="35"/>
        <v>`anniversary_date` DATE NULL  COMMENT '기념일'</v>
      </c>
      <c r="K360" t="str">
        <f t="shared" si="31"/>
        <v/>
      </c>
      <c r="L360" s="1" t="str">
        <f t="shared" si="30"/>
        <v>DROP TABLE IF EXISTS ``;CREATE TABLE `` (</v>
      </c>
      <c r="M360" s="1" t="str">
        <f t="shared" si="32"/>
        <v>`anniversary_date` DATE NULL  COMMENT '기념일'</v>
      </c>
      <c r="N360" s="1" t="str">
        <f t="shared" si="33"/>
        <v/>
      </c>
      <c r="O360">
        <f t="shared" si="34"/>
        <v>355</v>
      </c>
      <c r="P360" t="str" cm="1">
        <f t="array" ref="P360">INDEX($A:$A,O360)</f>
        <v>user_anniversary</v>
      </c>
    </row>
    <row r="361" spans="1:16">
      <c r="A361" s="2"/>
      <c r="B361" s="3"/>
      <c r="C361" s="3"/>
      <c r="D361" s="3"/>
      <c r="E361" s="3"/>
      <c r="F361" s="3"/>
      <c r="G361" s="3"/>
      <c r="H361" s="3"/>
      <c r="J361" s="1" t="str">
        <f t="shared" si="35"/>
        <v>);</v>
      </c>
      <c r="K361" t="str">
        <f t="shared" si="31"/>
        <v/>
      </c>
      <c r="L361" s="1" t="str">
        <f t="shared" si="30"/>
        <v>DROP TABLE IF EXISTS ``;CREATE TABLE `` (</v>
      </c>
      <c r="M361" s="1" t="str">
        <f t="shared" si="32"/>
        <v>``  NOT NULL  COMMENT ''</v>
      </c>
      <c r="N361" s="1" t="str">
        <f t="shared" si="33"/>
        <v/>
      </c>
      <c r="O361">
        <f t="shared" si="34"/>
        <v>355</v>
      </c>
      <c r="P361" t="str" cm="1">
        <f t="array" ref="P361">INDEX($A:$A,O361)</f>
        <v>user_anniversary</v>
      </c>
    </row>
    <row r="362" spans="1:16">
      <c r="A362" s="2" t="s">
        <v>333</v>
      </c>
      <c r="B362" s="3"/>
      <c r="C362" s="3"/>
      <c r="D362" s="3"/>
      <c r="E362" s="3"/>
      <c r="F362" s="3"/>
      <c r="G362" s="3"/>
      <c r="H362" s="3"/>
      <c r="J362" s="1" t="str">
        <f t="shared" si="35"/>
        <v>DROP TABLE IF EXISTS `notification_type`;CREATE TABLE `notification_type` (</v>
      </c>
      <c r="K362" t="str">
        <f t="shared" si="31"/>
        <v/>
      </c>
      <c r="L362" s="1" t="str">
        <f t="shared" si="30"/>
        <v>DROP TABLE IF EXISTS `notification_type`;CREATE TABLE `notification_type` (</v>
      </c>
      <c r="M362" s="1" t="str">
        <f t="shared" si="32"/>
        <v>``  NOT NULL  COMMENT '',</v>
      </c>
      <c r="N362" s="1" t="str">
        <f t="shared" si="33"/>
        <v/>
      </c>
      <c r="O362">
        <f t="shared" si="34"/>
        <v>362</v>
      </c>
      <c r="P362" t="str" cm="1">
        <f t="array" ref="P362">INDEX($A:$A,O362)</f>
        <v>notification_type</v>
      </c>
    </row>
    <row r="363" spans="1:16">
      <c r="A363" s="2" t="s">
        <v>1</v>
      </c>
      <c r="B363" s="2" t="s">
        <v>2</v>
      </c>
      <c r="C363" s="2" t="s">
        <v>3</v>
      </c>
      <c r="D363" s="2" t="s">
        <v>4</v>
      </c>
      <c r="E363" s="2" t="s">
        <v>5</v>
      </c>
      <c r="F363" s="2" t="s">
        <v>6</v>
      </c>
      <c r="G363" s="2" t="s">
        <v>7</v>
      </c>
      <c r="H363" s="2" t="s">
        <v>8</v>
      </c>
      <c r="J363" s="1" t="str">
        <f t="shared" si="35"/>
        <v/>
      </c>
      <c r="K363" t="str">
        <f t="shared" si="31"/>
        <v/>
      </c>
      <c r="L363" s="1" t="str">
        <f t="shared" si="30"/>
        <v>DROP TABLE IF EXISTS `Key`;CREATE TABLE `Key` (</v>
      </c>
      <c r="M363" s="1" t="str">
        <f t="shared" si="32"/>
        <v>`Physical` Type NOT NULL  DEFAULT Default Value COMMENT 'Logical',</v>
      </c>
      <c r="N363" s="1" t="str">
        <f t="shared" si="33"/>
        <v/>
      </c>
      <c r="O363">
        <f t="shared" si="34"/>
        <v>362</v>
      </c>
      <c r="P363" t="str" cm="1">
        <f t="array" ref="P363">INDEX($A:$A,O363)</f>
        <v>notification_type</v>
      </c>
    </row>
    <row r="364" spans="1:16">
      <c r="A364" s="2" t="s">
        <v>9</v>
      </c>
      <c r="B364" s="2" t="s">
        <v>334</v>
      </c>
      <c r="C364" s="2" t="s">
        <v>335</v>
      </c>
      <c r="D364" s="2"/>
      <c r="E364" s="2" t="s">
        <v>76</v>
      </c>
      <c r="F364" s="2" t="s">
        <v>13</v>
      </c>
      <c r="G364" s="2"/>
      <c r="H364" s="2"/>
      <c r="J364" s="1" t="str">
        <f t="shared" si="35"/>
        <v>`notification_type_code` CHAR(2) NOT NULL  PRIMARY KEY  COMMENT '푸시 알림 타입 코드',</v>
      </c>
      <c r="K364" t="str">
        <f t="shared" si="31"/>
        <v/>
      </c>
      <c r="L364" s="1" t="str">
        <f t="shared" si="30"/>
        <v>DROP TABLE IF EXISTS `PK`;CREATE TABLE `PK` (</v>
      </c>
      <c r="M364" s="1" t="str">
        <f t="shared" si="32"/>
        <v>`notification_type_code` CHAR(2) NOT NULL  PRIMARY KEY  COMMENT '푸시 알림 타입 코드',</v>
      </c>
      <c r="N364" s="1" t="str">
        <f t="shared" si="33"/>
        <v/>
      </c>
      <c r="O364">
        <f t="shared" si="34"/>
        <v>362</v>
      </c>
      <c r="P364" t="str" cm="1">
        <f t="array" ref="P364">INDEX($A:$A,O364)</f>
        <v>notification_type</v>
      </c>
    </row>
    <row r="365" spans="1:16">
      <c r="A365" s="2"/>
      <c r="B365" s="2" t="s">
        <v>32</v>
      </c>
      <c r="C365" s="2" t="s">
        <v>33</v>
      </c>
      <c r="D365" s="2"/>
      <c r="E365" s="2" t="s">
        <v>34</v>
      </c>
      <c r="F365" s="2" t="s">
        <v>13</v>
      </c>
      <c r="G365" s="2"/>
      <c r="H365" s="2"/>
      <c r="J365" s="1" t="str">
        <f t="shared" si="35"/>
        <v>`name` VARCHAR(50) NOT NULL  COMMENT '이름'</v>
      </c>
      <c r="K365" t="str">
        <f t="shared" si="31"/>
        <v/>
      </c>
      <c r="L365" s="1" t="str">
        <f t="shared" si="30"/>
        <v>DROP TABLE IF EXISTS ``;CREATE TABLE `` (</v>
      </c>
      <c r="M365" s="1" t="str">
        <f t="shared" si="32"/>
        <v>`name` VARCHAR(50) NOT NULL  COMMENT '이름'</v>
      </c>
      <c r="N365" s="1" t="str">
        <f t="shared" si="33"/>
        <v/>
      </c>
      <c r="O365">
        <f t="shared" si="34"/>
        <v>362</v>
      </c>
      <c r="P365" t="str" cm="1">
        <f t="array" ref="P365">INDEX($A:$A,O365)</f>
        <v>notification_type</v>
      </c>
    </row>
    <row r="366" spans="1:16">
      <c r="A366" s="2"/>
      <c r="B366" s="3"/>
      <c r="C366" s="3"/>
      <c r="D366" s="3"/>
      <c r="E366" s="3"/>
      <c r="F366" s="3"/>
      <c r="G366" s="3"/>
      <c r="H366" s="3"/>
      <c r="J366" s="1" t="str">
        <f t="shared" si="35"/>
        <v>);</v>
      </c>
      <c r="K366" t="str">
        <f t="shared" si="31"/>
        <v/>
      </c>
      <c r="L366" s="1" t="str">
        <f t="shared" si="30"/>
        <v>DROP TABLE IF EXISTS ``;CREATE TABLE `` (</v>
      </c>
      <c r="M366" s="1" t="str">
        <f t="shared" si="32"/>
        <v>``  NOT NULL  COMMENT ''</v>
      </c>
      <c r="N366" s="1" t="str">
        <f t="shared" si="33"/>
        <v/>
      </c>
      <c r="O366">
        <f t="shared" si="34"/>
        <v>362</v>
      </c>
      <c r="P366" t="str" cm="1">
        <f t="array" ref="P366">INDEX($A:$A,O366)</f>
        <v>notification_type</v>
      </c>
    </row>
    <row r="367" spans="1:16">
      <c r="A367" s="2" t="s">
        <v>336</v>
      </c>
      <c r="B367" s="3"/>
      <c r="C367" s="3"/>
      <c r="D367" s="3"/>
      <c r="E367" s="3"/>
      <c r="F367" s="3"/>
      <c r="G367" s="3"/>
      <c r="H367" s="3"/>
      <c r="J367" s="1" t="str">
        <f t="shared" si="35"/>
        <v>DROP TABLE IF EXISTS `user_notification_type`;CREATE TABLE `user_notification_type` (</v>
      </c>
      <c r="K367" t="str">
        <f t="shared" si="31"/>
        <v/>
      </c>
      <c r="L367" s="1" t="str">
        <f t="shared" si="30"/>
        <v>DROP TABLE IF EXISTS `user_notification_type`;CREATE TABLE `user_notification_type` (</v>
      </c>
      <c r="M367" s="1" t="str">
        <f t="shared" si="32"/>
        <v>``  NOT NULL  COMMENT '',</v>
      </c>
      <c r="N367" s="1" t="str">
        <f t="shared" si="33"/>
        <v/>
      </c>
      <c r="O367">
        <f t="shared" si="34"/>
        <v>367</v>
      </c>
      <c r="P367" t="str" cm="1">
        <f t="array" ref="P367">INDEX($A:$A,O367)</f>
        <v>user_notification_type</v>
      </c>
    </row>
    <row r="368" spans="1:16">
      <c r="A368" s="2" t="s">
        <v>1</v>
      </c>
      <c r="B368" s="2" t="s">
        <v>2</v>
      </c>
      <c r="C368" s="2" t="s">
        <v>3</v>
      </c>
      <c r="D368" s="2" t="s">
        <v>4</v>
      </c>
      <c r="E368" s="2" t="s">
        <v>5</v>
      </c>
      <c r="F368" s="2" t="s">
        <v>6</v>
      </c>
      <c r="G368" s="2" t="s">
        <v>7</v>
      </c>
      <c r="H368" s="2" t="s">
        <v>8</v>
      </c>
      <c r="J368" s="1" t="str">
        <f t="shared" si="35"/>
        <v/>
      </c>
      <c r="K368" t="str">
        <f t="shared" si="31"/>
        <v/>
      </c>
      <c r="L368" s="1" t="str">
        <f t="shared" si="30"/>
        <v>DROP TABLE IF EXISTS `Key`;CREATE TABLE `Key` (</v>
      </c>
      <c r="M368" s="1" t="str">
        <f t="shared" si="32"/>
        <v>`Physical` Type NOT NULL  DEFAULT Default Value COMMENT 'Logical',</v>
      </c>
      <c r="N368" s="1" t="str">
        <f t="shared" si="33"/>
        <v/>
      </c>
      <c r="O368">
        <f t="shared" si="34"/>
        <v>367</v>
      </c>
      <c r="P368" t="str" cm="1">
        <f t="array" ref="P368">INDEX($A:$A,O368)</f>
        <v>user_notification_type</v>
      </c>
    </row>
    <row r="369" spans="1:16">
      <c r="A369" s="2" t="s">
        <v>9</v>
      </c>
      <c r="B369" s="2" t="s">
        <v>337</v>
      </c>
      <c r="C369" s="2" t="s">
        <v>338</v>
      </c>
      <c r="D369" s="2"/>
      <c r="E369" s="2" t="s">
        <v>12</v>
      </c>
      <c r="F369" s="2" t="s">
        <v>13</v>
      </c>
      <c r="G369" s="2"/>
      <c r="H369" s="2" t="s">
        <v>14</v>
      </c>
      <c r="J369" s="1" t="str">
        <f t="shared" si="35"/>
        <v>`user_notification_type_id` BIGINT NOT NULL  PRIMARY KEY  AUTO_INCREMENT  COMMENT '회원 푸시 알림 식별번호',</v>
      </c>
      <c r="K369" t="str">
        <f t="shared" si="31"/>
        <v/>
      </c>
      <c r="L369" s="1" t="str">
        <f t="shared" si="30"/>
        <v>DROP TABLE IF EXISTS `PK`;CREATE TABLE `PK` (</v>
      </c>
      <c r="M369" s="1" t="str">
        <f t="shared" si="32"/>
        <v>`user_notification_type_id` BIGINT NOT NULL  PRIMARY KEY  AUTO_INCREMENT  COMMENT '회원 푸시 알림 식별번호',</v>
      </c>
      <c r="N369" s="1" t="str">
        <f t="shared" si="33"/>
        <v/>
      </c>
      <c r="O369">
        <f t="shared" si="34"/>
        <v>367</v>
      </c>
      <c r="P369" t="str" cm="1">
        <f t="array" ref="P369">INDEX($A:$A,O369)</f>
        <v>user_notification_type</v>
      </c>
    </row>
    <row r="370" spans="1:16">
      <c r="A370" s="2" t="s">
        <v>15</v>
      </c>
      <c r="B370" s="2" t="s">
        <v>339</v>
      </c>
      <c r="C370" s="2" t="s">
        <v>335</v>
      </c>
      <c r="D370" s="2"/>
      <c r="E370" s="2" t="s">
        <v>76</v>
      </c>
      <c r="F370" s="2" t="s">
        <v>13</v>
      </c>
      <c r="G370" s="2"/>
      <c r="H370" s="2"/>
      <c r="J370" s="1" t="str">
        <f t="shared" si="35"/>
        <v>`notification_type_code` CHAR(2) NOT NULL  COMMENT '푸시 알림 코드',</v>
      </c>
      <c r="K370" t="str">
        <f t="shared" si="31"/>
        <v>ALTER TABLE `user_notification_type`ADD CONSTRAINT FOREIGN KEY (notification_type_code) REFERENCES `notification_type`(`notification_type_code`);</v>
      </c>
      <c r="L370" s="1" t="str">
        <f t="shared" si="30"/>
        <v>DROP TABLE IF EXISTS `FK`;CREATE TABLE `FK` (</v>
      </c>
      <c r="M370" s="1" t="str">
        <f t="shared" si="32"/>
        <v>`notification_type_code` CHAR(2) NOT NULL  COMMENT '푸시 알림 코드',</v>
      </c>
      <c r="N370" s="1" t="str">
        <f t="shared" si="33"/>
        <v>ALTER TABLE `user_notification_type`ADD CONSTRAINT FOREIGN KEY (notification_type_code) REFERENCES `notification_type`(`notification_type_code`);</v>
      </c>
      <c r="O370">
        <f t="shared" si="34"/>
        <v>367</v>
      </c>
      <c r="P370" t="str" cm="1">
        <f t="array" ref="P370">INDEX($A:$A,O370)</f>
        <v>user_notification_type</v>
      </c>
    </row>
    <row r="371" spans="1:16">
      <c r="A371" s="2" t="s">
        <v>15</v>
      </c>
      <c r="B371" s="2" t="s">
        <v>10</v>
      </c>
      <c r="C371" s="2" t="s">
        <v>11</v>
      </c>
      <c r="D371" s="2"/>
      <c r="E371" s="2" t="s">
        <v>12</v>
      </c>
      <c r="F371" s="2" t="s">
        <v>13</v>
      </c>
      <c r="G371" s="2"/>
      <c r="H371" s="2"/>
      <c r="J371" s="1" t="str">
        <f t="shared" si="35"/>
        <v>`user_id` BIGINT NOT NULL  COMMENT '회원 식별번호',</v>
      </c>
      <c r="K371" t="str">
        <f t="shared" si="31"/>
        <v>ALTER TABLE `user_notification_type`ADD CONSTRAINT FOREIGN KEY (user_id) REFERENCES `user`(`user_id`);</v>
      </c>
      <c r="L371" s="1" t="str">
        <f t="shared" si="30"/>
        <v>DROP TABLE IF EXISTS `FK`;CREATE TABLE `FK` (</v>
      </c>
      <c r="M371" s="1" t="str">
        <f t="shared" si="32"/>
        <v>`user_id` BIGINT NOT NULL  COMMENT '회원 식별번호',</v>
      </c>
      <c r="N371" s="1" t="str">
        <f t="shared" si="33"/>
        <v>ALTER TABLE `user_notification_type`ADD CONSTRAINT FOREIGN KEY (user_id) REFERENCES `user`(`user_id`);</v>
      </c>
      <c r="O371">
        <f t="shared" si="34"/>
        <v>367</v>
      </c>
      <c r="P371" t="str" cm="1">
        <f t="array" ref="P371">INDEX($A:$A,O371)</f>
        <v>user_notification_type</v>
      </c>
    </row>
    <row r="372" spans="1:16">
      <c r="A372" s="2"/>
      <c r="B372" s="2" t="s">
        <v>340</v>
      </c>
      <c r="C372" s="2" t="s">
        <v>341</v>
      </c>
      <c r="D372" s="2"/>
      <c r="E372" s="2" t="s">
        <v>123</v>
      </c>
      <c r="F372" s="2" t="s">
        <v>24</v>
      </c>
      <c r="G372" s="2"/>
      <c r="H372" s="2"/>
      <c r="J372" s="1" t="str">
        <f t="shared" si="35"/>
        <v>`token` VARCHAR(100) NULL  COMMENT '토큰',</v>
      </c>
      <c r="K372" t="str">
        <f t="shared" si="31"/>
        <v/>
      </c>
      <c r="L372" s="1" t="str">
        <f t="shared" si="30"/>
        <v>DROP TABLE IF EXISTS ``;CREATE TABLE `` (</v>
      </c>
      <c r="M372" s="1" t="str">
        <f t="shared" si="32"/>
        <v>`token` VARCHAR(100) NULL  COMMENT '토큰',</v>
      </c>
      <c r="N372" s="1" t="str">
        <f t="shared" si="33"/>
        <v/>
      </c>
      <c r="O372">
        <f t="shared" si="34"/>
        <v>367</v>
      </c>
      <c r="P372" t="str" cm="1">
        <f t="array" ref="P372">INDEX($A:$A,O372)</f>
        <v>user_notification_type</v>
      </c>
    </row>
    <row r="373" spans="1:16">
      <c r="A373" s="2"/>
      <c r="B373" s="2" t="s">
        <v>342</v>
      </c>
      <c r="C373" s="2" t="s">
        <v>342</v>
      </c>
      <c r="D373" s="2"/>
      <c r="E373" s="2" t="s">
        <v>123</v>
      </c>
      <c r="F373" s="2" t="s">
        <v>24</v>
      </c>
      <c r="G373" s="2"/>
      <c r="H373" s="2"/>
      <c r="J373" s="1" t="str">
        <f t="shared" si="35"/>
        <v>`url` VARCHAR(100) NULL  COMMENT 'url'</v>
      </c>
      <c r="K373" t="str">
        <f t="shared" si="31"/>
        <v/>
      </c>
      <c r="L373" s="1" t="str">
        <f t="shared" si="30"/>
        <v>DROP TABLE IF EXISTS ``;CREATE TABLE `` (</v>
      </c>
      <c r="M373" s="1" t="str">
        <f t="shared" si="32"/>
        <v>`url` VARCHAR(100) NULL  COMMENT 'url'</v>
      </c>
      <c r="N373" s="1" t="str">
        <f t="shared" si="33"/>
        <v/>
      </c>
      <c r="O373">
        <f t="shared" si="34"/>
        <v>367</v>
      </c>
      <c r="P373" t="str" cm="1">
        <f t="array" ref="P373">INDEX($A:$A,O373)</f>
        <v>user_notification_type</v>
      </c>
    </row>
    <row r="374" spans="1:16">
      <c r="A374" s="2"/>
      <c r="B374" s="3"/>
      <c r="C374" s="3"/>
      <c r="D374" s="3"/>
      <c r="E374" s="3"/>
      <c r="F374" s="3"/>
      <c r="G374" s="3"/>
      <c r="H374" s="3"/>
      <c r="J374" s="1" t="str">
        <f t="shared" si="35"/>
        <v>);</v>
      </c>
      <c r="K374" t="str">
        <f t="shared" si="31"/>
        <v/>
      </c>
      <c r="L374" s="1" t="str">
        <f t="shared" si="30"/>
        <v>DROP TABLE IF EXISTS ``;CREATE TABLE `` (</v>
      </c>
      <c r="M374" s="1" t="str">
        <f t="shared" si="32"/>
        <v>``  NOT NULL  COMMENT ''</v>
      </c>
      <c r="N374" s="1" t="str">
        <f t="shared" si="33"/>
        <v/>
      </c>
      <c r="O374">
        <f t="shared" si="34"/>
        <v>367</v>
      </c>
      <c r="P374" t="str" cm="1">
        <f t="array" ref="P374">INDEX($A:$A,O374)</f>
        <v>user_notification_type</v>
      </c>
    </row>
    <row r="375" spans="1:16">
      <c r="A375" s="2" t="s">
        <v>343</v>
      </c>
      <c r="B375" s="3"/>
      <c r="C375" s="3"/>
      <c r="D375" s="3"/>
      <c r="E375" s="3"/>
      <c r="F375" s="3"/>
      <c r="G375" s="3"/>
      <c r="H375" s="3"/>
      <c r="J375" s="1" t="str">
        <f t="shared" si="35"/>
        <v>DROP TABLE IF EXISTS `user_store_notification_type`;CREATE TABLE `user_store_notification_type` (</v>
      </c>
      <c r="K375" t="str">
        <f t="shared" si="31"/>
        <v/>
      </c>
      <c r="L375" s="1" t="str">
        <f t="shared" si="30"/>
        <v>DROP TABLE IF EXISTS `user_store_notification_type`;CREATE TABLE `user_store_notification_type` (</v>
      </c>
      <c r="M375" s="1" t="str">
        <f t="shared" si="32"/>
        <v>``  NOT NULL  COMMENT '',</v>
      </c>
      <c r="N375" s="1" t="str">
        <f t="shared" si="33"/>
        <v/>
      </c>
      <c r="O375">
        <f t="shared" si="34"/>
        <v>375</v>
      </c>
      <c r="P375" t="str" cm="1">
        <f t="array" ref="P375">INDEX($A:$A,O375)</f>
        <v>user_store_notification_type</v>
      </c>
    </row>
    <row r="376" spans="1:16">
      <c r="A376" s="2" t="s">
        <v>1</v>
      </c>
      <c r="B376" s="2" t="s">
        <v>2</v>
      </c>
      <c r="C376" s="2" t="s">
        <v>3</v>
      </c>
      <c r="D376" s="2" t="s">
        <v>4</v>
      </c>
      <c r="E376" s="2" t="s">
        <v>5</v>
      </c>
      <c r="F376" s="2" t="s">
        <v>6</v>
      </c>
      <c r="G376" s="2" t="s">
        <v>7</v>
      </c>
      <c r="H376" s="2" t="s">
        <v>8</v>
      </c>
      <c r="J376" s="1" t="str">
        <f t="shared" si="35"/>
        <v/>
      </c>
      <c r="K376" t="str">
        <f t="shared" si="31"/>
        <v/>
      </c>
      <c r="L376" s="1" t="str">
        <f t="shared" si="30"/>
        <v>DROP TABLE IF EXISTS `Key`;CREATE TABLE `Key` (</v>
      </c>
      <c r="M376" s="1" t="str">
        <f t="shared" si="32"/>
        <v>`Physical` Type NOT NULL  DEFAULT Default Value COMMENT 'Logical',</v>
      </c>
      <c r="N376" s="1" t="str">
        <f t="shared" si="33"/>
        <v/>
      </c>
      <c r="O376">
        <f t="shared" si="34"/>
        <v>375</v>
      </c>
      <c r="P376" t="str" cm="1">
        <f t="array" ref="P376">INDEX($A:$A,O376)</f>
        <v>user_store_notification_type</v>
      </c>
    </row>
    <row r="377" spans="1:16">
      <c r="A377" s="2" t="s">
        <v>9</v>
      </c>
      <c r="B377" s="2" t="s">
        <v>344</v>
      </c>
      <c r="C377" s="2" t="s">
        <v>345</v>
      </c>
      <c r="D377" s="2"/>
      <c r="E377" s="2" t="s">
        <v>12</v>
      </c>
      <c r="F377" s="2" t="s">
        <v>13</v>
      </c>
      <c r="G377" s="2"/>
      <c r="H377" s="2" t="s">
        <v>14</v>
      </c>
      <c r="J377" s="1" t="str">
        <f t="shared" si="35"/>
        <v>`user_store_notification_type_id` BIGINT NOT NULL  PRIMARY KEY  AUTO_INCREMENT  COMMENT '매장 회원 푸시 알림 식별번호',</v>
      </c>
      <c r="K377" t="str">
        <f t="shared" si="31"/>
        <v/>
      </c>
      <c r="L377" s="1" t="str">
        <f t="shared" si="30"/>
        <v>DROP TABLE IF EXISTS `PK`;CREATE TABLE `PK` (</v>
      </c>
      <c r="M377" s="1" t="str">
        <f t="shared" si="32"/>
        <v>`user_store_notification_type_id` BIGINT NOT NULL  PRIMARY KEY  AUTO_INCREMENT  COMMENT '매장 회원 푸시 알림 식별번호',</v>
      </c>
      <c r="N377" s="1" t="str">
        <f t="shared" si="33"/>
        <v/>
      </c>
      <c r="O377">
        <f t="shared" si="34"/>
        <v>375</v>
      </c>
      <c r="P377" t="str" cm="1">
        <f t="array" ref="P377">INDEX($A:$A,O377)</f>
        <v>user_store_notification_type</v>
      </c>
    </row>
    <row r="378" spans="1:16">
      <c r="A378" s="2" t="s">
        <v>15</v>
      </c>
      <c r="B378" s="2" t="s">
        <v>111</v>
      </c>
      <c r="C378" s="2" t="s">
        <v>112</v>
      </c>
      <c r="D378" s="2"/>
      <c r="E378" s="2" t="s">
        <v>12</v>
      </c>
      <c r="F378" s="2" t="s">
        <v>13</v>
      </c>
      <c r="G378" s="2"/>
      <c r="H378" s="2"/>
      <c r="J378" s="1" t="str">
        <f t="shared" si="35"/>
        <v>`user_store_id` BIGINT NOT NULL  COMMENT '회원 매장 식별번호',</v>
      </c>
      <c r="K378" t="str">
        <f t="shared" si="31"/>
        <v>ALTER TABLE `user_store_notification_type`ADD CONSTRAINT FOREIGN KEY (user_store_id) REFERENCES `user_store`(`user_store_id`);</v>
      </c>
      <c r="L378" s="1" t="str">
        <f t="shared" si="30"/>
        <v>DROP TABLE IF EXISTS `FK`;CREATE TABLE `FK` (</v>
      </c>
      <c r="M378" s="1" t="str">
        <f t="shared" si="32"/>
        <v>`user_store_id` BIGINT NOT NULL  COMMENT '회원 매장 식별번호',</v>
      </c>
      <c r="N378" s="1" t="str">
        <f t="shared" si="33"/>
        <v>ALTER TABLE `user_store_notification_type`ADD CONSTRAINT FOREIGN KEY (user_store_id) REFERENCES `user_store`(`user_store_id`);</v>
      </c>
      <c r="O378">
        <f t="shared" si="34"/>
        <v>375</v>
      </c>
      <c r="P378" t="str" cm="1">
        <f t="array" ref="P378">INDEX($A:$A,O378)</f>
        <v>user_store_notification_type</v>
      </c>
    </row>
    <row r="379" spans="1:16">
      <c r="A379" s="2" t="s">
        <v>15</v>
      </c>
      <c r="B379" s="2" t="s">
        <v>339</v>
      </c>
      <c r="C379" s="2" t="s">
        <v>335</v>
      </c>
      <c r="D379" s="2"/>
      <c r="E379" s="2" t="s">
        <v>76</v>
      </c>
      <c r="F379" s="2" t="s">
        <v>13</v>
      </c>
      <c r="G379" s="2"/>
      <c r="H379" s="2"/>
      <c r="J379" s="1" t="str">
        <f t="shared" si="35"/>
        <v>`notification_type_code` CHAR(2) NOT NULL  COMMENT '푸시 알림 코드',</v>
      </c>
      <c r="K379" t="str">
        <f t="shared" si="31"/>
        <v>ALTER TABLE `user_store_notification_type`ADD CONSTRAINT FOREIGN KEY (notification_type_code) REFERENCES `notification_type`(`notification_type_code`);</v>
      </c>
      <c r="L379" s="1" t="str">
        <f t="shared" si="30"/>
        <v>DROP TABLE IF EXISTS `FK`;CREATE TABLE `FK` (</v>
      </c>
      <c r="M379" s="1" t="str">
        <f t="shared" si="32"/>
        <v>`notification_type_code` CHAR(2) NOT NULL  COMMENT '푸시 알림 코드',</v>
      </c>
      <c r="N379" s="1" t="str">
        <f t="shared" si="33"/>
        <v>ALTER TABLE `user_store_notification_type`ADD CONSTRAINT FOREIGN KEY (notification_type_code) REFERENCES `notification_type`(`notification_type_code`);</v>
      </c>
      <c r="O379">
        <f t="shared" si="34"/>
        <v>375</v>
      </c>
      <c r="P379" t="str" cm="1">
        <f t="array" ref="P379">INDEX($A:$A,O379)</f>
        <v>user_store_notification_type</v>
      </c>
    </row>
    <row r="380" spans="1:16">
      <c r="A380" s="2"/>
      <c r="B380" s="2" t="s">
        <v>340</v>
      </c>
      <c r="C380" s="2" t="s">
        <v>341</v>
      </c>
      <c r="D380" s="2"/>
      <c r="E380" s="2" t="s">
        <v>123</v>
      </c>
      <c r="F380" s="2" t="s">
        <v>24</v>
      </c>
      <c r="G380" s="2"/>
      <c r="H380" s="2"/>
      <c r="J380" s="1" t="str">
        <f t="shared" si="35"/>
        <v>`token` VARCHAR(100) NULL  COMMENT '토큰',</v>
      </c>
      <c r="K380" t="str">
        <f t="shared" si="31"/>
        <v/>
      </c>
      <c r="L380" s="1" t="str">
        <f t="shared" si="30"/>
        <v>DROP TABLE IF EXISTS ``;CREATE TABLE `` (</v>
      </c>
      <c r="M380" s="1" t="str">
        <f t="shared" si="32"/>
        <v>`token` VARCHAR(100) NULL  COMMENT '토큰',</v>
      </c>
      <c r="N380" s="1" t="str">
        <f t="shared" si="33"/>
        <v/>
      </c>
      <c r="O380">
        <f t="shared" si="34"/>
        <v>375</v>
      </c>
      <c r="P380" t="str" cm="1">
        <f t="array" ref="P380">INDEX($A:$A,O380)</f>
        <v>user_store_notification_type</v>
      </c>
    </row>
    <row r="381" spans="1:16">
      <c r="A381" s="2"/>
      <c r="B381" s="2" t="s">
        <v>342</v>
      </c>
      <c r="C381" s="2" t="s">
        <v>342</v>
      </c>
      <c r="D381" s="2"/>
      <c r="E381" s="2" t="s">
        <v>123</v>
      </c>
      <c r="F381" s="2" t="s">
        <v>24</v>
      </c>
      <c r="G381" s="2"/>
      <c r="H381" s="2"/>
      <c r="J381" s="1" t="str">
        <f t="shared" si="35"/>
        <v>`url` VARCHAR(100) NULL  COMMENT 'url'</v>
      </c>
      <c r="K381" t="str">
        <f t="shared" si="31"/>
        <v/>
      </c>
      <c r="L381" s="1" t="str">
        <f t="shared" si="30"/>
        <v>DROP TABLE IF EXISTS ``;CREATE TABLE `` (</v>
      </c>
      <c r="M381" s="1" t="str">
        <f t="shared" si="32"/>
        <v>`url` VARCHAR(100) NULL  COMMENT 'url'</v>
      </c>
      <c r="N381" s="1" t="str">
        <f t="shared" si="33"/>
        <v/>
      </c>
      <c r="O381">
        <f t="shared" si="34"/>
        <v>375</v>
      </c>
      <c r="P381" t="str" cm="1">
        <f t="array" ref="P381">INDEX($A:$A,O381)</f>
        <v>user_store_notification_type</v>
      </c>
    </row>
    <row r="382" spans="1:16">
      <c r="A382" s="2"/>
      <c r="B382" s="3"/>
      <c r="C382" s="3"/>
      <c r="D382" s="3"/>
      <c r="E382" s="3"/>
      <c r="F382" s="3"/>
      <c r="G382" s="3"/>
      <c r="H382" s="3"/>
      <c r="J382" s="1" t="str">
        <f t="shared" si="35"/>
        <v>);</v>
      </c>
      <c r="K382" t="str">
        <f t="shared" si="31"/>
        <v/>
      </c>
      <c r="L382" s="1" t="str">
        <f t="shared" si="30"/>
        <v>DROP TABLE IF EXISTS ``;CREATE TABLE `` (</v>
      </c>
      <c r="M382" s="1" t="str">
        <f t="shared" si="32"/>
        <v>``  NOT NULL  COMMENT ''</v>
      </c>
      <c r="N382" s="1" t="str">
        <f t="shared" si="33"/>
        <v/>
      </c>
      <c r="O382">
        <f t="shared" si="34"/>
        <v>375</v>
      </c>
      <c r="P382" t="str" cm="1">
        <f t="array" ref="P382">INDEX($A:$A,O382)</f>
        <v>user_store_notification_type</v>
      </c>
    </row>
    <row r="383" spans="1:16">
      <c r="A383" s="2" t="s">
        <v>346</v>
      </c>
      <c r="B383" s="3"/>
      <c r="C383" s="3"/>
      <c r="D383" s="3"/>
      <c r="E383" s="3"/>
      <c r="F383" s="3"/>
      <c r="G383" s="3"/>
      <c r="H383" s="3"/>
      <c r="J383" s="1" t="str">
        <f t="shared" si="35"/>
        <v>DROP TABLE IF EXISTS `delivery_price`;CREATE TABLE `delivery_price` (</v>
      </c>
      <c r="K383" t="str">
        <f t="shared" si="31"/>
        <v/>
      </c>
      <c r="L383" s="1" t="str">
        <f t="shared" si="30"/>
        <v>DROP TABLE IF EXISTS `delivery_price`;CREATE TABLE `delivery_price` (</v>
      </c>
      <c r="M383" s="1" t="str">
        <f t="shared" si="32"/>
        <v>``  NOT NULL  COMMENT '',</v>
      </c>
      <c r="N383" s="1" t="str">
        <f t="shared" si="33"/>
        <v/>
      </c>
      <c r="O383">
        <f t="shared" si="34"/>
        <v>383</v>
      </c>
      <c r="P383" t="str" cm="1">
        <f t="array" ref="P383">INDEX($A:$A,O383)</f>
        <v>delivery_price</v>
      </c>
    </row>
    <row r="384" spans="1:16">
      <c r="A384" s="2" t="s">
        <v>1</v>
      </c>
      <c r="B384" s="2" t="s">
        <v>2</v>
      </c>
      <c r="C384" s="2" t="s">
        <v>3</v>
      </c>
      <c r="D384" s="2" t="s">
        <v>4</v>
      </c>
      <c r="E384" s="2" t="s">
        <v>5</v>
      </c>
      <c r="F384" s="2" t="s">
        <v>6</v>
      </c>
      <c r="G384" s="2" t="s">
        <v>7</v>
      </c>
      <c r="H384" s="2" t="s">
        <v>8</v>
      </c>
      <c r="J384" s="1" t="str">
        <f t="shared" si="35"/>
        <v/>
      </c>
      <c r="K384" t="str">
        <f t="shared" si="31"/>
        <v/>
      </c>
      <c r="L384" s="1" t="str">
        <f t="shared" si="30"/>
        <v>DROP TABLE IF EXISTS `Key`;CREATE TABLE `Key` (</v>
      </c>
      <c r="M384" s="1" t="str">
        <f t="shared" si="32"/>
        <v>`Physical` Type NOT NULL  DEFAULT Default Value COMMENT 'Logical',</v>
      </c>
      <c r="N384" s="1" t="str">
        <f t="shared" si="33"/>
        <v/>
      </c>
      <c r="O384">
        <f t="shared" si="34"/>
        <v>383</v>
      </c>
      <c r="P384" t="str" cm="1">
        <f t="array" ref="P384">INDEX($A:$A,O384)</f>
        <v>delivery_price</v>
      </c>
    </row>
    <row r="385" spans="1:16">
      <c r="A385" s="2" t="s">
        <v>9</v>
      </c>
      <c r="B385" s="2" t="s">
        <v>99</v>
      </c>
      <c r="C385" s="2" t="s">
        <v>100</v>
      </c>
      <c r="D385" s="2"/>
      <c r="E385" s="2" t="s">
        <v>12</v>
      </c>
      <c r="F385" s="2" t="s">
        <v>13</v>
      </c>
      <c r="G385" s="2"/>
      <c r="H385" s="2" t="s">
        <v>14</v>
      </c>
      <c r="J385" s="1" t="str">
        <f t="shared" si="35"/>
        <v>`delivery_price_id` BIGINT NOT NULL  PRIMARY KEY  AUTO_INCREMENT  COMMENT '배달료 식별변호',</v>
      </c>
      <c r="K385" t="str">
        <f t="shared" si="31"/>
        <v/>
      </c>
      <c r="L385" s="1" t="str">
        <f t="shared" si="30"/>
        <v>DROP TABLE IF EXISTS `PK`;CREATE TABLE `PK` (</v>
      </c>
      <c r="M385" s="1" t="str">
        <f t="shared" si="32"/>
        <v>`delivery_price_id` BIGINT NOT NULL  PRIMARY KEY  AUTO_INCREMENT  COMMENT '배달료 식별변호',</v>
      </c>
      <c r="N385" s="1" t="str">
        <f t="shared" si="33"/>
        <v/>
      </c>
      <c r="O385">
        <f t="shared" si="34"/>
        <v>383</v>
      </c>
      <c r="P385" t="str" cm="1">
        <f t="array" ref="P385">INDEX($A:$A,O385)</f>
        <v>delivery_price</v>
      </c>
    </row>
    <row r="386" spans="1:16">
      <c r="A386" s="2"/>
      <c r="B386" s="2" t="s">
        <v>178</v>
      </c>
      <c r="C386" s="2" t="s">
        <v>129</v>
      </c>
      <c r="D386" s="2"/>
      <c r="E386" s="2" t="s">
        <v>130</v>
      </c>
      <c r="F386" s="2" t="s">
        <v>13</v>
      </c>
      <c r="G386" s="2"/>
      <c r="H386" s="2" t="s">
        <v>347</v>
      </c>
      <c r="J386" s="1" t="str">
        <f t="shared" si="35"/>
        <v>`price` INT NOT NULL  COMMENT '가격'</v>
      </c>
      <c r="K386" t="str">
        <f t="shared" si="31"/>
        <v/>
      </c>
      <c r="L386" s="1" t="str">
        <f t="shared" ref="L386:L449" si="36">"DROP TABLE IF EXISTS `" &amp; A386 &amp; "`" &amp; ";"
&amp; "CREATE TABLE `" &amp; A386 &amp; "` ("</f>
        <v>DROP TABLE IF EXISTS ``;CREATE TABLE `` (</v>
      </c>
      <c r="M386" s="1" t="str">
        <f t="shared" si="32"/>
        <v>`price` INT NOT NULL  COMMENT '가격'</v>
      </c>
      <c r="N386" s="1" t="str">
        <f t="shared" si="33"/>
        <v/>
      </c>
      <c r="O386">
        <f t="shared" si="34"/>
        <v>383</v>
      </c>
      <c r="P386" t="str" cm="1">
        <f t="array" ref="P386">INDEX($A:$A,O386)</f>
        <v>delivery_price</v>
      </c>
    </row>
    <row r="387" spans="1:16">
      <c r="A387" s="2"/>
      <c r="B387" s="3"/>
      <c r="C387" s="3"/>
      <c r="D387" s="3"/>
      <c r="E387" s="3"/>
      <c r="F387" s="3"/>
      <c r="G387" s="3"/>
      <c r="H387" s="3"/>
      <c r="J387" s="1" t="str">
        <f t="shared" si="35"/>
        <v>);</v>
      </c>
      <c r="K387" t="str">
        <f t="shared" ref="K387:K450" si="37">N387</f>
        <v/>
      </c>
      <c r="L387" s="1" t="str">
        <f t="shared" si="36"/>
        <v>DROP TABLE IF EXISTS ``;CREATE TABLE `` (</v>
      </c>
      <c r="M387" s="1" t="str">
        <f t="shared" ref="M387:M450" si="38">"`" &amp; C387 &amp; "` " &amp; E387 &amp; IF(NOT(ISERROR(SEARCH("UNSIGNED", H387))), " UNSIGNED ", "") &amp; IF(F387 = "Y", " NULL ", " NOT NULL ") &amp; IF(OR(LEN(G387) = 0, ISBLANK(G387)), "", " DEFAULT " &amp; G387) &amp; IF(NOT(ISERROR(SEARCH("PK", A387))), " PRIMARY KEY ", "") &amp; IF(H387 = "AI", " AUTO_INCREMENT ", "") &amp; IF(H387 = "유니크", " UNIQUE ", "") &amp; " COMMENT '" &amp; B387 &amp;"'" &amp; IF(AND(LEN(C388) = 0), "", ",")</f>
        <v>``  NOT NULL  COMMENT ''</v>
      </c>
      <c r="N387" s="1" t="str">
        <f t="shared" ref="N387:N450" si="39">IF( NOT(ISERROR(SEARCH("FK", A387))), "ALTER TABLE `" &amp; P387 &amp;
 "`" &amp; "ADD CONSTRAINT FOREIGN KEY ("&amp; C387 &amp;") REFERENCES " &amp; "`" &amp; LEFT(C387, FIND("|",SUBSTITUTE(C387,"_","|",(LEN(C387)-LEN(SUBSTITUTE(C387,"_","")))/LEN("_"))) - 1) &amp; "`" &amp; "(`" &amp; C387 &amp; "`);", "")</f>
        <v/>
      </c>
      <c r="O387">
        <f t="shared" ref="O387:O450" si="40">IF(AND(NOT(A387 = "Key"), NOT(A387 = "PK"), NOT(A387 = "FK"), LEN(A387) &gt; 0, NOT(A387= "PK, FK")), ROW(), O386)</f>
        <v>383</v>
      </c>
      <c r="P387" t="str" cm="1">
        <f t="array" ref="P387">INDEX($A:$A,O387)</f>
        <v>delivery_price</v>
      </c>
    </row>
    <row r="388" spans="1:16">
      <c r="A388" s="2" t="s">
        <v>348</v>
      </c>
      <c r="B388" s="3"/>
      <c r="C388" s="3"/>
      <c r="D388" s="3"/>
      <c r="E388" s="3"/>
      <c r="F388" s="3"/>
      <c r="G388" s="3"/>
      <c r="H388" s="3"/>
      <c r="J388" s="1" t="str">
        <f t="shared" ref="J388:J451" si="41">IF(AND(NOT(A388 = "Key"), NOT(A388 = "PK"), NOT(A388 = "FK"), LEN(A388) &gt; 0, NOT(A388 = "PK, FK")), L388,
IF(AND(LEN(B388) &gt; 0, NOT(B388 = "Logical")), M388,
IF(LEN(A388) = 0, ");", "")
))</f>
        <v>DROP TABLE IF EXISTS `reward_point_type`;CREATE TABLE `reward_point_type` (</v>
      </c>
      <c r="K388" t="str">
        <f t="shared" si="37"/>
        <v/>
      </c>
      <c r="L388" s="1" t="str">
        <f t="shared" si="36"/>
        <v>DROP TABLE IF EXISTS `reward_point_type`;CREATE TABLE `reward_point_type` (</v>
      </c>
      <c r="M388" s="1" t="str">
        <f t="shared" si="38"/>
        <v>``  NOT NULL  COMMENT '',</v>
      </c>
      <c r="N388" s="1" t="str">
        <f t="shared" si="39"/>
        <v/>
      </c>
      <c r="O388">
        <f t="shared" si="40"/>
        <v>388</v>
      </c>
      <c r="P388" t="str" cm="1">
        <f t="array" ref="P388">INDEX($A:$A,O388)</f>
        <v>reward_point_type</v>
      </c>
    </row>
    <row r="389" spans="1:16">
      <c r="A389" s="2" t="s">
        <v>1</v>
      </c>
      <c r="B389" s="2" t="s">
        <v>2</v>
      </c>
      <c r="C389" s="2" t="s">
        <v>3</v>
      </c>
      <c r="D389" s="2" t="s">
        <v>4</v>
      </c>
      <c r="E389" s="2" t="s">
        <v>5</v>
      </c>
      <c r="F389" s="2" t="s">
        <v>6</v>
      </c>
      <c r="G389" s="2" t="s">
        <v>7</v>
      </c>
      <c r="H389" s="2" t="s">
        <v>8</v>
      </c>
      <c r="J389" s="1" t="str">
        <f t="shared" si="41"/>
        <v/>
      </c>
      <c r="K389" t="str">
        <f t="shared" si="37"/>
        <v/>
      </c>
      <c r="L389" s="1" t="str">
        <f t="shared" si="36"/>
        <v>DROP TABLE IF EXISTS `Key`;CREATE TABLE `Key` (</v>
      </c>
      <c r="M389" s="1" t="str">
        <f t="shared" si="38"/>
        <v>`Physical` Type NOT NULL  DEFAULT Default Value COMMENT 'Logical',</v>
      </c>
      <c r="N389" s="1" t="str">
        <f t="shared" si="39"/>
        <v/>
      </c>
      <c r="O389">
        <f t="shared" si="40"/>
        <v>388</v>
      </c>
      <c r="P389" t="str" cm="1">
        <f t="array" ref="P389">INDEX($A:$A,O389)</f>
        <v>reward_point_type</v>
      </c>
    </row>
    <row r="390" spans="1:16">
      <c r="A390" s="2" t="s">
        <v>9</v>
      </c>
      <c r="B390" s="2" t="s">
        <v>349</v>
      </c>
      <c r="C390" s="2" t="s">
        <v>350</v>
      </c>
      <c r="D390" s="2"/>
      <c r="E390" s="2" t="s">
        <v>76</v>
      </c>
      <c r="F390" s="2" t="s">
        <v>13</v>
      </c>
      <c r="G390" s="2"/>
      <c r="H390" s="2" t="s">
        <v>351</v>
      </c>
      <c r="J390" s="1" t="str">
        <f t="shared" si="41"/>
        <v>`reward_point_type_code` CHAR(2) NOT NULL  PRIMARY KEY  COMMENT '지급 포인트 타입 코드',</v>
      </c>
      <c r="K390" t="str">
        <f t="shared" si="37"/>
        <v/>
      </c>
      <c r="L390" s="1" t="str">
        <f t="shared" si="36"/>
        <v>DROP TABLE IF EXISTS `PK`;CREATE TABLE `PK` (</v>
      </c>
      <c r="M390" s="1" t="str">
        <f t="shared" si="38"/>
        <v>`reward_point_type_code` CHAR(2) NOT NULL  PRIMARY KEY  COMMENT '지급 포인트 타입 코드',</v>
      </c>
      <c r="N390" s="1" t="str">
        <f t="shared" si="39"/>
        <v/>
      </c>
      <c r="O390">
        <f t="shared" si="40"/>
        <v>388</v>
      </c>
      <c r="P390" t="str" cm="1">
        <f t="array" ref="P390">INDEX($A:$A,O390)</f>
        <v>reward_point_type</v>
      </c>
    </row>
    <row r="391" spans="1:16">
      <c r="A391" s="2"/>
      <c r="B391" s="2" t="s">
        <v>32</v>
      </c>
      <c r="C391" s="2" t="s">
        <v>33</v>
      </c>
      <c r="D391" s="2"/>
      <c r="E391" s="2" t="s">
        <v>123</v>
      </c>
      <c r="F391" s="2" t="s">
        <v>13</v>
      </c>
      <c r="G391" s="2"/>
      <c r="H391" s="2"/>
      <c r="J391" s="1" t="str">
        <f t="shared" si="41"/>
        <v>`name` VARCHAR(100) NOT NULL  COMMENT '이름',</v>
      </c>
      <c r="K391" t="str">
        <f t="shared" si="37"/>
        <v/>
      </c>
      <c r="L391" s="1" t="str">
        <f t="shared" si="36"/>
        <v>DROP TABLE IF EXISTS ``;CREATE TABLE `` (</v>
      </c>
      <c r="M391" s="1" t="str">
        <f t="shared" si="38"/>
        <v>`name` VARCHAR(100) NOT NULL  COMMENT '이름',</v>
      </c>
      <c r="N391" s="1" t="str">
        <f t="shared" si="39"/>
        <v/>
      </c>
      <c r="O391">
        <f t="shared" si="40"/>
        <v>388</v>
      </c>
      <c r="P391" t="str" cm="1">
        <f t="array" ref="P391">INDEX($A:$A,O391)</f>
        <v>reward_point_type</v>
      </c>
    </row>
    <row r="392" spans="1:16">
      <c r="A392" s="2"/>
      <c r="B392" s="2" t="s">
        <v>352</v>
      </c>
      <c r="C392" s="2" t="s">
        <v>353</v>
      </c>
      <c r="D392" s="2"/>
      <c r="E392" s="2" t="s">
        <v>130</v>
      </c>
      <c r="F392" s="2" t="s">
        <v>13</v>
      </c>
      <c r="G392" s="2"/>
      <c r="H392" s="2" t="s">
        <v>131</v>
      </c>
      <c r="J392" s="1" t="str">
        <f t="shared" si="41"/>
        <v>`reward_point` INT UNSIGNED  NOT NULL  COMMENT '지급 포인트'</v>
      </c>
      <c r="K392" t="str">
        <f t="shared" si="37"/>
        <v/>
      </c>
      <c r="L392" s="1" t="str">
        <f t="shared" si="36"/>
        <v>DROP TABLE IF EXISTS ``;CREATE TABLE `` (</v>
      </c>
      <c r="M392" s="1" t="str">
        <f t="shared" si="38"/>
        <v>`reward_point` INT UNSIGNED  NOT NULL  COMMENT '지급 포인트'</v>
      </c>
      <c r="N392" s="1" t="str">
        <f t="shared" si="39"/>
        <v/>
      </c>
      <c r="O392">
        <f t="shared" si="40"/>
        <v>388</v>
      </c>
      <c r="P392" t="str" cm="1">
        <f t="array" ref="P392">INDEX($A:$A,O392)</f>
        <v>reward_point_type</v>
      </c>
    </row>
    <row r="393" spans="1:16">
      <c r="A393" s="2"/>
      <c r="B393" s="3"/>
      <c r="C393" s="3"/>
      <c r="D393" s="3"/>
      <c r="E393" s="3"/>
      <c r="F393" s="3"/>
      <c r="G393" s="3"/>
      <c r="H393" s="3"/>
      <c r="J393" s="1" t="str">
        <f t="shared" si="41"/>
        <v>);</v>
      </c>
      <c r="K393" t="str">
        <f t="shared" si="37"/>
        <v/>
      </c>
      <c r="L393" s="1" t="str">
        <f t="shared" si="36"/>
        <v>DROP TABLE IF EXISTS ``;CREATE TABLE `` (</v>
      </c>
      <c r="M393" s="1" t="str">
        <f t="shared" si="38"/>
        <v>``  NOT NULL  COMMENT ''</v>
      </c>
      <c r="N393" s="1" t="str">
        <f t="shared" si="39"/>
        <v/>
      </c>
      <c r="O393">
        <f t="shared" si="40"/>
        <v>388</v>
      </c>
      <c r="P393" t="str" cm="1">
        <f t="array" ref="P393">INDEX($A:$A,O393)</f>
        <v>reward_point_type</v>
      </c>
    </row>
    <row r="394" spans="1:16">
      <c r="A394" s="2" t="s">
        <v>354</v>
      </c>
      <c r="B394" s="3"/>
      <c r="C394" s="3"/>
      <c r="D394" s="3"/>
      <c r="E394" s="3"/>
      <c r="F394" s="3"/>
      <c r="G394" s="3"/>
      <c r="H394" s="3"/>
      <c r="J394" s="1" t="str">
        <f t="shared" si="41"/>
        <v>DROP TABLE IF EXISTS `image`;CREATE TABLE `image` (</v>
      </c>
      <c r="K394" t="str">
        <f t="shared" si="37"/>
        <v/>
      </c>
      <c r="L394" s="1" t="str">
        <f t="shared" si="36"/>
        <v>DROP TABLE IF EXISTS `image`;CREATE TABLE `image` (</v>
      </c>
      <c r="M394" s="1" t="str">
        <f t="shared" si="38"/>
        <v>``  NOT NULL  COMMENT '',</v>
      </c>
      <c r="N394" s="1" t="str">
        <f t="shared" si="39"/>
        <v/>
      </c>
      <c r="O394">
        <f t="shared" si="40"/>
        <v>394</v>
      </c>
      <c r="P394" t="str" cm="1">
        <f t="array" ref="P394">INDEX($A:$A,O394)</f>
        <v>image</v>
      </c>
    </row>
    <row r="395" spans="1:16">
      <c r="A395" s="2" t="s">
        <v>1</v>
      </c>
      <c r="B395" s="2" t="s">
        <v>2</v>
      </c>
      <c r="C395" s="2" t="s">
        <v>3</v>
      </c>
      <c r="D395" s="2" t="s">
        <v>4</v>
      </c>
      <c r="E395" s="2" t="s">
        <v>5</v>
      </c>
      <c r="F395" s="2" t="s">
        <v>6</v>
      </c>
      <c r="G395" s="2" t="s">
        <v>7</v>
      </c>
      <c r="H395" s="2" t="s">
        <v>8</v>
      </c>
      <c r="J395" s="1" t="str">
        <f t="shared" si="41"/>
        <v/>
      </c>
      <c r="K395" t="str">
        <f t="shared" si="37"/>
        <v/>
      </c>
      <c r="L395" s="1" t="str">
        <f t="shared" si="36"/>
        <v>DROP TABLE IF EXISTS `Key`;CREATE TABLE `Key` (</v>
      </c>
      <c r="M395" s="1" t="str">
        <f t="shared" si="38"/>
        <v>`Physical` Type NOT NULL  DEFAULT Default Value COMMENT 'Logical',</v>
      </c>
      <c r="N395" s="1" t="str">
        <f t="shared" si="39"/>
        <v/>
      </c>
      <c r="O395">
        <f t="shared" si="40"/>
        <v>394</v>
      </c>
      <c r="P395" t="str" cm="1">
        <f t="array" ref="P395">INDEX($A:$A,O395)</f>
        <v>image</v>
      </c>
    </row>
    <row r="396" spans="1:16">
      <c r="A396" s="2" t="s">
        <v>9</v>
      </c>
      <c r="B396" s="2" t="s">
        <v>121</v>
      </c>
      <c r="C396" s="2" t="s">
        <v>23</v>
      </c>
      <c r="D396" s="2"/>
      <c r="E396" s="2" t="s">
        <v>12</v>
      </c>
      <c r="F396" s="2" t="s">
        <v>13</v>
      </c>
      <c r="G396" s="2"/>
      <c r="H396" s="2" t="s">
        <v>14</v>
      </c>
      <c r="J396" s="1" t="str">
        <f t="shared" si="41"/>
        <v>`image_id` BIGINT NOT NULL  PRIMARY KEY  AUTO_INCREMENT  COMMENT '이미지 식별번호',</v>
      </c>
      <c r="K396" t="str">
        <f t="shared" si="37"/>
        <v/>
      </c>
      <c r="L396" s="1" t="str">
        <f t="shared" si="36"/>
        <v>DROP TABLE IF EXISTS `PK`;CREATE TABLE `PK` (</v>
      </c>
      <c r="M396" s="1" t="str">
        <f t="shared" si="38"/>
        <v>`image_id` BIGINT NOT NULL  PRIMARY KEY  AUTO_INCREMENT  COMMENT '이미지 식별번호',</v>
      </c>
      <c r="N396" s="1" t="str">
        <f t="shared" si="39"/>
        <v/>
      </c>
      <c r="O396">
        <f t="shared" si="40"/>
        <v>394</v>
      </c>
      <c r="P396" t="str" cm="1">
        <f t="array" ref="P396">INDEX($A:$A,O396)</f>
        <v>image</v>
      </c>
    </row>
    <row r="397" spans="1:16">
      <c r="A397" s="2"/>
      <c r="B397" s="2" t="s">
        <v>355</v>
      </c>
      <c r="C397" s="2" t="s">
        <v>356</v>
      </c>
      <c r="D397" s="2"/>
      <c r="E397" s="2" t="s">
        <v>168</v>
      </c>
      <c r="F397" s="2" t="s">
        <v>13</v>
      </c>
      <c r="G397" s="2"/>
      <c r="H397" s="2"/>
      <c r="J397" s="1" t="str">
        <f t="shared" si="41"/>
        <v>`path` VARCHAR(255) NOT NULL  COMMENT '경로'</v>
      </c>
      <c r="K397" t="str">
        <f t="shared" si="37"/>
        <v/>
      </c>
      <c r="L397" s="1" t="str">
        <f t="shared" si="36"/>
        <v>DROP TABLE IF EXISTS ``;CREATE TABLE `` (</v>
      </c>
      <c r="M397" s="1" t="str">
        <f t="shared" si="38"/>
        <v>`path` VARCHAR(255) NOT NULL  COMMENT '경로'</v>
      </c>
      <c r="N397" s="1" t="str">
        <f t="shared" si="39"/>
        <v/>
      </c>
      <c r="O397">
        <f t="shared" si="40"/>
        <v>394</v>
      </c>
      <c r="P397" t="str" cm="1">
        <f t="array" ref="P397">INDEX($A:$A,O397)</f>
        <v>image</v>
      </c>
    </row>
    <row r="398" spans="1:16">
      <c r="A398" s="2"/>
      <c r="B398" s="3"/>
      <c r="C398" s="3"/>
      <c r="D398" s="3"/>
      <c r="E398" s="3"/>
      <c r="F398" s="3"/>
      <c r="G398" s="3"/>
      <c r="H398" s="3"/>
      <c r="J398" s="1" t="str">
        <f t="shared" si="41"/>
        <v>);</v>
      </c>
      <c r="K398" t="str">
        <f t="shared" si="37"/>
        <v/>
      </c>
      <c r="L398" s="1" t="str">
        <f t="shared" si="36"/>
        <v>DROP TABLE IF EXISTS ``;CREATE TABLE `` (</v>
      </c>
      <c r="M398" s="1" t="str">
        <f t="shared" si="38"/>
        <v>``  NOT NULL  COMMENT ''</v>
      </c>
      <c r="N398" s="1" t="str">
        <f t="shared" si="39"/>
        <v/>
      </c>
      <c r="O398">
        <f t="shared" si="40"/>
        <v>394</v>
      </c>
      <c r="P398" t="str" cm="1">
        <f t="array" ref="P398">INDEX($A:$A,O398)</f>
        <v>image</v>
      </c>
    </row>
    <row r="399" spans="1:16">
      <c r="A399" s="2" t="s">
        <v>357</v>
      </c>
      <c r="B399" s="3"/>
      <c r="C399" s="3"/>
      <c r="D399" s="3"/>
      <c r="E399" s="3"/>
      <c r="F399" s="3"/>
      <c r="G399" s="3"/>
      <c r="H399" s="3"/>
      <c r="J399" s="1" t="str">
        <f t="shared" si="41"/>
        <v>DROP TABLE IF EXISTS `review_image`;CREATE TABLE `review_image` (</v>
      </c>
      <c r="K399" t="str">
        <f t="shared" si="37"/>
        <v/>
      </c>
      <c r="L399" s="1" t="str">
        <f t="shared" si="36"/>
        <v>DROP TABLE IF EXISTS `review_image`;CREATE TABLE `review_image` (</v>
      </c>
      <c r="M399" s="1" t="str">
        <f t="shared" si="38"/>
        <v>``  NOT NULL  COMMENT '',</v>
      </c>
      <c r="N399" s="1" t="str">
        <f t="shared" si="39"/>
        <v/>
      </c>
      <c r="O399">
        <f t="shared" si="40"/>
        <v>399</v>
      </c>
      <c r="P399" t="str" cm="1">
        <f t="array" ref="P399">INDEX($A:$A,O399)</f>
        <v>review_image</v>
      </c>
    </row>
    <row r="400" spans="1:16">
      <c r="A400" s="2" t="s">
        <v>1</v>
      </c>
      <c r="B400" s="2" t="s">
        <v>2</v>
      </c>
      <c r="C400" s="2" t="s">
        <v>3</v>
      </c>
      <c r="D400" s="2" t="s">
        <v>4</v>
      </c>
      <c r="E400" s="2" t="s">
        <v>5</v>
      </c>
      <c r="F400" s="2" t="s">
        <v>6</v>
      </c>
      <c r="G400" s="2" t="s">
        <v>7</v>
      </c>
      <c r="H400" s="2" t="s">
        <v>8</v>
      </c>
      <c r="J400" s="1" t="str">
        <f t="shared" si="41"/>
        <v/>
      </c>
      <c r="K400" t="str">
        <f t="shared" si="37"/>
        <v/>
      </c>
      <c r="L400" s="1" t="str">
        <f t="shared" si="36"/>
        <v>DROP TABLE IF EXISTS `Key`;CREATE TABLE `Key` (</v>
      </c>
      <c r="M400" s="1" t="str">
        <f t="shared" si="38"/>
        <v>`Physical` Type NOT NULL  DEFAULT Default Value COMMENT 'Logical',</v>
      </c>
      <c r="N400" s="1" t="str">
        <f t="shared" si="39"/>
        <v/>
      </c>
      <c r="O400">
        <f t="shared" si="40"/>
        <v>399</v>
      </c>
      <c r="P400" t="str" cm="1">
        <f t="array" ref="P400">INDEX($A:$A,O400)</f>
        <v>review_image</v>
      </c>
    </row>
    <row r="401" spans="1:16">
      <c r="A401" s="2" t="s">
        <v>9</v>
      </c>
      <c r="B401" s="2" t="s">
        <v>358</v>
      </c>
      <c r="C401" s="2" t="s">
        <v>359</v>
      </c>
      <c r="D401" s="2"/>
      <c r="E401" s="2" t="s">
        <v>12</v>
      </c>
      <c r="F401" s="2" t="s">
        <v>13</v>
      </c>
      <c r="G401" s="2"/>
      <c r="H401" s="2" t="s">
        <v>14</v>
      </c>
      <c r="J401" s="1" t="str">
        <f t="shared" si="41"/>
        <v>`review_image_id` BIGINT NOT NULL  PRIMARY KEY  AUTO_INCREMENT  COMMENT '리뷰 이미지 식별번호',</v>
      </c>
      <c r="K401" t="str">
        <f t="shared" si="37"/>
        <v/>
      </c>
      <c r="L401" s="1" t="str">
        <f t="shared" si="36"/>
        <v>DROP TABLE IF EXISTS `PK`;CREATE TABLE `PK` (</v>
      </c>
      <c r="M401" s="1" t="str">
        <f t="shared" si="38"/>
        <v>`review_image_id` BIGINT NOT NULL  PRIMARY KEY  AUTO_INCREMENT  COMMENT '리뷰 이미지 식별번호',</v>
      </c>
      <c r="N401" s="1" t="str">
        <f t="shared" si="39"/>
        <v/>
      </c>
      <c r="O401">
        <f t="shared" si="40"/>
        <v>399</v>
      </c>
      <c r="P401" t="str" cm="1">
        <f t="array" ref="P401">INDEX($A:$A,O401)</f>
        <v>review_image</v>
      </c>
    </row>
    <row r="402" spans="1:16">
      <c r="A402" s="2" t="s">
        <v>15</v>
      </c>
      <c r="B402" s="2" t="s">
        <v>300</v>
      </c>
      <c r="C402" s="2" t="s">
        <v>301</v>
      </c>
      <c r="D402" s="2"/>
      <c r="E402" s="2" t="s">
        <v>12</v>
      </c>
      <c r="F402" s="2" t="s">
        <v>13</v>
      </c>
      <c r="G402" s="2"/>
      <c r="H402" s="2"/>
      <c r="J402" s="1" t="str">
        <f t="shared" si="41"/>
        <v>`review_id` BIGINT NOT NULL  COMMENT '리뷰 식별번호',</v>
      </c>
      <c r="K402" t="str">
        <f t="shared" si="37"/>
        <v>ALTER TABLE `review_image`ADD CONSTRAINT FOREIGN KEY (review_id) REFERENCES `review`(`review_id`);</v>
      </c>
      <c r="L402" s="1" t="str">
        <f t="shared" si="36"/>
        <v>DROP TABLE IF EXISTS `FK`;CREATE TABLE `FK` (</v>
      </c>
      <c r="M402" s="1" t="str">
        <f t="shared" si="38"/>
        <v>`review_id` BIGINT NOT NULL  COMMENT '리뷰 식별번호',</v>
      </c>
      <c r="N402" s="1" t="str">
        <f t="shared" si="39"/>
        <v>ALTER TABLE `review_image`ADD CONSTRAINT FOREIGN KEY (review_id) REFERENCES `review`(`review_id`);</v>
      </c>
      <c r="O402">
        <f t="shared" si="40"/>
        <v>399</v>
      </c>
      <c r="P402" t="str" cm="1">
        <f t="array" ref="P402">INDEX($A:$A,O402)</f>
        <v>review_image</v>
      </c>
    </row>
    <row r="403" spans="1:16">
      <c r="A403" s="2" t="s">
        <v>15</v>
      </c>
      <c r="B403" s="2" t="s">
        <v>121</v>
      </c>
      <c r="C403" s="2" t="s">
        <v>23</v>
      </c>
      <c r="D403" s="2"/>
      <c r="E403" s="2" t="s">
        <v>12</v>
      </c>
      <c r="F403" s="2" t="s">
        <v>13</v>
      </c>
      <c r="G403" s="2"/>
      <c r="H403" s="2"/>
      <c r="J403" s="1" t="str">
        <f t="shared" si="41"/>
        <v>`image_id` BIGINT NOT NULL  COMMENT '이미지 식별번호',</v>
      </c>
      <c r="K403" t="str">
        <f t="shared" si="37"/>
        <v>ALTER TABLE `review_image`ADD CONSTRAINT FOREIGN KEY (image_id) REFERENCES `image`(`image_id`);</v>
      </c>
      <c r="L403" s="1" t="str">
        <f t="shared" si="36"/>
        <v>DROP TABLE IF EXISTS `FK`;CREATE TABLE `FK` (</v>
      </c>
      <c r="M403" s="1" t="str">
        <f t="shared" si="38"/>
        <v>`image_id` BIGINT NOT NULL  COMMENT '이미지 식별번호',</v>
      </c>
      <c r="N403" s="1" t="str">
        <f t="shared" si="39"/>
        <v>ALTER TABLE `review_image`ADD CONSTRAINT FOREIGN KEY (image_id) REFERENCES `image`(`image_id`);</v>
      </c>
      <c r="O403">
        <f t="shared" si="40"/>
        <v>399</v>
      </c>
      <c r="P403" t="str" cm="1">
        <f t="array" ref="P403">INDEX($A:$A,O403)</f>
        <v>review_image</v>
      </c>
    </row>
    <row r="404" spans="1:16">
      <c r="A404" s="2"/>
      <c r="B404" s="2" t="s">
        <v>137</v>
      </c>
      <c r="C404" s="2" t="s">
        <v>138</v>
      </c>
      <c r="D404" s="2"/>
      <c r="E404" s="2" t="s">
        <v>130</v>
      </c>
      <c r="F404" s="2" t="s">
        <v>13</v>
      </c>
      <c r="G404" s="2"/>
      <c r="H404" s="2" t="s">
        <v>131</v>
      </c>
      <c r="J404" s="1" t="str">
        <f t="shared" si="41"/>
        <v>`order` INT UNSIGNED  NOT NULL  COMMENT '순서'</v>
      </c>
      <c r="K404" t="str">
        <f t="shared" si="37"/>
        <v/>
      </c>
      <c r="L404" s="1" t="str">
        <f t="shared" si="36"/>
        <v>DROP TABLE IF EXISTS ``;CREATE TABLE `` (</v>
      </c>
      <c r="M404" s="1" t="str">
        <f t="shared" si="38"/>
        <v>`order` INT UNSIGNED  NOT NULL  COMMENT '순서'</v>
      </c>
      <c r="N404" s="1" t="str">
        <f t="shared" si="39"/>
        <v/>
      </c>
      <c r="O404">
        <f t="shared" si="40"/>
        <v>399</v>
      </c>
      <c r="P404" t="str" cm="1">
        <f t="array" ref="P404">INDEX($A:$A,O404)</f>
        <v>review_image</v>
      </c>
    </row>
    <row r="405" spans="1:16">
      <c r="A405" s="2"/>
      <c r="B405" s="3"/>
      <c r="C405" s="3"/>
      <c r="D405" s="3"/>
      <c r="E405" s="3"/>
      <c r="F405" s="3"/>
      <c r="G405" s="3"/>
      <c r="H405" s="3"/>
      <c r="J405" s="1" t="str">
        <f t="shared" si="41"/>
        <v>);</v>
      </c>
      <c r="K405" t="str">
        <f t="shared" si="37"/>
        <v/>
      </c>
      <c r="L405" s="1" t="str">
        <f t="shared" si="36"/>
        <v>DROP TABLE IF EXISTS ``;CREATE TABLE `` (</v>
      </c>
      <c r="M405" s="1" t="str">
        <f t="shared" si="38"/>
        <v>``  NOT NULL  COMMENT ''</v>
      </c>
      <c r="N405" s="1" t="str">
        <f t="shared" si="39"/>
        <v/>
      </c>
      <c r="O405">
        <f t="shared" si="40"/>
        <v>399</v>
      </c>
      <c r="P405" t="str" cm="1">
        <f t="array" ref="P405">INDEX($A:$A,O405)</f>
        <v>review_image</v>
      </c>
    </row>
    <row r="406" spans="1:16">
      <c r="A406" s="2" t="s">
        <v>360</v>
      </c>
      <c r="B406" s="3"/>
      <c r="C406" s="3"/>
      <c r="D406" s="3"/>
      <c r="E406" s="3"/>
      <c r="F406" s="3"/>
      <c r="G406" s="3"/>
      <c r="H406" s="3"/>
      <c r="J406" s="1" t="str">
        <f t="shared" si="41"/>
        <v>DROP TABLE IF EXISTS `user_rank`;CREATE TABLE `user_rank` (</v>
      </c>
      <c r="K406" t="str">
        <f t="shared" si="37"/>
        <v/>
      </c>
      <c r="L406" s="1" t="str">
        <f t="shared" si="36"/>
        <v>DROP TABLE IF EXISTS `user_rank`;CREATE TABLE `user_rank` (</v>
      </c>
      <c r="M406" s="1" t="str">
        <f t="shared" si="38"/>
        <v>``  NOT NULL  COMMENT '',</v>
      </c>
      <c r="N406" s="1" t="str">
        <f t="shared" si="39"/>
        <v/>
      </c>
      <c r="O406">
        <f t="shared" si="40"/>
        <v>406</v>
      </c>
      <c r="P406" t="str" cm="1">
        <f t="array" ref="P406">INDEX($A:$A,O406)</f>
        <v>user_rank</v>
      </c>
    </row>
    <row r="407" spans="1:16">
      <c r="A407" s="2" t="s">
        <v>1</v>
      </c>
      <c r="B407" s="2" t="s">
        <v>2</v>
      </c>
      <c r="C407" s="2" t="s">
        <v>3</v>
      </c>
      <c r="D407" s="2" t="s">
        <v>4</v>
      </c>
      <c r="E407" s="2" t="s">
        <v>5</v>
      </c>
      <c r="F407" s="2" t="s">
        <v>6</v>
      </c>
      <c r="G407" s="2" t="s">
        <v>7</v>
      </c>
      <c r="H407" s="2" t="s">
        <v>8</v>
      </c>
      <c r="J407" s="1" t="str">
        <f t="shared" si="41"/>
        <v/>
      </c>
      <c r="K407" t="str">
        <f t="shared" si="37"/>
        <v/>
      </c>
      <c r="L407" s="1" t="str">
        <f t="shared" si="36"/>
        <v>DROP TABLE IF EXISTS `Key`;CREATE TABLE `Key` (</v>
      </c>
      <c r="M407" s="1" t="str">
        <f t="shared" si="38"/>
        <v>`Physical` Type NOT NULL  DEFAULT Default Value COMMENT 'Logical',</v>
      </c>
      <c r="N407" s="1" t="str">
        <f t="shared" si="39"/>
        <v/>
      </c>
      <c r="O407">
        <f t="shared" si="40"/>
        <v>406</v>
      </c>
      <c r="P407" t="str" cm="1">
        <f t="array" ref="P407">INDEX($A:$A,O407)</f>
        <v>user_rank</v>
      </c>
    </row>
    <row r="408" spans="1:16">
      <c r="A408" s="2" t="s">
        <v>9</v>
      </c>
      <c r="B408" s="2" t="s">
        <v>361</v>
      </c>
      <c r="C408" s="2" t="s">
        <v>17</v>
      </c>
      <c r="D408" s="2"/>
      <c r="E408" s="2" t="s">
        <v>18</v>
      </c>
      <c r="F408" s="2" t="s">
        <v>13</v>
      </c>
      <c r="G408" s="2"/>
      <c r="H408" s="2"/>
      <c r="J408" s="1" t="str">
        <f t="shared" si="41"/>
        <v>`user_rank_code` char(2) NOT NULL  PRIMARY KEY  COMMENT '회원 코드',</v>
      </c>
      <c r="K408" t="str">
        <f t="shared" si="37"/>
        <v/>
      </c>
      <c r="L408" s="1" t="str">
        <f t="shared" si="36"/>
        <v>DROP TABLE IF EXISTS `PK`;CREATE TABLE `PK` (</v>
      </c>
      <c r="M408" s="1" t="str">
        <f t="shared" si="38"/>
        <v>`user_rank_code` char(2) NOT NULL  PRIMARY KEY  COMMENT '회원 코드',</v>
      </c>
      <c r="N408" s="1" t="str">
        <f t="shared" si="39"/>
        <v/>
      </c>
      <c r="O408">
        <f t="shared" si="40"/>
        <v>406</v>
      </c>
      <c r="P408" t="str" cm="1">
        <f t="array" ref="P408">INDEX($A:$A,O408)</f>
        <v>user_rank</v>
      </c>
    </row>
    <row r="409" spans="1:16">
      <c r="A409" s="2"/>
      <c r="B409" s="2" t="s">
        <v>32</v>
      </c>
      <c r="C409" s="2" t="s">
        <v>33</v>
      </c>
      <c r="D409" s="2"/>
      <c r="E409" s="2" t="s">
        <v>362</v>
      </c>
      <c r="F409" s="2" t="s">
        <v>13</v>
      </c>
      <c r="G409" s="2"/>
      <c r="H409" s="2" t="s">
        <v>363</v>
      </c>
      <c r="J409" s="1" t="str">
        <f t="shared" si="41"/>
        <v>`name` varchar(10) NOT NULL  COMMENT '이름',</v>
      </c>
      <c r="K409" t="str">
        <f t="shared" si="37"/>
        <v/>
      </c>
      <c r="L409" s="1" t="str">
        <f t="shared" si="36"/>
        <v>DROP TABLE IF EXISTS ``;CREATE TABLE `` (</v>
      </c>
      <c r="M409" s="1" t="str">
        <f t="shared" si="38"/>
        <v>`name` varchar(10) NOT NULL  COMMENT '이름',</v>
      </c>
      <c r="N409" s="1" t="str">
        <f t="shared" si="39"/>
        <v/>
      </c>
      <c r="O409">
        <f t="shared" si="40"/>
        <v>406</v>
      </c>
      <c r="P409" t="str" cm="1">
        <f t="array" ref="P409">INDEX($A:$A,O409)</f>
        <v>user_rank</v>
      </c>
    </row>
    <row r="410" spans="1:16">
      <c r="A410" s="2"/>
      <c r="B410" s="2" t="s">
        <v>32</v>
      </c>
      <c r="C410" s="2" t="s">
        <v>33</v>
      </c>
      <c r="D410" s="2"/>
      <c r="E410" s="2" t="s">
        <v>362</v>
      </c>
      <c r="F410" s="2" t="s">
        <v>13</v>
      </c>
      <c r="G410" s="2"/>
      <c r="H410" s="2" t="s">
        <v>363</v>
      </c>
      <c r="J410" s="1" t="str">
        <f t="shared" si="41"/>
        <v>`name` varchar(10) NOT NULL  COMMENT '이름'</v>
      </c>
      <c r="K410" t="str">
        <f t="shared" si="37"/>
        <v/>
      </c>
      <c r="L410" s="1" t="str">
        <f t="shared" si="36"/>
        <v>DROP TABLE IF EXISTS ``;CREATE TABLE `` (</v>
      </c>
      <c r="M410" s="1" t="str">
        <f t="shared" si="38"/>
        <v>`name` varchar(10) NOT NULL  COMMENT '이름'</v>
      </c>
      <c r="N410" s="1" t="str">
        <f t="shared" si="39"/>
        <v/>
      </c>
      <c r="O410">
        <f t="shared" si="40"/>
        <v>406</v>
      </c>
      <c r="P410" t="str" cm="1">
        <f t="array" ref="P410">INDEX($A:$A,O410)</f>
        <v>user_rank</v>
      </c>
    </row>
    <row r="411" spans="1:16">
      <c r="A411" s="2"/>
      <c r="B411" s="2"/>
      <c r="C411" s="2"/>
      <c r="D411" s="2"/>
      <c r="E411" s="2"/>
      <c r="F411" s="2"/>
      <c r="G411" s="2"/>
      <c r="H411" s="2"/>
      <c r="J411" s="1" t="str">
        <f t="shared" si="41"/>
        <v>);</v>
      </c>
      <c r="K411" t="str">
        <f t="shared" si="37"/>
        <v/>
      </c>
      <c r="L411" s="1" t="str">
        <f t="shared" si="36"/>
        <v>DROP TABLE IF EXISTS ``;CREATE TABLE `` (</v>
      </c>
      <c r="M411" s="1" t="str">
        <f t="shared" si="38"/>
        <v>``  NOT NULL  COMMENT ''</v>
      </c>
      <c r="N411" s="1" t="str">
        <f t="shared" si="39"/>
        <v/>
      </c>
      <c r="O411">
        <f t="shared" si="40"/>
        <v>406</v>
      </c>
      <c r="P411" t="str" cm="1">
        <f t="array" ref="P411">INDEX($A:$A,O411)</f>
        <v>user_rank</v>
      </c>
    </row>
    <row r="412" spans="1:16">
      <c r="J412" s="1" t="str">
        <f t="shared" si="41"/>
        <v>);</v>
      </c>
      <c r="K412" t="str">
        <f t="shared" si="37"/>
        <v/>
      </c>
      <c r="L412" s="1" t="str">
        <f t="shared" si="36"/>
        <v>DROP TABLE IF EXISTS ``;CREATE TABLE `` (</v>
      </c>
      <c r="M412" s="1" t="str">
        <f t="shared" si="38"/>
        <v>``  NOT NULL  COMMENT ''</v>
      </c>
      <c r="N412" s="1" t="str">
        <f t="shared" si="39"/>
        <v/>
      </c>
      <c r="O412">
        <f t="shared" si="40"/>
        <v>406</v>
      </c>
      <c r="P412" t="str" cm="1">
        <f t="array" ref="P412">INDEX($A:$A,O412)</f>
        <v>user_rank</v>
      </c>
    </row>
    <row r="413" spans="1:16">
      <c r="J413" s="1" t="str">
        <f t="shared" si="41"/>
        <v>);</v>
      </c>
      <c r="K413" t="str">
        <f t="shared" si="37"/>
        <v/>
      </c>
      <c r="L413" s="1" t="str">
        <f t="shared" si="36"/>
        <v>DROP TABLE IF EXISTS ``;CREATE TABLE `` (</v>
      </c>
      <c r="M413" s="1" t="str">
        <f t="shared" si="38"/>
        <v>``  NOT NULL  COMMENT ''</v>
      </c>
      <c r="N413" s="1" t="str">
        <f t="shared" si="39"/>
        <v/>
      </c>
      <c r="O413">
        <f t="shared" si="40"/>
        <v>406</v>
      </c>
      <c r="P413" t="str" cm="1">
        <f t="array" ref="P413">INDEX($A:$A,O413)</f>
        <v>user_rank</v>
      </c>
    </row>
    <row r="414" spans="1:16">
      <c r="J414" s="1" t="str">
        <f t="shared" si="41"/>
        <v>);</v>
      </c>
      <c r="K414" t="str">
        <f t="shared" si="37"/>
        <v/>
      </c>
      <c r="L414" s="1" t="str">
        <f t="shared" si="36"/>
        <v>DROP TABLE IF EXISTS ``;CREATE TABLE `` (</v>
      </c>
      <c r="M414" s="1" t="str">
        <f t="shared" si="38"/>
        <v>``  NOT NULL  COMMENT ''</v>
      </c>
      <c r="N414" s="1" t="str">
        <f t="shared" si="39"/>
        <v/>
      </c>
      <c r="O414">
        <f t="shared" si="40"/>
        <v>406</v>
      </c>
      <c r="P414" t="str" cm="1">
        <f t="array" ref="P414">INDEX($A:$A,O414)</f>
        <v>user_rank</v>
      </c>
    </row>
    <row r="415" spans="1:16">
      <c r="J415" s="1" t="str">
        <f t="shared" si="41"/>
        <v>);</v>
      </c>
      <c r="K415" t="str">
        <f t="shared" si="37"/>
        <v/>
      </c>
      <c r="L415" s="1" t="str">
        <f t="shared" si="36"/>
        <v>DROP TABLE IF EXISTS ``;CREATE TABLE `` (</v>
      </c>
      <c r="M415" s="1" t="str">
        <f t="shared" si="38"/>
        <v>``  NOT NULL  COMMENT ''</v>
      </c>
      <c r="N415" s="1" t="str">
        <f t="shared" si="39"/>
        <v/>
      </c>
      <c r="O415">
        <f t="shared" si="40"/>
        <v>406</v>
      </c>
      <c r="P415" t="str" cm="1">
        <f t="array" ref="P415">INDEX($A:$A,O415)</f>
        <v>user_rank</v>
      </c>
    </row>
    <row r="416" spans="1:16">
      <c r="J416" s="1" t="str">
        <f t="shared" si="41"/>
        <v>);</v>
      </c>
      <c r="K416" t="str">
        <f t="shared" si="37"/>
        <v/>
      </c>
      <c r="L416" s="1" t="str">
        <f t="shared" si="36"/>
        <v>DROP TABLE IF EXISTS ``;CREATE TABLE `` (</v>
      </c>
      <c r="M416" s="1" t="str">
        <f t="shared" si="38"/>
        <v>``  NOT NULL  COMMENT ''</v>
      </c>
      <c r="N416" s="1" t="str">
        <f t="shared" si="39"/>
        <v/>
      </c>
      <c r="O416">
        <f t="shared" si="40"/>
        <v>406</v>
      </c>
      <c r="P416" t="str" cm="1">
        <f t="array" ref="P416">INDEX($A:$A,O416)</f>
        <v>user_rank</v>
      </c>
    </row>
    <row r="417" spans="10:16">
      <c r="J417" s="1" t="str">
        <f t="shared" si="41"/>
        <v>);</v>
      </c>
      <c r="K417" t="str">
        <f t="shared" si="37"/>
        <v/>
      </c>
      <c r="L417" s="1" t="str">
        <f t="shared" si="36"/>
        <v>DROP TABLE IF EXISTS ``;CREATE TABLE `` (</v>
      </c>
      <c r="M417" s="1" t="str">
        <f t="shared" si="38"/>
        <v>``  NOT NULL  COMMENT ''</v>
      </c>
      <c r="N417" s="1" t="str">
        <f t="shared" si="39"/>
        <v/>
      </c>
      <c r="O417">
        <f t="shared" si="40"/>
        <v>406</v>
      </c>
      <c r="P417" t="str" cm="1">
        <f t="array" ref="P417">INDEX($A:$A,O417)</f>
        <v>user_rank</v>
      </c>
    </row>
    <row r="418" spans="10:16">
      <c r="J418" s="1" t="str">
        <f t="shared" si="41"/>
        <v>);</v>
      </c>
      <c r="K418" t="str">
        <f t="shared" si="37"/>
        <v/>
      </c>
      <c r="L418" s="1" t="str">
        <f t="shared" si="36"/>
        <v>DROP TABLE IF EXISTS ``;CREATE TABLE `` (</v>
      </c>
      <c r="M418" s="1" t="str">
        <f t="shared" si="38"/>
        <v>``  NOT NULL  COMMENT ''</v>
      </c>
      <c r="N418" s="1" t="str">
        <f t="shared" si="39"/>
        <v/>
      </c>
      <c r="O418">
        <f t="shared" si="40"/>
        <v>406</v>
      </c>
      <c r="P418" t="str" cm="1">
        <f t="array" ref="P418">INDEX($A:$A,O418)</f>
        <v>user_rank</v>
      </c>
    </row>
    <row r="419" spans="10:16">
      <c r="J419" s="1" t="str">
        <f t="shared" si="41"/>
        <v>);</v>
      </c>
      <c r="K419" t="str">
        <f t="shared" si="37"/>
        <v/>
      </c>
      <c r="L419" s="1" t="str">
        <f t="shared" si="36"/>
        <v>DROP TABLE IF EXISTS ``;CREATE TABLE `` (</v>
      </c>
      <c r="M419" s="1" t="str">
        <f t="shared" si="38"/>
        <v>``  NOT NULL  COMMENT ''</v>
      </c>
      <c r="N419" s="1" t="str">
        <f t="shared" si="39"/>
        <v/>
      </c>
      <c r="O419">
        <f t="shared" si="40"/>
        <v>406</v>
      </c>
      <c r="P419" t="str" cm="1">
        <f t="array" ref="P419">INDEX($A:$A,O419)</f>
        <v>user_rank</v>
      </c>
    </row>
    <row r="420" spans="10:16">
      <c r="J420" s="1" t="str">
        <f t="shared" si="41"/>
        <v>);</v>
      </c>
      <c r="K420" t="str">
        <f t="shared" si="37"/>
        <v/>
      </c>
      <c r="L420" s="1" t="str">
        <f t="shared" si="36"/>
        <v>DROP TABLE IF EXISTS ``;CREATE TABLE `` (</v>
      </c>
      <c r="M420" s="1" t="str">
        <f t="shared" si="38"/>
        <v>``  NOT NULL  COMMENT ''</v>
      </c>
      <c r="N420" s="1" t="str">
        <f t="shared" si="39"/>
        <v/>
      </c>
      <c r="O420">
        <f t="shared" si="40"/>
        <v>406</v>
      </c>
      <c r="P420" t="str" cm="1">
        <f t="array" ref="P420">INDEX($A:$A,O420)</f>
        <v>user_rank</v>
      </c>
    </row>
    <row r="421" spans="10:16">
      <c r="J421" s="1" t="str">
        <f t="shared" si="41"/>
        <v>);</v>
      </c>
      <c r="K421" t="str">
        <f t="shared" si="37"/>
        <v/>
      </c>
      <c r="L421" s="1" t="str">
        <f t="shared" si="36"/>
        <v>DROP TABLE IF EXISTS ``;CREATE TABLE `` (</v>
      </c>
      <c r="M421" s="1" t="str">
        <f t="shared" si="38"/>
        <v>``  NOT NULL  COMMENT ''</v>
      </c>
      <c r="N421" s="1" t="str">
        <f t="shared" si="39"/>
        <v/>
      </c>
      <c r="O421">
        <f t="shared" si="40"/>
        <v>406</v>
      </c>
      <c r="P421" t="str" cm="1">
        <f t="array" ref="P421">INDEX($A:$A,O421)</f>
        <v>user_rank</v>
      </c>
    </row>
    <row r="422" spans="10:16">
      <c r="J422" s="1" t="str">
        <f t="shared" si="41"/>
        <v>);</v>
      </c>
      <c r="K422" t="str">
        <f t="shared" si="37"/>
        <v/>
      </c>
      <c r="L422" s="1" t="str">
        <f t="shared" si="36"/>
        <v>DROP TABLE IF EXISTS ``;CREATE TABLE `` (</v>
      </c>
      <c r="M422" s="1" t="str">
        <f t="shared" si="38"/>
        <v>``  NOT NULL  COMMENT ''</v>
      </c>
      <c r="N422" s="1" t="str">
        <f t="shared" si="39"/>
        <v/>
      </c>
      <c r="O422">
        <f t="shared" si="40"/>
        <v>406</v>
      </c>
      <c r="P422" t="str" cm="1">
        <f t="array" ref="P422">INDEX($A:$A,O422)</f>
        <v>user_rank</v>
      </c>
    </row>
    <row r="423" spans="10:16">
      <c r="J423" s="1" t="str">
        <f t="shared" si="41"/>
        <v>);</v>
      </c>
      <c r="K423" t="str">
        <f t="shared" si="37"/>
        <v/>
      </c>
      <c r="L423" s="1" t="str">
        <f t="shared" si="36"/>
        <v>DROP TABLE IF EXISTS ``;CREATE TABLE `` (</v>
      </c>
      <c r="M423" s="1" t="str">
        <f t="shared" si="38"/>
        <v>``  NOT NULL  COMMENT ''</v>
      </c>
      <c r="N423" s="1" t="str">
        <f t="shared" si="39"/>
        <v/>
      </c>
      <c r="O423">
        <f t="shared" si="40"/>
        <v>406</v>
      </c>
      <c r="P423" t="str" cm="1">
        <f t="array" ref="P423">INDEX($A:$A,O423)</f>
        <v>user_rank</v>
      </c>
    </row>
    <row r="424" spans="10:16">
      <c r="J424" s="1" t="str">
        <f t="shared" si="41"/>
        <v>);</v>
      </c>
      <c r="K424" t="str">
        <f t="shared" si="37"/>
        <v/>
      </c>
      <c r="L424" s="1" t="str">
        <f t="shared" si="36"/>
        <v>DROP TABLE IF EXISTS ``;CREATE TABLE `` (</v>
      </c>
      <c r="M424" s="1" t="str">
        <f t="shared" si="38"/>
        <v>``  NOT NULL  COMMENT ''</v>
      </c>
      <c r="N424" s="1" t="str">
        <f t="shared" si="39"/>
        <v/>
      </c>
      <c r="O424">
        <f t="shared" si="40"/>
        <v>406</v>
      </c>
      <c r="P424" t="str" cm="1">
        <f t="array" ref="P424">INDEX($A:$A,O424)</f>
        <v>user_rank</v>
      </c>
    </row>
    <row r="425" spans="10:16">
      <c r="J425" s="1" t="str">
        <f t="shared" si="41"/>
        <v>);</v>
      </c>
      <c r="K425" t="str">
        <f t="shared" si="37"/>
        <v/>
      </c>
      <c r="L425" s="1" t="str">
        <f t="shared" si="36"/>
        <v>DROP TABLE IF EXISTS ``;CREATE TABLE `` (</v>
      </c>
      <c r="M425" s="1" t="str">
        <f t="shared" si="38"/>
        <v>``  NOT NULL  COMMENT ''</v>
      </c>
      <c r="N425" s="1" t="str">
        <f t="shared" si="39"/>
        <v/>
      </c>
      <c r="O425">
        <f t="shared" si="40"/>
        <v>406</v>
      </c>
      <c r="P425" t="str" cm="1">
        <f t="array" ref="P425">INDEX($A:$A,O425)</f>
        <v>user_rank</v>
      </c>
    </row>
    <row r="426" spans="10:16">
      <c r="J426" s="1" t="str">
        <f t="shared" si="41"/>
        <v>);</v>
      </c>
      <c r="K426" t="str">
        <f t="shared" si="37"/>
        <v/>
      </c>
      <c r="L426" s="1" t="str">
        <f t="shared" si="36"/>
        <v>DROP TABLE IF EXISTS ``;CREATE TABLE `` (</v>
      </c>
      <c r="M426" s="1" t="str">
        <f t="shared" si="38"/>
        <v>``  NOT NULL  COMMENT ''</v>
      </c>
      <c r="N426" s="1" t="str">
        <f t="shared" si="39"/>
        <v/>
      </c>
      <c r="O426">
        <f t="shared" si="40"/>
        <v>406</v>
      </c>
      <c r="P426" t="str" cm="1">
        <f t="array" ref="P426">INDEX($A:$A,O426)</f>
        <v>user_rank</v>
      </c>
    </row>
    <row r="427" spans="10:16">
      <c r="J427" s="1" t="str">
        <f t="shared" si="41"/>
        <v>);</v>
      </c>
      <c r="K427" t="str">
        <f t="shared" si="37"/>
        <v/>
      </c>
      <c r="L427" s="1" t="str">
        <f t="shared" si="36"/>
        <v>DROP TABLE IF EXISTS ``;CREATE TABLE `` (</v>
      </c>
      <c r="M427" s="1" t="str">
        <f t="shared" si="38"/>
        <v>``  NOT NULL  COMMENT ''</v>
      </c>
      <c r="N427" s="1" t="str">
        <f t="shared" si="39"/>
        <v/>
      </c>
      <c r="O427">
        <f t="shared" si="40"/>
        <v>406</v>
      </c>
      <c r="P427" t="str" cm="1">
        <f t="array" ref="P427">INDEX($A:$A,O427)</f>
        <v>user_rank</v>
      </c>
    </row>
    <row r="428" spans="10:16">
      <c r="J428" s="1" t="str">
        <f t="shared" si="41"/>
        <v>);</v>
      </c>
      <c r="K428" t="str">
        <f t="shared" si="37"/>
        <v/>
      </c>
      <c r="L428" s="1" t="str">
        <f t="shared" si="36"/>
        <v>DROP TABLE IF EXISTS ``;CREATE TABLE `` (</v>
      </c>
      <c r="M428" s="1" t="str">
        <f t="shared" si="38"/>
        <v>``  NOT NULL  COMMENT ''</v>
      </c>
      <c r="N428" s="1" t="str">
        <f t="shared" si="39"/>
        <v/>
      </c>
      <c r="O428">
        <f t="shared" si="40"/>
        <v>406</v>
      </c>
      <c r="P428" t="str" cm="1">
        <f t="array" ref="P428">INDEX($A:$A,O428)</f>
        <v>user_rank</v>
      </c>
    </row>
    <row r="429" spans="10:16">
      <c r="J429" s="1" t="str">
        <f t="shared" si="41"/>
        <v>);</v>
      </c>
      <c r="K429" t="str">
        <f t="shared" si="37"/>
        <v/>
      </c>
      <c r="L429" s="1" t="str">
        <f t="shared" si="36"/>
        <v>DROP TABLE IF EXISTS ``;CREATE TABLE `` (</v>
      </c>
      <c r="M429" s="1" t="str">
        <f t="shared" si="38"/>
        <v>``  NOT NULL  COMMENT ''</v>
      </c>
      <c r="N429" s="1" t="str">
        <f t="shared" si="39"/>
        <v/>
      </c>
      <c r="O429">
        <f t="shared" si="40"/>
        <v>406</v>
      </c>
      <c r="P429" t="str" cm="1">
        <f t="array" ref="P429">INDEX($A:$A,O429)</f>
        <v>user_rank</v>
      </c>
    </row>
    <row r="430" spans="10:16">
      <c r="J430" s="1" t="str">
        <f t="shared" si="41"/>
        <v>);</v>
      </c>
      <c r="K430" t="str">
        <f t="shared" si="37"/>
        <v/>
      </c>
      <c r="L430" s="1" t="str">
        <f t="shared" si="36"/>
        <v>DROP TABLE IF EXISTS ``;CREATE TABLE `` (</v>
      </c>
      <c r="M430" s="1" t="str">
        <f t="shared" si="38"/>
        <v>``  NOT NULL  COMMENT ''</v>
      </c>
      <c r="N430" s="1" t="str">
        <f t="shared" si="39"/>
        <v/>
      </c>
      <c r="O430">
        <f t="shared" si="40"/>
        <v>406</v>
      </c>
      <c r="P430" t="str" cm="1">
        <f t="array" ref="P430">INDEX($A:$A,O430)</f>
        <v>user_rank</v>
      </c>
    </row>
    <row r="431" spans="10:16">
      <c r="J431" s="1" t="str">
        <f t="shared" si="41"/>
        <v>);</v>
      </c>
      <c r="K431" t="str">
        <f t="shared" si="37"/>
        <v/>
      </c>
      <c r="L431" s="1" t="str">
        <f t="shared" si="36"/>
        <v>DROP TABLE IF EXISTS ``;CREATE TABLE `` (</v>
      </c>
      <c r="M431" s="1" t="str">
        <f t="shared" si="38"/>
        <v>``  NOT NULL  COMMENT ''</v>
      </c>
      <c r="N431" s="1" t="str">
        <f t="shared" si="39"/>
        <v/>
      </c>
      <c r="O431">
        <f t="shared" si="40"/>
        <v>406</v>
      </c>
      <c r="P431" t="str" cm="1">
        <f t="array" ref="P431">INDEX($A:$A,O431)</f>
        <v>user_rank</v>
      </c>
    </row>
    <row r="432" spans="10:16">
      <c r="J432" s="1" t="str">
        <f t="shared" si="41"/>
        <v>);</v>
      </c>
      <c r="K432" t="str">
        <f t="shared" si="37"/>
        <v/>
      </c>
      <c r="L432" s="1" t="str">
        <f t="shared" si="36"/>
        <v>DROP TABLE IF EXISTS ``;CREATE TABLE `` (</v>
      </c>
      <c r="M432" s="1" t="str">
        <f t="shared" si="38"/>
        <v>``  NOT NULL  COMMENT ''</v>
      </c>
      <c r="N432" s="1" t="str">
        <f t="shared" si="39"/>
        <v/>
      </c>
      <c r="O432">
        <f t="shared" si="40"/>
        <v>406</v>
      </c>
      <c r="P432" t="str" cm="1">
        <f t="array" ref="P432">INDEX($A:$A,O432)</f>
        <v>user_rank</v>
      </c>
    </row>
    <row r="433" spans="10:16">
      <c r="J433" s="1" t="str">
        <f t="shared" si="41"/>
        <v>);</v>
      </c>
      <c r="K433" t="str">
        <f t="shared" si="37"/>
        <v/>
      </c>
      <c r="L433" s="1" t="str">
        <f t="shared" si="36"/>
        <v>DROP TABLE IF EXISTS ``;CREATE TABLE `` (</v>
      </c>
      <c r="M433" s="1" t="str">
        <f t="shared" si="38"/>
        <v>``  NOT NULL  COMMENT ''</v>
      </c>
      <c r="N433" s="1" t="str">
        <f t="shared" si="39"/>
        <v/>
      </c>
      <c r="O433">
        <f t="shared" si="40"/>
        <v>406</v>
      </c>
      <c r="P433" t="str" cm="1">
        <f t="array" ref="P433">INDEX($A:$A,O433)</f>
        <v>user_rank</v>
      </c>
    </row>
    <row r="434" spans="10:16">
      <c r="J434" s="1" t="str">
        <f t="shared" si="41"/>
        <v>);</v>
      </c>
      <c r="K434" t="str">
        <f t="shared" si="37"/>
        <v/>
      </c>
      <c r="L434" s="1" t="str">
        <f t="shared" si="36"/>
        <v>DROP TABLE IF EXISTS ``;CREATE TABLE `` (</v>
      </c>
      <c r="M434" s="1" t="str">
        <f t="shared" si="38"/>
        <v>``  NOT NULL  COMMENT ''</v>
      </c>
      <c r="N434" s="1" t="str">
        <f t="shared" si="39"/>
        <v/>
      </c>
      <c r="O434">
        <f t="shared" si="40"/>
        <v>406</v>
      </c>
      <c r="P434" t="str" cm="1">
        <f t="array" ref="P434">INDEX($A:$A,O434)</f>
        <v>user_rank</v>
      </c>
    </row>
    <row r="435" spans="10:16">
      <c r="J435" s="1" t="str">
        <f t="shared" si="41"/>
        <v>);</v>
      </c>
      <c r="K435" t="str">
        <f t="shared" si="37"/>
        <v/>
      </c>
      <c r="L435" s="1" t="str">
        <f t="shared" si="36"/>
        <v>DROP TABLE IF EXISTS ``;CREATE TABLE `` (</v>
      </c>
      <c r="M435" s="1" t="str">
        <f t="shared" si="38"/>
        <v>``  NOT NULL  COMMENT ''</v>
      </c>
      <c r="N435" s="1" t="str">
        <f t="shared" si="39"/>
        <v/>
      </c>
      <c r="O435">
        <f t="shared" si="40"/>
        <v>406</v>
      </c>
      <c r="P435" t="str" cm="1">
        <f t="array" ref="P435">INDEX($A:$A,O435)</f>
        <v>user_rank</v>
      </c>
    </row>
    <row r="436" spans="10:16">
      <c r="J436" s="1" t="str">
        <f t="shared" si="41"/>
        <v>);</v>
      </c>
      <c r="K436" t="str">
        <f t="shared" si="37"/>
        <v/>
      </c>
      <c r="L436" s="1" t="str">
        <f t="shared" si="36"/>
        <v>DROP TABLE IF EXISTS ``;CREATE TABLE `` (</v>
      </c>
      <c r="M436" s="1" t="str">
        <f t="shared" si="38"/>
        <v>``  NOT NULL  COMMENT ''</v>
      </c>
      <c r="N436" s="1" t="str">
        <f t="shared" si="39"/>
        <v/>
      </c>
      <c r="O436">
        <f t="shared" si="40"/>
        <v>406</v>
      </c>
      <c r="P436" t="str" cm="1">
        <f t="array" ref="P436">INDEX($A:$A,O436)</f>
        <v>user_rank</v>
      </c>
    </row>
    <row r="437" spans="10:16">
      <c r="J437" s="1" t="str">
        <f t="shared" si="41"/>
        <v>);</v>
      </c>
      <c r="K437" t="str">
        <f t="shared" si="37"/>
        <v/>
      </c>
      <c r="L437" s="1" t="str">
        <f t="shared" si="36"/>
        <v>DROP TABLE IF EXISTS ``;CREATE TABLE `` (</v>
      </c>
      <c r="M437" s="1" t="str">
        <f t="shared" si="38"/>
        <v>``  NOT NULL  COMMENT ''</v>
      </c>
      <c r="N437" s="1" t="str">
        <f t="shared" si="39"/>
        <v/>
      </c>
      <c r="O437">
        <f t="shared" si="40"/>
        <v>406</v>
      </c>
      <c r="P437" t="str" cm="1">
        <f t="array" ref="P437">INDEX($A:$A,O437)</f>
        <v>user_rank</v>
      </c>
    </row>
    <row r="438" spans="10:16">
      <c r="J438" s="1" t="str">
        <f t="shared" si="41"/>
        <v>);</v>
      </c>
      <c r="K438" t="str">
        <f t="shared" si="37"/>
        <v/>
      </c>
      <c r="L438" s="1" t="str">
        <f t="shared" si="36"/>
        <v>DROP TABLE IF EXISTS ``;CREATE TABLE `` (</v>
      </c>
      <c r="M438" s="1" t="str">
        <f t="shared" si="38"/>
        <v>``  NOT NULL  COMMENT ''</v>
      </c>
      <c r="N438" s="1" t="str">
        <f t="shared" si="39"/>
        <v/>
      </c>
      <c r="O438">
        <f t="shared" si="40"/>
        <v>406</v>
      </c>
      <c r="P438" t="str" cm="1">
        <f t="array" ref="P438">INDEX($A:$A,O438)</f>
        <v>user_rank</v>
      </c>
    </row>
    <row r="439" spans="10:16">
      <c r="J439" s="1" t="str">
        <f t="shared" si="41"/>
        <v>);</v>
      </c>
      <c r="K439" t="str">
        <f t="shared" si="37"/>
        <v/>
      </c>
      <c r="L439" s="1" t="str">
        <f t="shared" si="36"/>
        <v>DROP TABLE IF EXISTS ``;CREATE TABLE `` (</v>
      </c>
      <c r="M439" s="1" t="str">
        <f t="shared" si="38"/>
        <v>``  NOT NULL  COMMENT ''</v>
      </c>
      <c r="N439" s="1" t="str">
        <f t="shared" si="39"/>
        <v/>
      </c>
      <c r="O439">
        <f t="shared" si="40"/>
        <v>406</v>
      </c>
      <c r="P439" t="str" cm="1">
        <f t="array" ref="P439">INDEX($A:$A,O439)</f>
        <v>user_rank</v>
      </c>
    </row>
    <row r="440" spans="10:16">
      <c r="J440" s="1" t="str">
        <f t="shared" si="41"/>
        <v>);</v>
      </c>
      <c r="K440" t="str">
        <f t="shared" si="37"/>
        <v/>
      </c>
      <c r="L440" s="1" t="str">
        <f t="shared" si="36"/>
        <v>DROP TABLE IF EXISTS ``;CREATE TABLE `` (</v>
      </c>
      <c r="M440" s="1" t="str">
        <f t="shared" si="38"/>
        <v>``  NOT NULL  COMMENT ''</v>
      </c>
      <c r="N440" s="1" t="str">
        <f t="shared" si="39"/>
        <v/>
      </c>
      <c r="O440">
        <f t="shared" si="40"/>
        <v>406</v>
      </c>
      <c r="P440" t="str" cm="1">
        <f t="array" ref="P440">INDEX($A:$A,O440)</f>
        <v>user_rank</v>
      </c>
    </row>
    <row r="441" spans="10:16">
      <c r="J441" s="1" t="str">
        <f t="shared" si="41"/>
        <v>);</v>
      </c>
      <c r="K441" t="str">
        <f t="shared" si="37"/>
        <v/>
      </c>
      <c r="L441" s="1" t="str">
        <f t="shared" si="36"/>
        <v>DROP TABLE IF EXISTS ``;CREATE TABLE `` (</v>
      </c>
      <c r="M441" s="1" t="str">
        <f t="shared" si="38"/>
        <v>``  NOT NULL  COMMENT ''</v>
      </c>
      <c r="N441" s="1" t="str">
        <f t="shared" si="39"/>
        <v/>
      </c>
      <c r="O441">
        <f t="shared" si="40"/>
        <v>406</v>
      </c>
      <c r="P441" t="str" cm="1">
        <f t="array" ref="P441">INDEX($A:$A,O441)</f>
        <v>user_rank</v>
      </c>
    </row>
    <row r="442" spans="10:16">
      <c r="J442" s="1" t="str">
        <f t="shared" si="41"/>
        <v>);</v>
      </c>
      <c r="K442" t="str">
        <f t="shared" si="37"/>
        <v/>
      </c>
      <c r="L442" s="1" t="str">
        <f t="shared" si="36"/>
        <v>DROP TABLE IF EXISTS ``;CREATE TABLE `` (</v>
      </c>
      <c r="M442" s="1" t="str">
        <f t="shared" si="38"/>
        <v>``  NOT NULL  COMMENT ''</v>
      </c>
      <c r="N442" s="1" t="str">
        <f t="shared" si="39"/>
        <v/>
      </c>
      <c r="O442">
        <f t="shared" si="40"/>
        <v>406</v>
      </c>
      <c r="P442" t="str" cm="1">
        <f t="array" ref="P442">INDEX($A:$A,O442)</f>
        <v>user_rank</v>
      </c>
    </row>
    <row r="443" spans="10:16">
      <c r="J443" s="1" t="str">
        <f t="shared" si="41"/>
        <v>);</v>
      </c>
      <c r="K443" t="str">
        <f t="shared" si="37"/>
        <v/>
      </c>
      <c r="L443" s="1" t="str">
        <f t="shared" si="36"/>
        <v>DROP TABLE IF EXISTS ``;CREATE TABLE `` (</v>
      </c>
      <c r="M443" s="1" t="str">
        <f t="shared" si="38"/>
        <v>``  NOT NULL  COMMENT ''</v>
      </c>
      <c r="N443" s="1" t="str">
        <f t="shared" si="39"/>
        <v/>
      </c>
      <c r="O443">
        <f t="shared" si="40"/>
        <v>406</v>
      </c>
      <c r="P443" t="str" cm="1">
        <f t="array" ref="P443">INDEX($A:$A,O443)</f>
        <v>user_rank</v>
      </c>
    </row>
    <row r="444" spans="10:16">
      <c r="J444" s="1" t="str">
        <f t="shared" si="41"/>
        <v>);</v>
      </c>
      <c r="K444" t="str">
        <f t="shared" si="37"/>
        <v/>
      </c>
      <c r="L444" s="1" t="str">
        <f t="shared" si="36"/>
        <v>DROP TABLE IF EXISTS ``;CREATE TABLE `` (</v>
      </c>
      <c r="M444" s="1" t="str">
        <f t="shared" si="38"/>
        <v>``  NOT NULL  COMMENT ''</v>
      </c>
      <c r="N444" s="1" t="str">
        <f t="shared" si="39"/>
        <v/>
      </c>
      <c r="O444">
        <f t="shared" si="40"/>
        <v>406</v>
      </c>
      <c r="P444" t="str" cm="1">
        <f t="array" ref="P444">INDEX($A:$A,O444)</f>
        <v>user_rank</v>
      </c>
    </row>
    <row r="445" spans="10:16">
      <c r="J445" s="1" t="str">
        <f t="shared" si="41"/>
        <v>);</v>
      </c>
      <c r="K445" t="str">
        <f t="shared" si="37"/>
        <v/>
      </c>
      <c r="L445" s="1" t="str">
        <f t="shared" si="36"/>
        <v>DROP TABLE IF EXISTS ``;CREATE TABLE `` (</v>
      </c>
      <c r="M445" s="1" t="str">
        <f t="shared" si="38"/>
        <v>``  NOT NULL  COMMENT ''</v>
      </c>
      <c r="N445" s="1" t="str">
        <f t="shared" si="39"/>
        <v/>
      </c>
      <c r="O445">
        <f t="shared" si="40"/>
        <v>406</v>
      </c>
      <c r="P445" t="str" cm="1">
        <f t="array" ref="P445">INDEX($A:$A,O445)</f>
        <v>user_rank</v>
      </c>
    </row>
    <row r="446" spans="10:16">
      <c r="J446" s="1" t="str">
        <f t="shared" si="41"/>
        <v>);</v>
      </c>
      <c r="K446" t="str">
        <f t="shared" si="37"/>
        <v/>
      </c>
      <c r="L446" s="1" t="str">
        <f t="shared" si="36"/>
        <v>DROP TABLE IF EXISTS ``;CREATE TABLE `` (</v>
      </c>
      <c r="M446" s="1" t="str">
        <f t="shared" si="38"/>
        <v>``  NOT NULL  COMMENT ''</v>
      </c>
      <c r="N446" s="1" t="str">
        <f t="shared" si="39"/>
        <v/>
      </c>
      <c r="O446">
        <f t="shared" si="40"/>
        <v>406</v>
      </c>
      <c r="P446" t="str" cm="1">
        <f t="array" ref="P446">INDEX($A:$A,O446)</f>
        <v>user_rank</v>
      </c>
    </row>
    <row r="447" spans="10:16">
      <c r="J447" s="1" t="str">
        <f t="shared" si="41"/>
        <v>);</v>
      </c>
      <c r="K447" t="str">
        <f t="shared" si="37"/>
        <v/>
      </c>
      <c r="L447" s="1" t="str">
        <f t="shared" si="36"/>
        <v>DROP TABLE IF EXISTS ``;CREATE TABLE `` (</v>
      </c>
      <c r="M447" s="1" t="str">
        <f t="shared" si="38"/>
        <v>``  NOT NULL  COMMENT ''</v>
      </c>
      <c r="N447" s="1" t="str">
        <f t="shared" si="39"/>
        <v/>
      </c>
      <c r="O447">
        <f t="shared" si="40"/>
        <v>406</v>
      </c>
      <c r="P447" t="str" cm="1">
        <f t="array" ref="P447">INDEX($A:$A,O447)</f>
        <v>user_rank</v>
      </c>
    </row>
    <row r="448" spans="10:16">
      <c r="J448" s="1" t="str">
        <f t="shared" si="41"/>
        <v>);</v>
      </c>
      <c r="K448" t="str">
        <f t="shared" si="37"/>
        <v/>
      </c>
      <c r="L448" s="1" t="str">
        <f t="shared" si="36"/>
        <v>DROP TABLE IF EXISTS ``;CREATE TABLE `` (</v>
      </c>
      <c r="M448" s="1" t="str">
        <f t="shared" si="38"/>
        <v>``  NOT NULL  COMMENT ''</v>
      </c>
      <c r="N448" s="1" t="str">
        <f t="shared" si="39"/>
        <v/>
      </c>
      <c r="O448">
        <f t="shared" si="40"/>
        <v>406</v>
      </c>
      <c r="P448" t="str" cm="1">
        <f t="array" ref="P448">INDEX($A:$A,O448)</f>
        <v>user_rank</v>
      </c>
    </row>
    <row r="449" spans="10:16">
      <c r="J449" s="1" t="str">
        <f t="shared" si="41"/>
        <v>);</v>
      </c>
      <c r="K449" t="str">
        <f t="shared" si="37"/>
        <v/>
      </c>
      <c r="L449" s="1" t="str">
        <f t="shared" si="36"/>
        <v>DROP TABLE IF EXISTS ``;CREATE TABLE `` (</v>
      </c>
      <c r="M449" s="1" t="str">
        <f t="shared" si="38"/>
        <v>``  NOT NULL  COMMENT ''</v>
      </c>
      <c r="N449" s="1" t="str">
        <f t="shared" si="39"/>
        <v/>
      </c>
      <c r="O449">
        <f t="shared" si="40"/>
        <v>406</v>
      </c>
      <c r="P449" t="str" cm="1">
        <f t="array" ref="P449">INDEX($A:$A,O449)</f>
        <v>user_rank</v>
      </c>
    </row>
    <row r="450" spans="10:16">
      <c r="J450" s="1" t="str">
        <f t="shared" si="41"/>
        <v>);</v>
      </c>
      <c r="K450" t="str">
        <f t="shared" si="37"/>
        <v/>
      </c>
      <c r="L450" s="1" t="str">
        <f t="shared" ref="L450:L513" si="42">"DROP TABLE IF EXISTS `" &amp; A450 &amp; "`" &amp; ";"
&amp; "CREATE TABLE `" &amp; A450 &amp; "` ("</f>
        <v>DROP TABLE IF EXISTS ``;CREATE TABLE `` (</v>
      </c>
      <c r="M450" s="1" t="str">
        <f t="shared" si="38"/>
        <v>``  NOT NULL  COMMENT ''</v>
      </c>
      <c r="N450" s="1" t="str">
        <f t="shared" si="39"/>
        <v/>
      </c>
      <c r="O450">
        <f t="shared" si="40"/>
        <v>406</v>
      </c>
      <c r="P450" t="str" cm="1">
        <f t="array" ref="P450">INDEX($A:$A,O450)</f>
        <v>user_rank</v>
      </c>
    </row>
    <row r="451" spans="10:16">
      <c r="J451" s="1" t="str">
        <f t="shared" si="41"/>
        <v>);</v>
      </c>
      <c r="K451" t="str">
        <f t="shared" ref="K451:K514" si="43">N451</f>
        <v/>
      </c>
      <c r="L451" s="1" t="str">
        <f t="shared" si="42"/>
        <v>DROP TABLE IF EXISTS ``;CREATE TABLE `` (</v>
      </c>
      <c r="M451" s="1" t="str">
        <f t="shared" ref="M451:M514" si="44">"`" &amp; C451 &amp; "` " &amp; E451 &amp; IF(NOT(ISERROR(SEARCH("UNSIGNED", H451))), " UNSIGNED ", "") &amp; IF(F451 = "Y", " NULL ", " NOT NULL ") &amp; IF(OR(LEN(G451) = 0, ISBLANK(G451)), "", " DEFAULT " &amp; G451) &amp; IF(NOT(ISERROR(SEARCH("PK", A451))), " PRIMARY KEY ", "") &amp; IF(H451 = "AI", " AUTO_INCREMENT ", "") &amp; IF(H451 = "유니크", " UNIQUE ", "") &amp; " COMMENT '" &amp; B451 &amp;"'" &amp; IF(AND(LEN(C452) = 0), "", ",")</f>
        <v>``  NOT NULL  COMMENT ''</v>
      </c>
      <c r="N451" s="1" t="str">
        <f t="shared" ref="N451:N514" si="45">IF( NOT(ISERROR(SEARCH("FK", A451))), "ALTER TABLE `" &amp; P451 &amp;
 "`" &amp; "ADD CONSTRAINT FOREIGN KEY ("&amp; C451 &amp;") REFERENCES " &amp; "`" &amp; LEFT(C451, FIND("|",SUBSTITUTE(C451,"_","|",(LEN(C451)-LEN(SUBSTITUTE(C451,"_","")))/LEN("_"))) - 1) &amp; "`" &amp; "(`" &amp; C451 &amp; "`);", "")</f>
        <v/>
      </c>
      <c r="O451">
        <f t="shared" ref="O451:O514" si="46">IF(AND(NOT(A451 = "Key"), NOT(A451 = "PK"), NOT(A451 = "FK"), LEN(A451) &gt; 0, NOT(A451= "PK, FK")), ROW(), O450)</f>
        <v>406</v>
      </c>
      <c r="P451" t="str" cm="1">
        <f t="array" ref="P451">INDEX($A:$A,O451)</f>
        <v>user_rank</v>
      </c>
    </row>
    <row r="452" spans="10:16">
      <c r="J452" s="1" t="str">
        <f t="shared" ref="J452:J515" si="47">IF(AND(NOT(A452 = "Key"), NOT(A452 = "PK"), NOT(A452 = "FK"), LEN(A452) &gt; 0, NOT(A452 = "PK, FK")), L452,
IF(AND(LEN(B452) &gt; 0, NOT(B452 = "Logical")), M452,
IF(LEN(A452) = 0, ");", "")
))</f>
        <v>);</v>
      </c>
      <c r="K452" t="str">
        <f t="shared" si="43"/>
        <v/>
      </c>
      <c r="L452" s="1" t="str">
        <f t="shared" si="42"/>
        <v>DROP TABLE IF EXISTS ``;CREATE TABLE `` (</v>
      </c>
      <c r="M452" s="1" t="str">
        <f t="shared" si="44"/>
        <v>``  NOT NULL  COMMENT ''</v>
      </c>
      <c r="N452" s="1" t="str">
        <f t="shared" si="45"/>
        <v/>
      </c>
      <c r="O452">
        <f t="shared" si="46"/>
        <v>406</v>
      </c>
      <c r="P452" t="str" cm="1">
        <f t="array" ref="P452">INDEX($A:$A,O452)</f>
        <v>user_rank</v>
      </c>
    </row>
    <row r="453" spans="10:16">
      <c r="J453" s="1" t="str">
        <f t="shared" si="47"/>
        <v>);</v>
      </c>
      <c r="K453" t="str">
        <f t="shared" si="43"/>
        <v/>
      </c>
      <c r="L453" s="1" t="str">
        <f t="shared" si="42"/>
        <v>DROP TABLE IF EXISTS ``;CREATE TABLE `` (</v>
      </c>
      <c r="M453" s="1" t="str">
        <f t="shared" si="44"/>
        <v>``  NOT NULL  COMMENT ''</v>
      </c>
      <c r="N453" s="1" t="str">
        <f t="shared" si="45"/>
        <v/>
      </c>
      <c r="O453">
        <f t="shared" si="46"/>
        <v>406</v>
      </c>
      <c r="P453" t="str" cm="1">
        <f t="array" ref="P453">INDEX($A:$A,O453)</f>
        <v>user_rank</v>
      </c>
    </row>
    <row r="454" spans="10:16">
      <c r="J454" s="1" t="str">
        <f t="shared" si="47"/>
        <v>);</v>
      </c>
      <c r="K454" t="str">
        <f t="shared" si="43"/>
        <v/>
      </c>
      <c r="L454" s="1" t="str">
        <f t="shared" si="42"/>
        <v>DROP TABLE IF EXISTS ``;CREATE TABLE `` (</v>
      </c>
      <c r="M454" s="1" t="str">
        <f t="shared" si="44"/>
        <v>``  NOT NULL  COMMENT ''</v>
      </c>
      <c r="N454" s="1" t="str">
        <f t="shared" si="45"/>
        <v/>
      </c>
      <c r="O454">
        <f t="shared" si="46"/>
        <v>406</v>
      </c>
      <c r="P454" t="str" cm="1">
        <f t="array" ref="P454">INDEX($A:$A,O454)</f>
        <v>user_rank</v>
      </c>
    </row>
    <row r="455" spans="10:16">
      <c r="J455" s="1" t="str">
        <f t="shared" si="47"/>
        <v>);</v>
      </c>
      <c r="K455" t="str">
        <f t="shared" si="43"/>
        <v/>
      </c>
      <c r="L455" s="1" t="str">
        <f t="shared" si="42"/>
        <v>DROP TABLE IF EXISTS ``;CREATE TABLE `` (</v>
      </c>
      <c r="M455" s="1" t="str">
        <f t="shared" si="44"/>
        <v>``  NOT NULL  COMMENT ''</v>
      </c>
      <c r="N455" s="1" t="str">
        <f t="shared" si="45"/>
        <v/>
      </c>
      <c r="O455">
        <f t="shared" si="46"/>
        <v>406</v>
      </c>
      <c r="P455" t="str" cm="1">
        <f t="array" ref="P455">INDEX($A:$A,O455)</f>
        <v>user_rank</v>
      </c>
    </row>
    <row r="456" spans="10:16">
      <c r="J456" s="1" t="str">
        <f t="shared" si="47"/>
        <v>);</v>
      </c>
      <c r="K456" t="str">
        <f t="shared" si="43"/>
        <v/>
      </c>
      <c r="L456" s="1" t="str">
        <f t="shared" si="42"/>
        <v>DROP TABLE IF EXISTS ``;CREATE TABLE `` (</v>
      </c>
      <c r="M456" s="1" t="str">
        <f t="shared" si="44"/>
        <v>``  NOT NULL  COMMENT ''</v>
      </c>
      <c r="N456" s="1" t="str">
        <f t="shared" si="45"/>
        <v/>
      </c>
      <c r="O456">
        <f t="shared" si="46"/>
        <v>406</v>
      </c>
      <c r="P456" t="str" cm="1">
        <f t="array" ref="P456">INDEX($A:$A,O456)</f>
        <v>user_rank</v>
      </c>
    </row>
    <row r="457" spans="10:16">
      <c r="J457" s="1" t="str">
        <f t="shared" si="47"/>
        <v>);</v>
      </c>
      <c r="K457" t="str">
        <f t="shared" si="43"/>
        <v/>
      </c>
      <c r="L457" s="1" t="str">
        <f t="shared" si="42"/>
        <v>DROP TABLE IF EXISTS ``;CREATE TABLE `` (</v>
      </c>
      <c r="M457" s="1" t="str">
        <f t="shared" si="44"/>
        <v>``  NOT NULL  COMMENT ''</v>
      </c>
      <c r="N457" s="1" t="str">
        <f t="shared" si="45"/>
        <v/>
      </c>
      <c r="O457">
        <f t="shared" si="46"/>
        <v>406</v>
      </c>
      <c r="P457" t="str" cm="1">
        <f t="array" ref="P457">INDEX($A:$A,O457)</f>
        <v>user_rank</v>
      </c>
    </row>
    <row r="458" spans="10:16">
      <c r="J458" s="1" t="str">
        <f t="shared" si="47"/>
        <v>);</v>
      </c>
      <c r="K458" t="str">
        <f t="shared" si="43"/>
        <v/>
      </c>
      <c r="L458" s="1" t="str">
        <f t="shared" si="42"/>
        <v>DROP TABLE IF EXISTS ``;CREATE TABLE `` (</v>
      </c>
      <c r="M458" s="1" t="str">
        <f t="shared" si="44"/>
        <v>``  NOT NULL  COMMENT ''</v>
      </c>
      <c r="N458" s="1" t="str">
        <f t="shared" si="45"/>
        <v/>
      </c>
      <c r="O458">
        <f t="shared" si="46"/>
        <v>406</v>
      </c>
      <c r="P458" t="str" cm="1">
        <f t="array" ref="P458">INDEX($A:$A,O458)</f>
        <v>user_rank</v>
      </c>
    </row>
    <row r="459" spans="10:16">
      <c r="J459" s="1" t="str">
        <f t="shared" si="47"/>
        <v>);</v>
      </c>
      <c r="K459" t="str">
        <f t="shared" si="43"/>
        <v/>
      </c>
      <c r="L459" s="1" t="str">
        <f t="shared" si="42"/>
        <v>DROP TABLE IF EXISTS ``;CREATE TABLE `` (</v>
      </c>
      <c r="M459" s="1" t="str">
        <f t="shared" si="44"/>
        <v>``  NOT NULL  COMMENT ''</v>
      </c>
      <c r="N459" s="1" t="str">
        <f t="shared" si="45"/>
        <v/>
      </c>
      <c r="O459">
        <f t="shared" si="46"/>
        <v>406</v>
      </c>
      <c r="P459" t="str" cm="1">
        <f t="array" ref="P459">INDEX($A:$A,O459)</f>
        <v>user_rank</v>
      </c>
    </row>
    <row r="460" spans="10:16">
      <c r="J460" s="1" t="str">
        <f t="shared" si="47"/>
        <v>);</v>
      </c>
      <c r="K460" t="str">
        <f t="shared" si="43"/>
        <v/>
      </c>
      <c r="L460" s="1" t="str">
        <f t="shared" si="42"/>
        <v>DROP TABLE IF EXISTS ``;CREATE TABLE `` (</v>
      </c>
      <c r="M460" s="1" t="str">
        <f t="shared" si="44"/>
        <v>``  NOT NULL  COMMENT ''</v>
      </c>
      <c r="N460" s="1" t="str">
        <f t="shared" si="45"/>
        <v/>
      </c>
      <c r="O460">
        <f t="shared" si="46"/>
        <v>406</v>
      </c>
      <c r="P460" t="str" cm="1">
        <f t="array" ref="P460">INDEX($A:$A,O460)</f>
        <v>user_rank</v>
      </c>
    </row>
    <row r="461" spans="10:16">
      <c r="J461" s="1" t="str">
        <f t="shared" si="47"/>
        <v>);</v>
      </c>
      <c r="K461" t="str">
        <f t="shared" si="43"/>
        <v/>
      </c>
      <c r="L461" s="1" t="str">
        <f t="shared" si="42"/>
        <v>DROP TABLE IF EXISTS ``;CREATE TABLE `` (</v>
      </c>
      <c r="M461" s="1" t="str">
        <f t="shared" si="44"/>
        <v>``  NOT NULL  COMMENT ''</v>
      </c>
      <c r="N461" s="1" t="str">
        <f t="shared" si="45"/>
        <v/>
      </c>
      <c r="O461">
        <f t="shared" si="46"/>
        <v>406</v>
      </c>
      <c r="P461" t="str" cm="1">
        <f t="array" ref="P461">INDEX($A:$A,O461)</f>
        <v>user_rank</v>
      </c>
    </row>
    <row r="462" spans="10:16">
      <c r="J462" s="1" t="str">
        <f t="shared" si="47"/>
        <v>);</v>
      </c>
      <c r="K462" t="str">
        <f t="shared" si="43"/>
        <v/>
      </c>
      <c r="L462" s="1" t="str">
        <f t="shared" si="42"/>
        <v>DROP TABLE IF EXISTS ``;CREATE TABLE `` (</v>
      </c>
      <c r="M462" s="1" t="str">
        <f t="shared" si="44"/>
        <v>``  NOT NULL  COMMENT ''</v>
      </c>
      <c r="N462" s="1" t="str">
        <f t="shared" si="45"/>
        <v/>
      </c>
      <c r="O462">
        <f t="shared" si="46"/>
        <v>406</v>
      </c>
      <c r="P462" t="str" cm="1">
        <f t="array" ref="P462">INDEX($A:$A,O462)</f>
        <v>user_rank</v>
      </c>
    </row>
    <row r="463" spans="10:16">
      <c r="J463" s="1" t="str">
        <f t="shared" si="47"/>
        <v>);</v>
      </c>
      <c r="K463" t="str">
        <f t="shared" si="43"/>
        <v/>
      </c>
      <c r="L463" s="1" t="str">
        <f t="shared" si="42"/>
        <v>DROP TABLE IF EXISTS ``;CREATE TABLE `` (</v>
      </c>
      <c r="M463" s="1" t="str">
        <f t="shared" si="44"/>
        <v>``  NOT NULL  COMMENT ''</v>
      </c>
      <c r="N463" s="1" t="str">
        <f t="shared" si="45"/>
        <v/>
      </c>
      <c r="O463">
        <f t="shared" si="46"/>
        <v>406</v>
      </c>
      <c r="P463" t="str" cm="1">
        <f t="array" ref="P463">INDEX($A:$A,O463)</f>
        <v>user_rank</v>
      </c>
    </row>
    <row r="464" spans="10:16">
      <c r="J464" s="1" t="str">
        <f t="shared" si="47"/>
        <v>);</v>
      </c>
      <c r="K464" t="str">
        <f t="shared" si="43"/>
        <v/>
      </c>
      <c r="L464" s="1" t="str">
        <f t="shared" si="42"/>
        <v>DROP TABLE IF EXISTS ``;CREATE TABLE `` (</v>
      </c>
      <c r="M464" s="1" t="str">
        <f t="shared" si="44"/>
        <v>``  NOT NULL  COMMENT ''</v>
      </c>
      <c r="N464" s="1" t="str">
        <f t="shared" si="45"/>
        <v/>
      </c>
      <c r="O464">
        <f t="shared" si="46"/>
        <v>406</v>
      </c>
      <c r="P464" t="str" cm="1">
        <f t="array" ref="P464">INDEX($A:$A,O464)</f>
        <v>user_rank</v>
      </c>
    </row>
    <row r="465" spans="10:16">
      <c r="J465" s="1" t="str">
        <f t="shared" si="47"/>
        <v>);</v>
      </c>
      <c r="K465" t="str">
        <f t="shared" si="43"/>
        <v/>
      </c>
      <c r="L465" s="1" t="str">
        <f t="shared" si="42"/>
        <v>DROP TABLE IF EXISTS ``;CREATE TABLE `` (</v>
      </c>
      <c r="M465" s="1" t="str">
        <f t="shared" si="44"/>
        <v>``  NOT NULL  COMMENT ''</v>
      </c>
      <c r="N465" s="1" t="str">
        <f t="shared" si="45"/>
        <v/>
      </c>
      <c r="O465">
        <f t="shared" si="46"/>
        <v>406</v>
      </c>
      <c r="P465" t="str" cm="1">
        <f t="array" ref="P465">INDEX($A:$A,O465)</f>
        <v>user_rank</v>
      </c>
    </row>
    <row r="466" spans="10:16">
      <c r="J466" s="1" t="str">
        <f t="shared" si="47"/>
        <v>);</v>
      </c>
      <c r="K466" t="str">
        <f t="shared" si="43"/>
        <v/>
      </c>
      <c r="L466" s="1" t="str">
        <f t="shared" si="42"/>
        <v>DROP TABLE IF EXISTS ``;CREATE TABLE `` (</v>
      </c>
      <c r="M466" s="1" t="str">
        <f t="shared" si="44"/>
        <v>``  NOT NULL  COMMENT ''</v>
      </c>
      <c r="N466" s="1" t="str">
        <f t="shared" si="45"/>
        <v/>
      </c>
      <c r="O466">
        <f t="shared" si="46"/>
        <v>406</v>
      </c>
      <c r="P466" t="str" cm="1">
        <f t="array" ref="P466">INDEX($A:$A,O466)</f>
        <v>user_rank</v>
      </c>
    </row>
    <row r="467" spans="10:16">
      <c r="J467" s="1" t="str">
        <f t="shared" si="47"/>
        <v>);</v>
      </c>
      <c r="K467" t="str">
        <f t="shared" si="43"/>
        <v/>
      </c>
      <c r="L467" s="1" t="str">
        <f t="shared" si="42"/>
        <v>DROP TABLE IF EXISTS ``;CREATE TABLE `` (</v>
      </c>
      <c r="M467" s="1" t="str">
        <f t="shared" si="44"/>
        <v>``  NOT NULL  COMMENT ''</v>
      </c>
      <c r="N467" s="1" t="str">
        <f t="shared" si="45"/>
        <v/>
      </c>
      <c r="O467">
        <f t="shared" si="46"/>
        <v>406</v>
      </c>
      <c r="P467" t="str" cm="1">
        <f t="array" ref="P467">INDEX($A:$A,O467)</f>
        <v>user_rank</v>
      </c>
    </row>
    <row r="468" spans="10:16">
      <c r="J468" s="1" t="str">
        <f t="shared" si="47"/>
        <v>);</v>
      </c>
      <c r="K468" t="str">
        <f t="shared" si="43"/>
        <v/>
      </c>
      <c r="L468" s="1" t="str">
        <f t="shared" si="42"/>
        <v>DROP TABLE IF EXISTS ``;CREATE TABLE `` (</v>
      </c>
      <c r="M468" s="1" t="str">
        <f t="shared" si="44"/>
        <v>``  NOT NULL  COMMENT ''</v>
      </c>
      <c r="N468" s="1" t="str">
        <f t="shared" si="45"/>
        <v/>
      </c>
      <c r="O468">
        <f t="shared" si="46"/>
        <v>406</v>
      </c>
      <c r="P468" t="str" cm="1">
        <f t="array" ref="P468">INDEX($A:$A,O468)</f>
        <v>user_rank</v>
      </c>
    </row>
    <row r="469" spans="10:16">
      <c r="J469" s="1" t="str">
        <f t="shared" si="47"/>
        <v>);</v>
      </c>
      <c r="K469" t="str">
        <f t="shared" si="43"/>
        <v/>
      </c>
      <c r="L469" s="1" t="str">
        <f t="shared" si="42"/>
        <v>DROP TABLE IF EXISTS ``;CREATE TABLE `` (</v>
      </c>
      <c r="M469" s="1" t="str">
        <f t="shared" si="44"/>
        <v>``  NOT NULL  COMMENT ''</v>
      </c>
      <c r="N469" s="1" t="str">
        <f t="shared" si="45"/>
        <v/>
      </c>
      <c r="O469">
        <f t="shared" si="46"/>
        <v>406</v>
      </c>
      <c r="P469" t="str" cm="1">
        <f t="array" ref="P469">INDEX($A:$A,O469)</f>
        <v>user_rank</v>
      </c>
    </row>
    <row r="470" spans="10:16">
      <c r="J470" s="1" t="str">
        <f t="shared" si="47"/>
        <v>);</v>
      </c>
      <c r="K470" t="str">
        <f t="shared" si="43"/>
        <v/>
      </c>
      <c r="L470" s="1" t="str">
        <f t="shared" si="42"/>
        <v>DROP TABLE IF EXISTS ``;CREATE TABLE `` (</v>
      </c>
      <c r="M470" s="1" t="str">
        <f t="shared" si="44"/>
        <v>``  NOT NULL  COMMENT ''</v>
      </c>
      <c r="N470" s="1" t="str">
        <f t="shared" si="45"/>
        <v/>
      </c>
      <c r="O470">
        <f t="shared" si="46"/>
        <v>406</v>
      </c>
      <c r="P470" t="str" cm="1">
        <f t="array" ref="P470">INDEX($A:$A,O470)</f>
        <v>user_rank</v>
      </c>
    </row>
    <row r="471" spans="10:16">
      <c r="J471" s="1" t="str">
        <f t="shared" si="47"/>
        <v>);</v>
      </c>
      <c r="K471" t="str">
        <f t="shared" si="43"/>
        <v/>
      </c>
      <c r="L471" s="1" t="str">
        <f t="shared" si="42"/>
        <v>DROP TABLE IF EXISTS ``;CREATE TABLE `` (</v>
      </c>
      <c r="M471" s="1" t="str">
        <f t="shared" si="44"/>
        <v>``  NOT NULL  COMMENT ''</v>
      </c>
      <c r="N471" s="1" t="str">
        <f t="shared" si="45"/>
        <v/>
      </c>
      <c r="O471">
        <f t="shared" si="46"/>
        <v>406</v>
      </c>
      <c r="P471" t="str" cm="1">
        <f t="array" ref="P471">INDEX($A:$A,O471)</f>
        <v>user_rank</v>
      </c>
    </row>
    <row r="472" spans="10:16">
      <c r="J472" s="1" t="str">
        <f t="shared" si="47"/>
        <v>);</v>
      </c>
      <c r="K472" t="str">
        <f t="shared" si="43"/>
        <v/>
      </c>
      <c r="L472" s="1" t="str">
        <f t="shared" si="42"/>
        <v>DROP TABLE IF EXISTS ``;CREATE TABLE `` (</v>
      </c>
      <c r="M472" s="1" t="str">
        <f t="shared" si="44"/>
        <v>``  NOT NULL  COMMENT ''</v>
      </c>
      <c r="N472" s="1" t="str">
        <f t="shared" si="45"/>
        <v/>
      </c>
      <c r="O472">
        <f t="shared" si="46"/>
        <v>406</v>
      </c>
      <c r="P472" t="str" cm="1">
        <f t="array" ref="P472">INDEX($A:$A,O472)</f>
        <v>user_rank</v>
      </c>
    </row>
    <row r="473" spans="10:16">
      <c r="J473" s="1" t="str">
        <f t="shared" si="47"/>
        <v>);</v>
      </c>
      <c r="K473" t="str">
        <f t="shared" si="43"/>
        <v/>
      </c>
      <c r="L473" s="1" t="str">
        <f t="shared" si="42"/>
        <v>DROP TABLE IF EXISTS ``;CREATE TABLE `` (</v>
      </c>
      <c r="M473" s="1" t="str">
        <f t="shared" si="44"/>
        <v>``  NOT NULL  COMMENT ''</v>
      </c>
      <c r="N473" s="1" t="str">
        <f t="shared" si="45"/>
        <v/>
      </c>
      <c r="O473">
        <f t="shared" si="46"/>
        <v>406</v>
      </c>
      <c r="P473" t="str" cm="1">
        <f t="array" ref="P473">INDEX($A:$A,O473)</f>
        <v>user_rank</v>
      </c>
    </row>
    <row r="474" spans="10:16">
      <c r="J474" s="1" t="str">
        <f t="shared" si="47"/>
        <v>);</v>
      </c>
      <c r="K474" t="str">
        <f t="shared" si="43"/>
        <v/>
      </c>
      <c r="L474" s="1" t="str">
        <f t="shared" si="42"/>
        <v>DROP TABLE IF EXISTS ``;CREATE TABLE `` (</v>
      </c>
      <c r="M474" s="1" t="str">
        <f t="shared" si="44"/>
        <v>``  NOT NULL  COMMENT ''</v>
      </c>
      <c r="N474" s="1" t="str">
        <f t="shared" si="45"/>
        <v/>
      </c>
      <c r="O474">
        <f t="shared" si="46"/>
        <v>406</v>
      </c>
      <c r="P474" t="str" cm="1">
        <f t="array" ref="P474">INDEX($A:$A,O474)</f>
        <v>user_rank</v>
      </c>
    </row>
    <row r="475" spans="10:16">
      <c r="J475" s="1" t="str">
        <f t="shared" si="47"/>
        <v>);</v>
      </c>
      <c r="K475" t="str">
        <f t="shared" si="43"/>
        <v/>
      </c>
      <c r="L475" s="1" t="str">
        <f t="shared" si="42"/>
        <v>DROP TABLE IF EXISTS ``;CREATE TABLE `` (</v>
      </c>
      <c r="M475" s="1" t="str">
        <f t="shared" si="44"/>
        <v>``  NOT NULL  COMMENT ''</v>
      </c>
      <c r="N475" s="1" t="str">
        <f t="shared" si="45"/>
        <v/>
      </c>
      <c r="O475">
        <f t="shared" si="46"/>
        <v>406</v>
      </c>
      <c r="P475" t="str" cm="1">
        <f t="array" ref="P475">INDEX($A:$A,O475)</f>
        <v>user_rank</v>
      </c>
    </row>
    <row r="476" spans="10:16">
      <c r="J476" s="1" t="str">
        <f t="shared" si="47"/>
        <v>);</v>
      </c>
      <c r="K476" t="str">
        <f t="shared" si="43"/>
        <v/>
      </c>
      <c r="L476" s="1" t="str">
        <f t="shared" si="42"/>
        <v>DROP TABLE IF EXISTS ``;CREATE TABLE `` (</v>
      </c>
      <c r="M476" s="1" t="str">
        <f t="shared" si="44"/>
        <v>``  NOT NULL  COMMENT ''</v>
      </c>
      <c r="N476" s="1" t="str">
        <f t="shared" si="45"/>
        <v/>
      </c>
      <c r="O476">
        <f t="shared" si="46"/>
        <v>406</v>
      </c>
      <c r="P476" t="str" cm="1">
        <f t="array" ref="P476">INDEX($A:$A,O476)</f>
        <v>user_rank</v>
      </c>
    </row>
    <row r="477" spans="10:16">
      <c r="J477" s="1" t="str">
        <f t="shared" si="47"/>
        <v>);</v>
      </c>
      <c r="K477" t="str">
        <f t="shared" si="43"/>
        <v/>
      </c>
      <c r="L477" s="1" t="str">
        <f t="shared" si="42"/>
        <v>DROP TABLE IF EXISTS ``;CREATE TABLE `` (</v>
      </c>
      <c r="M477" s="1" t="str">
        <f t="shared" si="44"/>
        <v>``  NOT NULL  COMMENT ''</v>
      </c>
      <c r="N477" s="1" t="str">
        <f t="shared" si="45"/>
        <v/>
      </c>
      <c r="O477">
        <f t="shared" si="46"/>
        <v>406</v>
      </c>
      <c r="P477" t="str" cm="1">
        <f t="array" ref="P477">INDEX($A:$A,O477)</f>
        <v>user_rank</v>
      </c>
    </row>
    <row r="478" spans="10:16">
      <c r="J478" s="1" t="str">
        <f t="shared" si="47"/>
        <v>);</v>
      </c>
      <c r="K478" t="str">
        <f t="shared" si="43"/>
        <v/>
      </c>
      <c r="L478" s="1" t="str">
        <f t="shared" si="42"/>
        <v>DROP TABLE IF EXISTS ``;CREATE TABLE `` (</v>
      </c>
      <c r="M478" s="1" t="str">
        <f t="shared" si="44"/>
        <v>``  NOT NULL  COMMENT ''</v>
      </c>
      <c r="N478" s="1" t="str">
        <f t="shared" si="45"/>
        <v/>
      </c>
      <c r="O478">
        <f t="shared" si="46"/>
        <v>406</v>
      </c>
      <c r="P478" t="str" cm="1">
        <f t="array" ref="P478">INDEX($A:$A,O478)</f>
        <v>user_rank</v>
      </c>
    </row>
    <row r="479" spans="10:16">
      <c r="J479" s="1" t="str">
        <f t="shared" si="47"/>
        <v>);</v>
      </c>
      <c r="K479" t="str">
        <f t="shared" si="43"/>
        <v/>
      </c>
      <c r="L479" s="1" t="str">
        <f t="shared" si="42"/>
        <v>DROP TABLE IF EXISTS ``;CREATE TABLE `` (</v>
      </c>
      <c r="M479" s="1" t="str">
        <f t="shared" si="44"/>
        <v>``  NOT NULL  COMMENT ''</v>
      </c>
      <c r="N479" s="1" t="str">
        <f t="shared" si="45"/>
        <v/>
      </c>
      <c r="O479">
        <f t="shared" si="46"/>
        <v>406</v>
      </c>
      <c r="P479" t="str" cm="1">
        <f t="array" ref="P479">INDEX($A:$A,O479)</f>
        <v>user_rank</v>
      </c>
    </row>
    <row r="480" spans="10:16">
      <c r="J480" s="1" t="str">
        <f t="shared" si="47"/>
        <v>);</v>
      </c>
      <c r="K480" t="str">
        <f t="shared" si="43"/>
        <v/>
      </c>
      <c r="L480" s="1" t="str">
        <f t="shared" si="42"/>
        <v>DROP TABLE IF EXISTS ``;CREATE TABLE `` (</v>
      </c>
      <c r="M480" s="1" t="str">
        <f t="shared" si="44"/>
        <v>``  NOT NULL  COMMENT ''</v>
      </c>
      <c r="N480" s="1" t="str">
        <f t="shared" si="45"/>
        <v/>
      </c>
      <c r="O480">
        <f t="shared" si="46"/>
        <v>406</v>
      </c>
      <c r="P480" t="str" cm="1">
        <f t="array" ref="P480">INDEX($A:$A,O480)</f>
        <v>user_rank</v>
      </c>
    </row>
    <row r="481" spans="10:16">
      <c r="J481" s="1" t="str">
        <f t="shared" si="47"/>
        <v>);</v>
      </c>
      <c r="K481" t="str">
        <f t="shared" si="43"/>
        <v/>
      </c>
      <c r="L481" s="1" t="str">
        <f t="shared" si="42"/>
        <v>DROP TABLE IF EXISTS ``;CREATE TABLE `` (</v>
      </c>
      <c r="M481" s="1" t="str">
        <f t="shared" si="44"/>
        <v>``  NOT NULL  COMMENT ''</v>
      </c>
      <c r="N481" s="1" t="str">
        <f t="shared" si="45"/>
        <v/>
      </c>
      <c r="O481">
        <f t="shared" si="46"/>
        <v>406</v>
      </c>
      <c r="P481" t="str" cm="1">
        <f t="array" ref="P481">INDEX($A:$A,O481)</f>
        <v>user_rank</v>
      </c>
    </row>
    <row r="482" spans="10:16">
      <c r="J482" s="1" t="str">
        <f t="shared" si="47"/>
        <v>);</v>
      </c>
      <c r="K482" t="str">
        <f t="shared" si="43"/>
        <v/>
      </c>
      <c r="L482" s="1" t="str">
        <f t="shared" si="42"/>
        <v>DROP TABLE IF EXISTS ``;CREATE TABLE `` (</v>
      </c>
      <c r="M482" s="1" t="str">
        <f t="shared" si="44"/>
        <v>``  NOT NULL  COMMENT ''</v>
      </c>
      <c r="N482" s="1" t="str">
        <f t="shared" si="45"/>
        <v/>
      </c>
      <c r="O482">
        <f t="shared" si="46"/>
        <v>406</v>
      </c>
      <c r="P482" t="str" cm="1">
        <f t="array" ref="P482">INDEX($A:$A,O482)</f>
        <v>user_rank</v>
      </c>
    </row>
    <row r="483" spans="10:16">
      <c r="J483" s="1" t="str">
        <f t="shared" si="47"/>
        <v>);</v>
      </c>
      <c r="K483" t="str">
        <f t="shared" si="43"/>
        <v/>
      </c>
      <c r="L483" s="1" t="str">
        <f t="shared" si="42"/>
        <v>DROP TABLE IF EXISTS ``;CREATE TABLE `` (</v>
      </c>
      <c r="M483" s="1" t="str">
        <f t="shared" si="44"/>
        <v>``  NOT NULL  COMMENT ''</v>
      </c>
      <c r="N483" s="1" t="str">
        <f t="shared" si="45"/>
        <v/>
      </c>
      <c r="O483">
        <f t="shared" si="46"/>
        <v>406</v>
      </c>
      <c r="P483" t="str" cm="1">
        <f t="array" ref="P483">INDEX($A:$A,O483)</f>
        <v>user_rank</v>
      </c>
    </row>
    <row r="484" spans="10:16">
      <c r="J484" s="1" t="str">
        <f t="shared" si="47"/>
        <v>);</v>
      </c>
      <c r="K484" t="str">
        <f t="shared" si="43"/>
        <v/>
      </c>
      <c r="L484" s="1" t="str">
        <f t="shared" si="42"/>
        <v>DROP TABLE IF EXISTS ``;CREATE TABLE `` (</v>
      </c>
      <c r="M484" s="1" t="str">
        <f t="shared" si="44"/>
        <v>``  NOT NULL  COMMENT ''</v>
      </c>
      <c r="N484" s="1" t="str">
        <f t="shared" si="45"/>
        <v/>
      </c>
      <c r="O484">
        <f t="shared" si="46"/>
        <v>406</v>
      </c>
      <c r="P484" t="str" cm="1">
        <f t="array" ref="P484">INDEX($A:$A,O484)</f>
        <v>user_rank</v>
      </c>
    </row>
    <row r="485" spans="10:16">
      <c r="J485" s="1" t="str">
        <f t="shared" si="47"/>
        <v>);</v>
      </c>
      <c r="K485" t="str">
        <f t="shared" si="43"/>
        <v/>
      </c>
      <c r="L485" s="1" t="str">
        <f t="shared" si="42"/>
        <v>DROP TABLE IF EXISTS ``;CREATE TABLE `` (</v>
      </c>
      <c r="M485" s="1" t="str">
        <f t="shared" si="44"/>
        <v>``  NOT NULL  COMMENT ''</v>
      </c>
      <c r="N485" s="1" t="str">
        <f t="shared" si="45"/>
        <v/>
      </c>
      <c r="O485">
        <f t="shared" si="46"/>
        <v>406</v>
      </c>
      <c r="P485" t="str" cm="1">
        <f t="array" ref="P485">INDEX($A:$A,O485)</f>
        <v>user_rank</v>
      </c>
    </row>
    <row r="486" spans="10:16">
      <c r="J486" s="1" t="str">
        <f t="shared" si="47"/>
        <v>);</v>
      </c>
      <c r="K486" t="str">
        <f t="shared" si="43"/>
        <v/>
      </c>
      <c r="L486" s="1" t="str">
        <f t="shared" si="42"/>
        <v>DROP TABLE IF EXISTS ``;CREATE TABLE `` (</v>
      </c>
      <c r="M486" s="1" t="str">
        <f t="shared" si="44"/>
        <v>``  NOT NULL  COMMENT ''</v>
      </c>
      <c r="N486" s="1" t="str">
        <f t="shared" si="45"/>
        <v/>
      </c>
      <c r="O486">
        <f t="shared" si="46"/>
        <v>406</v>
      </c>
      <c r="P486" t="str" cm="1">
        <f t="array" ref="P486">INDEX($A:$A,O486)</f>
        <v>user_rank</v>
      </c>
    </row>
    <row r="487" spans="10:16">
      <c r="J487" s="1" t="str">
        <f t="shared" si="47"/>
        <v>);</v>
      </c>
      <c r="K487" t="str">
        <f t="shared" si="43"/>
        <v/>
      </c>
      <c r="L487" s="1" t="str">
        <f t="shared" si="42"/>
        <v>DROP TABLE IF EXISTS ``;CREATE TABLE `` (</v>
      </c>
      <c r="M487" s="1" t="str">
        <f t="shared" si="44"/>
        <v>``  NOT NULL  COMMENT ''</v>
      </c>
      <c r="N487" s="1" t="str">
        <f t="shared" si="45"/>
        <v/>
      </c>
      <c r="O487">
        <f t="shared" si="46"/>
        <v>406</v>
      </c>
      <c r="P487" t="str" cm="1">
        <f t="array" ref="P487">INDEX($A:$A,O487)</f>
        <v>user_rank</v>
      </c>
    </row>
    <row r="488" spans="10:16">
      <c r="J488" s="1" t="str">
        <f t="shared" si="47"/>
        <v>);</v>
      </c>
      <c r="K488" t="str">
        <f t="shared" si="43"/>
        <v/>
      </c>
      <c r="L488" s="1" t="str">
        <f t="shared" si="42"/>
        <v>DROP TABLE IF EXISTS ``;CREATE TABLE `` (</v>
      </c>
      <c r="M488" s="1" t="str">
        <f t="shared" si="44"/>
        <v>``  NOT NULL  COMMENT ''</v>
      </c>
      <c r="N488" s="1" t="str">
        <f t="shared" si="45"/>
        <v/>
      </c>
      <c r="O488">
        <f t="shared" si="46"/>
        <v>406</v>
      </c>
      <c r="P488" t="str" cm="1">
        <f t="array" ref="P488">INDEX($A:$A,O488)</f>
        <v>user_rank</v>
      </c>
    </row>
    <row r="489" spans="10:16">
      <c r="J489" s="1" t="str">
        <f t="shared" si="47"/>
        <v>);</v>
      </c>
      <c r="K489" t="str">
        <f t="shared" si="43"/>
        <v/>
      </c>
      <c r="L489" s="1" t="str">
        <f t="shared" si="42"/>
        <v>DROP TABLE IF EXISTS ``;CREATE TABLE `` (</v>
      </c>
      <c r="M489" s="1" t="str">
        <f t="shared" si="44"/>
        <v>``  NOT NULL  COMMENT ''</v>
      </c>
      <c r="N489" s="1" t="str">
        <f t="shared" si="45"/>
        <v/>
      </c>
      <c r="O489">
        <f t="shared" si="46"/>
        <v>406</v>
      </c>
      <c r="P489" t="str" cm="1">
        <f t="array" ref="P489">INDEX($A:$A,O489)</f>
        <v>user_rank</v>
      </c>
    </row>
    <row r="490" spans="10:16">
      <c r="J490" s="1" t="str">
        <f t="shared" si="47"/>
        <v>);</v>
      </c>
      <c r="K490" t="str">
        <f t="shared" si="43"/>
        <v/>
      </c>
      <c r="L490" s="1" t="str">
        <f t="shared" si="42"/>
        <v>DROP TABLE IF EXISTS ``;CREATE TABLE `` (</v>
      </c>
      <c r="M490" s="1" t="str">
        <f t="shared" si="44"/>
        <v>``  NOT NULL  COMMENT ''</v>
      </c>
      <c r="N490" s="1" t="str">
        <f t="shared" si="45"/>
        <v/>
      </c>
      <c r="O490">
        <f t="shared" si="46"/>
        <v>406</v>
      </c>
      <c r="P490" t="str" cm="1">
        <f t="array" ref="P490">INDEX($A:$A,O490)</f>
        <v>user_rank</v>
      </c>
    </row>
    <row r="491" spans="10:16">
      <c r="J491" s="1" t="str">
        <f t="shared" si="47"/>
        <v>);</v>
      </c>
      <c r="K491" t="str">
        <f t="shared" si="43"/>
        <v/>
      </c>
      <c r="L491" s="1" t="str">
        <f t="shared" si="42"/>
        <v>DROP TABLE IF EXISTS ``;CREATE TABLE `` (</v>
      </c>
      <c r="M491" s="1" t="str">
        <f t="shared" si="44"/>
        <v>``  NOT NULL  COMMENT ''</v>
      </c>
      <c r="N491" s="1" t="str">
        <f t="shared" si="45"/>
        <v/>
      </c>
      <c r="O491">
        <f t="shared" si="46"/>
        <v>406</v>
      </c>
      <c r="P491" t="str" cm="1">
        <f t="array" ref="P491">INDEX($A:$A,O491)</f>
        <v>user_rank</v>
      </c>
    </row>
    <row r="492" spans="10:16">
      <c r="J492" s="1" t="str">
        <f t="shared" si="47"/>
        <v>);</v>
      </c>
      <c r="K492" t="str">
        <f t="shared" si="43"/>
        <v/>
      </c>
      <c r="L492" s="1" t="str">
        <f t="shared" si="42"/>
        <v>DROP TABLE IF EXISTS ``;CREATE TABLE `` (</v>
      </c>
      <c r="M492" s="1" t="str">
        <f t="shared" si="44"/>
        <v>``  NOT NULL  COMMENT ''</v>
      </c>
      <c r="N492" s="1" t="str">
        <f t="shared" si="45"/>
        <v/>
      </c>
      <c r="O492">
        <f t="shared" si="46"/>
        <v>406</v>
      </c>
      <c r="P492" t="str" cm="1">
        <f t="array" ref="P492">INDEX($A:$A,O492)</f>
        <v>user_rank</v>
      </c>
    </row>
    <row r="493" spans="10:16">
      <c r="J493" s="1" t="str">
        <f t="shared" si="47"/>
        <v>);</v>
      </c>
      <c r="K493" t="str">
        <f t="shared" si="43"/>
        <v/>
      </c>
      <c r="L493" s="1" t="str">
        <f t="shared" si="42"/>
        <v>DROP TABLE IF EXISTS ``;CREATE TABLE `` (</v>
      </c>
      <c r="M493" s="1" t="str">
        <f t="shared" si="44"/>
        <v>``  NOT NULL  COMMENT ''</v>
      </c>
      <c r="N493" s="1" t="str">
        <f t="shared" si="45"/>
        <v/>
      </c>
      <c r="O493">
        <f t="shared" si="46"/>
        <v>406</v>
      </c>
      <c r="P493" t="str" cm="1">
        <f t="array" ref="P493">INDEX($A:$A,O493)</f>
        <v>user_rank</v>
      </c>
    </row>
    <row r="494" spans="10:16">
      <c r="J494" s="1" t="str">
        <f t="shared" si="47"/>
        <v>);</v>
      </c>
      <c r="K494" t="str">
        <f t="shared" si="43"/>
        <v/>
      </c>
      <c r="L494" s="1" t="str">
        <f t="shared" si="42"/>
        <v>DROP TABLE IF EXISTS ``;CREATE TABLE `` (</v>
      </c>
      <c r="M494" s="1" t="str">
        <f t="shared" si="44"/>
        <v>``  NOT NULL  COMMENT ''</v>
      </c>
      <c r="N494" s="1" t="str">
        <f t="shared" si="45"/>
        <v/>
      </c>
      <c r="O494">
        <f t="shared" si="46"/>
        <v>406</v>
      </c>
      <c r="P494" t="str" cm="1">
        <f t="array" ref="P494">INDEX($A:$A,O494)</f>
        <v>user_rank</v>
      </c>
    </row>
    <row r="495" spans="10:16">
      <c r="J495" s="1" t="str">
        <f t="shared" si="47"/>
        <v>);</v>
      </c>
      <c r="K495" t="str">
        <f t="shared" si="43"/>
        <v/>
      </c>
      <c r="L495" s="1" t="str">
        <f t="shared" si="42"/>
        <v>DROP TABLE IF EXISTS ``;CREATE TABLE `` (</v>
      </c>
      <c r="M495" s="1" t="str">
        <f t="shared" si="44"/>
        <v>``  NOT NULL  COMMENT ''</v>
      </c>
      <c r="N495" s="1" t="str">
        <f t="shared" si="45"/>
        <v/>
      </c>
      <c r="O495">
        <f t="shared" si="46"/>
        <v>406</v>
      </c>
      <c r="P495" t="str" cm="1">
        <f t="array" ref="P495">INDEX($A:$A,O495)</f>
        <v>user_rank</v>
      </c>
    </row>
    <row r="496" spans="10:16">
      <c r="J496" s="1" t="str">
        <f t="shared" si="47"/>
        <v>);</v>
      </c>
      <c r="K496" t="str">
        <f t="shared" si="43"/>
        <v/>
      </c>
      <c r="L496" s="1" t="str">
        <f t="shared" si="42"/>
        <v>DROP TABLE IF EXISTS ``;CREATE TABLE `` (</v>
      </c>
      <c r="M496" s="1" t="str">
        <f t="shared" si="44"/>
        <v>``  NOT NULL  COMMENT ''</v>
      </c>
      <c r="N496" s="1" t="str">
        <f t="shared" si="45"/>
        <v/>
      </c>
      <c r="O496">
        <f t="shared" si="46"/>
        <v>406</v>
      </c>
      <c r="P496" t="str" cm="1">
        <f t="array" ref="P496">INDEX($A:$A,O496)</f>
        <v>user_rank</v>
      </c>
    </row>
    <row r="497" spans="10:16">
      <c r="J497" s="1" t="str">
        <f t="shared" si="47"/>
        <v>);</v>
      </c>
      <c r="K497" t="str">
        <f t="shared" si="43"/>
        <v/>
      </c>
      <c r="L497" s="1" t="str">
        <f t="shared" si="42"/>
        <v>DROP TABLE IF EXISTS ``;CREATE TABLE `` (</v>
      </c>
      <c r="M497" s="1" t="str">
        <f t="shared" si="44"/>
        <v>``  NOT NULL  COMMENT ''</v>
      </c>
      <c r="N497" s="1" t="str">
        <f t="shared" si="45"/>
        <v/>
      </c>
      <c r="O497">
        <f t="shared" si="46"/>
        <v>406</v>
      </c>
      <c r="P497" t="str" cm="1">
        <f t="array" ref="P497">INDEX($A:$A,O497)</f>
        <v>user_rank</v>
      </c>
    </row>
    <row r="498" spans="10:16">
      <c r="J498" s="1" t="str">
        <f t="shared" si="47"/>
        <v>);</v>
      </c>
      <c r="K498" t="str">
        <f t="shared" si="43"/>
        <v/>
      </c>
      <c r="L498" s="1" t="str">
        <f t="shared" si="42"/>
        <v>DROP TABLE IF EXISTS ``;CREATE TABLE `` (</v>
      </c>
      <c r="M498" s="1" t="str">
        <f t="shared" si="44"/>
        <v>``  NOT NULL  COMMENT ''</v>
      </c>
      <c r="N498" s="1" t="str">
        <f t="shared" si="45"/>
        <v/>
      </c>
      <c r="O498">
        <f t="shared" si="46"/>
        <v>406</v>
      </c>
      <c r="P498" t="str" cm="1">
        <f t="array" ref="P498">INDEX($A:$A,O498)</f>
        <v>user_rank</v>
      </c>
    </row>
    <row r="499" spans="10:16">
      <c r="J499" s="1" t="str">
        <f t="shared" si="47"/>
        <v>);</v>
      </c>
      <c r="K499" t="str">
        <f t="shared" si="43"/>
        <v/>
      </c>
      <c r="L499" s="1" t="str">
        <f t="shared" si="42"/>
        <v>DROP TABLE IF EXISTS ``;CREATE TABLE `` (</v>
      </c>
      <c r="M499" s="1" t="str">
        <f t="shared" si="44"/>
        <v>``  NOT NULL  COMMENT ''</v>
      </c>
      <c r="N499" s="1" t="str">
        <f t="shared" si="45"/>
        <v/>
      </c>
      <c r="O499">
        <f t="shared" si="46"/>
        <v>406</v>
      </c>
      <c r="P499" t="str" cm="1">
        <f t="array" ref="P499">INDEX($A:$A,O499)</f>
        <v>user_rank</v>
      </c>
    </row>
    <row r="500" spans="10:16">
      <c r="J500" s="1" t="str">
        <f t="shared" si="47"/>
        <v>);</v>
      </c>
      <c r="K500" t="str">
        <f t="shared" si="43"/>
        <v/>
      </c>
      <c r="L500" s="1" t="str">
        <f t="shared" si="42"/>
        <v>DROP TABLE IF EXISTS ``;CREATE TABLE `` (</v>
      </c>
      <c r="M500" s="1" t="str">
        <f t="shared" si="44"/>
        <v>``  NOT NULL  COMMENT ''</v>
      </c>
      <c r="N500" s="1" t="str">
        <f t="shared" si="45"/>
        <v/>
      </c>
      <c r="O500">
        <f t="shared" si="46"/>
        <v>406</v>
      </c>
      <c r="P500" t="str" cm="1">
        <f t="array" ref="P500">INDEX($A:$A,O500)</f>
        <v>user_rank</v>
      </c>
    </row>
    <row r="501" spans="10:16">
      <c r="J501" s="1" t="str">
        <f t="shared" si="47"/>
        <v>);</v>
      </c>
      <c r="K501" t="str">
        <f t="shared" si="43"/>
        <v/>
      </c>
      <c r="L501" s="1" t="str">
        <f t="shared" si="42"/>
        <v>DROP TABLE IF EXISTS ``;CREATE TABLE `` (</v>
      </c>
      <c r="M501" s="1" t="str">
        <f t="shared" si="44"/>
        <v>``  NOT NULL  COMMENT ''</v>
      </c>
      <c r="N501" s="1" t="str">
        <f t="shared" si="45"/>
        <v/>
      </c>
      <c r="O501">
        <f t="shared" si="46"/>
        <v>406</v>
      </c>
      <c r="P501" t="str" cm="1">
        <f t="array" ref="P501">INDEX($A:$A,O501)</f>
        <v>user_rank</v>
      </c>
    </row>
    <row r="502" spans="10:16">
      <c r="J502" s="1" t="str">
        <f t="shared" si="47"/>
        <v>);</v>
      </c>
      <c r="K502" t="str">
        <f t="shared" si="43"/>
        <v/>
      </c>
      <c r="L502" s="1" t="str">
        <f t="shared" si="42"/>
        <v>DROP TABLE IF EXISTS ``;CREATE TABLE `` (</v>
      </c>
      <c r="M502" s="1" t="str">
        <f t="shared" si="44"/>
        <v>``  NOT NULL  COMMENT ''</v>
      </c>
      <c r="N502" s="1" t="str">
        <f t="shared" si="45"/>
        <v/>
      </c>
      <c r="O502">
        <f t="shared" si="46"/>
        <v>406</v>
      </c>
      <c r="P502" t="str" cm="1">
        <f t="array" ref="P502">INDEX($A:$A,O502)</f>
        <v>user_rank</v>
      </c>
    </row>
    <row r="503" spans="10:16">
      <c r="J503" s="1" t="str">
        <f t="shared" si="47"/>
        <v>);</v>
      </c>
      <c r="K503" t="str">
        <f t="shared" si="43"/>
        <v/>
      </c>
      <c r="L503" s="1" t="str">
        <f t="shared" si="42"/>
        <v>DROP TABLE IF EXISTS ``;CREATE TABLE `` (</v>
      </c>
      <c r="M503" s="1" t="str">
        <f t="shared" si="44"/>
        <v>``  NOT NULL  COMMENT ''</v>
      </c>
      <c r="N503" s="1" t="str">
        <f t="shared" si="45"/>
        <v/>
      </c>
      <c r="O503">
        <f t="shared" si="46"/>
        <v>406</v>
      </c>
      <c r="P503" t="str" cm="1">
        <f t="array" ref="P503">INDEX($A:$A,O503)</f>
        <v>user_rank</v>
      </c>
    </row>
    <row r="504" spans="10:16">
      <c r="J504" s="1" t="str">
        <f t="shared" si="47"/>
        <v>);</v>
      </c>
      <c r="K504" t="str">
        <f t="shared" si="43"/>
        <v/>
      </c>
      <c r="L504" s="1" t="str">
        <f t="shared" si="42"/>
        <v>DROP TABLE IF EXISTS ``;CREATE TABLE `` (</v>
      </c>
      <c r="M504" s="1" t="str">
        <f t="shared" si="44"/>
        <v>``  NOT NULL  COMMENT ''</v>
      </c>
      <c r="N504" s="1" t="str">
        <f t="shared" si="45"/>
        <v/>
      </c>
      <c r="O504">
        <f t="shared" si="46"/>
        <v>406</v>
      </c>
      <c r="P504" t="str" cm="1">
        <f t="array" ref="P504">INDEX($A:$A,O504)</f>
        <v>user_rank</v>
      </c>
    </row>
    <row r="505" spans="10:16">
      <c r="J505" s="1" t="str">
        <f t="shared" si="47"/>
        <v>);</v>
      </c>
      <c r="K505" t="str">
        <f t="shared" si="43"/>
        <v/>
      </c>
      <c r="L505" s="1" t="str">
        <f t="shared" si="42"/>
        <v>DROP TABLE IF EXISTS ``;CREATE TABLE `` (</v>
      </c>
      <c r="M505" s="1" t="str">
        <f t="shared" si="44"/>
        <v>``  NOT NULL  COMMENT ''</v>
      </c>
      <c r="N505" s="1" t="str">
        <f t="shared" si="45"/>
        <v/>
      </c>
      <c r="O505">
        <f t="shared" si="46"/>
        <v>406</v>
      </c>
      <c r="P505" t="str" cm="1">
        <f t="array" ref="P505">INDEX($A:$A,O505)</f>
        <v>user_rank</v>
      </c>
    </row>
    <row r="506" spans="10:16">
      <c r="J506" s="1" t="str">
        <f t="shared" si="47"/>
        <v>);</v>
      </c>
      <c r="K506" t="str">
        <f t="shared" si="43"/>
        <v/>
      </c>
      <c r="L506" s="1" t="str">
        <f t="shared" si="42"/>
        <v>DROP TABLE IF EXISTS ``;CREATE TABLE `` (</v>
      </c>
      <c r="M506" s="1" t="str">
        <f t="shared" si="44"/>
        <v>``  NOT NULL  COMMENT ''</v>
      </c>
      <c r="N506" s="1" t="str">
        <f t="shared" si="45"/>
        <v/>
      </c>
      <c r="O506">
        <f t="shared" si="46"/>
        <v>406</v>
      </c>
      <c r="P506" t="str" cm="1">
        <f t="array" ref="P506">INDEX($A:$A,O506)</f>
        <v>user_rank</v>
      </c>
    </row>
    <row r="507" spans="10:16">
      <c r="J507" s="1" t="str">
        <f t="shared" si="47"/>
        <v>);</v>
      </c>
      <c r="K507" t="str">
        <f t="shared" si="43"/>
        <v/>
      </c>
      <c r="L507" s="1" t="str">
        <f t="shared" si="42"/>
        <v>DROP TABLE IF EXISTS ``;CREATE TABLE `` (</v>
      </c>
      <c r="M507" s="1" t="str">
        <f t="shared" si="44"/>
        <v>``  NOT NULL  COMMENT ''</v>
      </c>
      <c r="N507" s="1" t="str">
        <f t="shared" si="45"/>
        <v/>
      </c>
      <c r="O507">
        <f t="shared" si="46"/>
        <v>406</v>
      </c>
      <c r="P507" t="str" cm="1">
        <f t="array" ref="P507">INDEX($A:$A,O507)</f>
        <v>user_rank</v>
      </c>
    </row>
    <row r="508" spans="10:16">
      <c r="J508" s="1" t="str">
        <f t="shared" si="47"/>
        <v>);</v>
      </c>
      <c r="K508" t="str">
        <f t="shared" si="43"/>
        <v/>
      </c>
      <c r="L508" s="1" t="str">
        <f t="shared" si="42"/>
        <v>DROP TABLE IF EXISTS ``;CREATE TABLE `` (</v>
      </c>
      <c r="M508" s="1" t="str">
        <f t="shared" si="44"/>
        <v>``  NOT NULL  COMMENT ''</v>
      </c>
      <c r="N508" s="1" t="str">
        <f t="shared" si="45"/>
        <v/>
      </c>
      <c r="O508">
        <f t="shared" si="46"/>
        <v>406</v>
      </c>
      <c r="P508" t="str" cm="1">
        <f t="array" ref="P508">INDEX($A:$A,O508)</f>
        <v>user_rank</v>
      </c>
    </row>
    <row r="509" spans="10:16">
      <c r="J509" s="1" t="str">
        <f t="shared" si="47"/>
        <v>);</v>
      </c>
      <c r="K509" t="str">
        <f t="shared" si="43"/>
        <v/>
      </c>
      <c r="L509" s="1" t="str">
        <f t="shared" si="42"/>
        <v>DROP TABLE IF EXISTS ``;CREATE TABLE `` (</v>
      </c>
      <c r="M509" s="1" t="str">
        <f t="shared" si="44"/>
        <v>``  NOT NULL  COMMENT ''</v>
      </c>
      <c r="N509" s="1" t="str">
        <f t="shared" si="45"/>
        <v/>
      </c>
      <c r="O509">
        <f t="shared" si="46"/>
        <v>406</v>
      </c>
      <c r="P509" t="str" cm="1">
        <f t="array" ref="P509">INDEX($A:$A,O509)</f>
        <v>user_rank</v>
      </c>
    </row>
    <row r="510" spans="10:16">
      <c r="J510" s="1" t="str">
        <f t="shared" si="47"/>
        <v>);</v>
      </c>
      <c r="K510" t="str">
        <f t="shared" si="43"/>
        <v/>
      </c>
      <c r="L510" s="1" t="str">
        <f t="shared" si="42"/>
        <v>DROP TABLE IF EXISTS ``;CREATE TABLE `` (</v>
      </c>
      <c r="M510" s="1" t="str">
        <f t="shared" si="44"/>
        <v>``  NOT NULL  COMMENT ''</v>
      </c>
      <c r="N510" s="1" t="str">
        <f t="shared" si="45"/>
        <v/>
      </c>
      <c r="O510">
        <f t="shared" si="46"/>
        <v>406</v>
      </c>
      <c r="P510" t="str" cm="1">
        <f t="array" ref="P510">INDEX($A:$A,O510)</f>
        <v>user_rank</v>
      </c>
    </row>
    <row r="511" spans="10:16">
      <c r="J511" s="1" t="str">
        <f t="shared" si="47"/>
        <v>);</v>
      </c>
      <c r="K511" t="str">
        <f t="shared" si="43"/>
        <v/>
      </c>
      <c r="L511" s="1" t="str">
        <f t="shared" si="42"/>
        <v>DROP TABLE IF EXISTS ``;CREATE TABLE `` (</v>
      </c>
      <c r="M511" s="1" t="str">
        <f t="shared" si="44"/>
        <v>``  NOT NULL  COMMENT ''</v>
      </c>
      <c r="N511" s="1" t="str">
        <f t="shared" si="45"/>
        <v/>
      </c>
      <c r="O511">
        <f t="shared" si="46"/>
        <v>406</v>
      </c>
      <c r="P511" t="str" cm="1">
        <f t="array" ref="P511">INDEX($A:$A,O511)</f>
        <v>user_rank</v>
      </c>
    </row>
    <row r="512" spans="10:16">
      <c r="J512" s="1" t="str">
        <f t="shared" si="47"/>
        <v>);</v>
      </c>
      <c r="K512" t="str">
        <f t="shared" si="43"/>
        <v/>
      </c>
      <c r="L512" s="1" t="str">
        <f t="shared" si="42"/>
        <v>DROP TABLE IF EXISTS ``;CREATE TABLE `` (</v>
      </c>
      <c r="M512" s="1" t="str">
        <f t="shared" si="44"/>
        <v>``  NOT NULL  COMMENT ''</v>
      </c>
      <c r="N512" s="1" t="str">
        <f t="shared" si="45"/>
        <v/>
      </c>
      <c r="O512">
        <f t="shared" si="46"/>
        <v>406</v>
      </c>
      <c r="P512" t="str" cm="1">
        <f t="array" ref="P512">INDEX($A:$A,O512)</f>
        <v>user_rank</v>
      </c>
    </row>
    <row r="513" spans="10:16">
      <c r="J513" s="1" t="str">
        <f t="shared" si="47"/>
        <v>);</v>
      </c>
      <c r="K513" t="str">
        <f t="shared" si="43"/>
        <v/>
      </c>
      <c r="L513" s="1" t="str">
        <f t="shared" si="42"/>
        <v>DROP TABLE IF EXISTS ``;CREATE TABLE `` (</v>
      </c>
      <c r="M513" s="1" t="str">
        <f t="shared" si="44"/>
        <v>``  NOT NULL  COMMENT ''</v>
      </c>
      <c r="N513" s="1" t="str">
        <f t="shared" si="45"/>
        <v/>
      </c>
      <c r="O513">
        <f t="shared" si="46"/>
        <v>406</v>
      </c>
      <c r="P513" t="str" cm="1">
        <f t="array" ref="P513">INDEX($A:$A,O513)</f>
        <v>user_rank</v>
      </c>
    </row>
    <row r="514" spans="10:16">
      <c r="J514" s="1" t="str">
        <f t="shared" si="47"/>
        <v>);</v>
      </c>
      <c r="K514" t="str">
        <f t="shared" si="43"/>
        <v/>
      </c>
      <c r="L514" s="1" t="str">
        <f t="shared" ref="L514:L577" si="48">"DROP TABLE IF EXISTS `" &amp; A514 &amp; "`" &amp; ";"
&amp; "CREATE TABLE `" &amp; A514 &amp; "` ("</f>
        <v>DROP TABLE IF EXISTS ``;CREATE TABLE `` (</v>
      </c>
      <c r="M514" s="1" t="str">
        <f t="shared" si="44"/>
        <v>``  NOT NULL  COMMENT ''</v>
      </c>
      <c r="N514" s="1" t="str">
        <f t="shared" si="45"/>
        <v/>
      </c>
      <c r="O514">
        <f t="shared" si="46"/>
        <v>406</v>
      </c>
      <c r="P514" t="str" cm="1">
        <f t="array" ref="P514">INDEX($A:$A,O514)</f>
        <v>user_rank</v>
      </c>
    </row>
    <row r="515" spans="10:16">
      <c r="J515" s="1" t="str">
        <f t="shared" si="47"/>
        <v>);</v>
      </c>
      <c r="K515" t="str">
        <f t="shared" ref="K515:K578" si="49">N515</f>
        <v/>
      </c>
      <c r="L515" s="1" t="str">
        <f t="shared" si="48"/>
        <v>DROP TABLE IF EXISTS ``;CREATE TABLE `` (</v>
      </c>
      <c r="M515" s="1" t="str">
        <f t="shared" ref="M515:M578" si="50">"`" &amp; C515 &amp; "` " &amp; E515 &amp; IF(NOT(ISERROR(SEARCH("UNSIGNED", H515))), " UNSIGNED ", "") &amp; IF(F515 = "Y", " NULL ", " NOT NULL ") &amp; IF(OR(LEN(G515) = 0, ISBLANK(G515)), "", " DEFAULT " &amp; G515) &amp; IF(NOT(ISERROR(SEARCH("PK", A515))), " PRIMARY KEY ", "") &amp; IF(H515 = "AI", " AUTO_INCREMENT ", "") &amp; IF(H515 = "유니크", " UNIQUE ", "") &amp; " COMMENT '" &amp; B515 &amp;"'" &amp; IF(AND(LEN(C516) = 0), "", ",")</f>
        <v>``  NOT NULL  COMMENT ''</v>
      </c>
      <c r="N515" s="1" t="str">
        <f t="shared" ref="N515:N578" si="51">IF( NOT(ISERROR(SEARCH("FK", A515))), "ALTER TABLE `" &amp; P515 &amp;
 "`" &amp; "ADD CONSTRAINT FOREIGN KEY ("&amp; C515 &amp;") REFERENCES " &amp; "`" &amp; LEFT(C515, FIND("|",SUBSTITUTE(C515,"_","|",(LEN(C515)-LEN(SUBSTITUTE(C515,"_","")))/LEN("_"))) - 1) &amp; "`" &amp; "(`" &amp; C515 &amp; "`);", "")</f>
        <v/>
      </c>
      <c r="O515">
        <f t="shared" ref="O515:O578" si="52">IF(AND(NOT(A515 = "Key"), NOT(A515 = "PK"), NOT(A515 = "FK"), LEN(A515) &gt; 0, NOT(A515= "PK, FK")), ROW(), O514)</f>
        <v>406</v>
      </c>
      <c r="P515" t="str" cm="1">
        <f t="array" ref="P515">INDEX($A:$A,O515)</f>
        <v>user_rank</v>
      </c>
    </row>
    <row r="516" spans="10:16">
      <c r="J516" s="1" t="str">
        <f t="shared" ref="J516:J579" si="53">IF(AND(NOT(A516 = "Key"), NOT(A516 = "PK"), NOT(A516 = "FK"), LEN(A516) &gt; 0, NOT(A516 = "PK, FK")), L516,
IF(AND(LEN(B516) &gt; 0, NOT(B516 = "Logical")), M516,
IF(LEN(A516) = 0, ");", "")
))</f>
        <v>);</v>
      </c>
      <c r="K516" t="str">
        <f t="shared" si="49"/>
        <v/>
      </c>
      <c r="L516" s="1" t="str">
        <f t="shared" si="48"/>
        <v>DROP TABLE IF EXISTS ``;CREATE TABLE `` (</v>
      </c>
      <c r="M516" s="1" t="str">
        <f t="shared" si="50"/>
        <v>``  NOT NULL  COMMENT ''</v>
      </c>
      <c r="N516" s="1" t="str">
        <f t="shared" si="51"/>
        <v/>
      </c>
      <c r="O516">
        <f t="shared" si="52"/>
        <v>406</v>
      </c>
      <c r="P516" t="str" cm="1">
        <f t="array" ref="P516">INDEX($A:$A,O516)</f>
        <v>user_rank</v>
      </c>
    </row>
    <row r="517" spans="10:16">
      <c r="J517" s="1" t="str">
        <f t="shared" si="53"/>
        <v>);</v>
      </c>
      <c r="K517" t="str">
        <f t="shared" si="49"/>
        <v/>
      </c>
      <c r="L517" s="1" t="str">
        <f t="shared" si="48"/>
        <v>DROP TABLE IF EXISTS ``;CREATE TABLE `` (</v>
      </c>
      <c r="M517" s="1" t="str">
        <f t="shared" si="50"/>
        <v>``  NOT NULL  COMMENT ''</v>
      </c>
      <c r="N517" s="1" t="str">
        <f t="shared" si="51"/>
        <v/>
      </c>
      <c r="O517">
        <f t="shared" si="52"/>
        <v>406</v>
      </c>
      <c r="P517" t="str" cm="1">
        <f t="array" ref="P517">INDEX($A:$A,O517)</f>
        <v>user_rank</v>
      </c>
    </row>
    <row r="518" spans="10:16">
      <c r="J518" s="1" t="str">
        <f t="shared" si="53"/>
        <v>);</v>
      </c>
      <c r="K518" t="str">
        <f t="shared" si="49"/>
        <v/>
      </c>
      <c r="L518" s="1" t="str">
        <f t="shared" si="48"/>
        <v>DROP TABLE IF EXISTS ``;CREATE TABLE `` (</v>
      </c>
      <c r="M518" s="1" t="str">
        <f t="shared" si="50"/>
        <v>``  NOT NULL  COMMENT ''</v>
      </c>
      <c r="N518" s="1" t="str">
        <f t="shared" si="51"/>
        <v/>
      </c>
      <c r="O518">
        <f t="shared" si="52"/>
        <v>406</v>
      </c>
      <c r="P518" t="str" cm="1">
        <f t="array" ref="P518">INDEX($A:$A,O518)</f>
        <v>user_rank</v>
      </c>
    </row>
    <row r="519" spans="10:16">
      <c r="J519" s="1" t="str">
        <f t="shared" si="53"/>
        <v>);</v>
      </c>
      <c r="K519" t="str">
        <f t="shared" si="49"/>
        <v/>
      </c>
      <c r="L519" s="1" t="str">
        <f t="shared" si="48"/>
        <v>DROP TABLE IF EXISTS ``;CREATE TABLE `` (</v>
      </c>
      <c r="M519" s="1" t="str">
        <f t="shared" si="50"/>
        <v>``  NOT NULL  COMMENT ''</v>
      </c>
      <c r="N519" s="1" t="str">
        <f t="shared" si="51"/>
        <v/>
      </c>
      <c r="O519">
        <f t="shared" si="52"/>
        <v>406</v>
      </c>
      <c r="P519" t="str" cm="1">
        <f t="array" ref="P519">INDEX($A:$A,O519)</f>
        <v>user_rank</v>
      </c>
    </row>
    <row r="520" spans="10:16">
      <c r="J520" s="1" t="str">
        <f t="shared" si="53"/>
        <v>);</v>
      </c>
      <c r="K520" t="str">
        <f t="shared" si="49"/>
        <v/>
      </c>
      <c r="L520" s="1" t="str">
        <f t="shared" si="48"/>
        <v>DROP TABLE IF EXISTS ``;CREATE TABLE `` (</v>
      </c>
      <c r="M520" s="1" t="str">
        <f t="shared" si="50"/>
        <v>``  NOT NULL  COMMENT ''</v>
      </c>
      <c r="N520" s="1" t="str">
        <f t="shared" si="51"/>
        <v/>
      </c>
      <c r="O520">
        <f t="shared" si="52"/>
        <v>406</v>
      </c>
      <c r="P520" t="str" cm="1">
        <f t="array" ref="P520">INDEX($A:$A,O520)</f>
        <v>user_rank</v>
      </c>
    </row>
    <row r="521" spans="10:16">
      <c r="J521" s="1" t="str">
        <f t="shared" si="53"/>
        <v>);</v>
      </c>
      <c r="K521" t="str">
        <f t="shared" si="49"/>
        <v/>
      </c>
      <c r="L521" s="1" t="str">
        <f t="shared" si="48"/>
        <v>DROP TABLE IF EXISTS ``;CREATE TABLE `` (</v>
      </c>
      <c r="M521" s="1" t="str">
        <f t="shared" si="50"/>
        <v>``  NOT NULL  COMMENT ''</v>
      </c>
      <c r="N521" s="1" t="str">
        <f t="shared" si="51"/>
        <v/>
      </c>
      <c r="O521">
        <f t="shared" si="52"/>
        <v>406</v>
      </c>
      <c r="P521" t="str" cm="1">
        <f t="array" ref="P521">INDEX($A:$A,O521)</f>
        <v>user_rank</v>
      </c>
    </row>
    <row r="522" spans="10:16">
      <c r="J522" s="1" t="str">
        <f t="shared" si="53"/>
        <v>);</v>
      </c>
      <c r="K522" t="str">
        <f t="shared" si="49"/>
        <v/>
      </c>
      <c r="L522" s="1" t="str">
        <f t="shared" si="48"/>
        <v>DROP TABLE IF EXISTS ``;CREATE TABLE `` (</v>
      </c>
      <c r="M522" s="1" t="str">
        <f t="shared" si="50"/>
        <v>``  NOT NULL  COMMENT ''</v>
      </c>
      <c r="N522" s="1" t="str">
        <f t="shared" si="51"/>
        <v/>
      </c>
      <c r="O522">
        <f t="shared" si="52"/>
        <v>406</v>
      </c>
      <c r="P522" t="str" cm="1">
        <f t="array" ref="P522">INDEX($A:$A,O522)</f>
        <v>user_rank</v>
      </c>
    </row>
    <row r="523" spans="10:16">
      <c r="J523" s="1" t="str">
        <f t="shared" si="53"/>
        <v>);</v>
      </c>
      <c r="K523" t="str">
        <f t="shared" si="49"/>
        <v/>
      </c>
      <c r="L523" s="1" t="str">
        <f t="shared" si="48"/>
        <v>DROP TABLE IF EXISTS ``;CREATE TABLE `` (</v>
      </c>
      <c r="M523" s="1" t="str">
        <f t="shared" si="50"/>
        <v>``  NOT NULL  COMMENT ''</v>
      </c>
      <c r="N523" s="1" t="str">
        <f t="shared" si="51"/>
        <v/>
      </c>
      <c r="O523">
        <f t="shared" si="52"/>
        <v>406</v>
      </c>
      <c r="P523" t="str" cm="1">
        <f t="array" ref="P523">INDEX($A:$A,O523)</f>
        <v>user_rank</v>
      </c>
    </row>
    <row r="524" spans="10:16">
      <c r="J524" s="1" t="str">
        <f t="shared" si="53"/>
        <v>);</v>
      </c>
      <c r="K524" t="str">
        <f t="shared" si="49"/>
        <v/>
      </c>
      <c r="L524" s="1" t="str">
        <f t="shared" si="48"/>
        <v>DROP TABLE IF EXISTS ``;CREATE TABLE `` (</v>
      </c>
      <c r="M524" s="1" t="str">
        <f t="shared" si="50"/>
        <v>``  NOT NULL  COMMENT ''</v>
      </c>
      <c r="N524" s="1" t="str">
        <f t="shared" si="51"/>
        <v/>
      </c>
      <c r="O524">
        <f t="shared" si="52"/>
        <v>406</v>
      </c>
      <c r="P524" t="str" cm="1">
        <f t="array" ref="P524">INDEX($A:$A,O524)</f>
        <v>user_rank</v>
      </c>
    </row>
    <row r="525" spans="10:16">
      <c r="J525" s="1" t="str">
        <f t="shared" si="53"/>
        <v>);</v>
      </c>
      <c r="K525" t="str">
        <f t="shared" si="49"/>
        <v/>
      </c>
      <c r="L525" s="1" t="str">
        <f t="shared" si="48"/>
        <v>DROP TABLE IF EXISTS ``;CREATE TABLE `` (</v>
      </c>
      <c r="M525" s="1" t="str">
        <f t="shared" si="50"/>
        <v>``  NOT NULL  COMMENT ''</v>
      </c>
      <c r="N525" s="1" t="str">
        <f t="shared" si="51"/>
        <v/>
      </c>
      <c r="O525">
        <f t="shared" si="52"/>
        <v>406</v>
      </c>
      <c r="P525" t="str" cm="1">
        <f t="array" ref="P525">INDEX($A:$A,O525)</f>
        <v>user_rank</v>
      </c>
    </row>
    <row r="526" spans="10:16">
      <c r="J526" s="1" t="str">
        <f t="shared" si="53"/>
        <v>);</v>
      </c>
      <c r="K526" t="str">
        <f t="shared" si="49"/>
        <v/>
      </c>
      <c r="L526" s="1" t="str">
        <f t="shared" si="48"/>
        <v>DROP TABLE IF EXISTS ``;CREATE TABLE `` (</v>
      </c>
      <c r="M526" s="1" t="str">
        <f t="shared" si="50"/>
        <v>``  NOT NULL  COMMENT ''</v>
      </c>
      <c r="N526" s="1" t="str">
        <f t="shared" si="51"/>
        <v/>
      </c>
      <c r="O526">
        <f t="shared" si="52"/>
        <v>406</v>
      </c>
      <c r="P526" t="str" cm="1">
        <f t="array" ref="P526">INDEX($A:$A,O526)</f>
        <v>user_rank</v>
      </c>
    </row>
    <row r="527" spans="10:16">
      <c r="J527" s="1" t="str">
        <f t="shared" si="53"/>
        <v>);</v>
      </c>
      <c r="K527" t="str">
        <f t="shared" si="49"/>
        <v/>
      </c>
      <c r="L527" s="1" t="str">
        <f t="shared" si="48"/>
        <v>DROP TABLE IF EXISTS ``;CREATE TABLE `` (</v>
      </c>
      <c r="M527" s="1" t="str">
        <f t="shared" si="50"/>
        <v>``  NOT NULL  COMMENT ''</v>
      </c>
      <c r="N527" s="1" t="str">
        <f t="shared" si="51"/>
        <v/>
      </c>
      <c r="O527">
        <f t="shared" si="52"/>
        <v>406</v>
      </c>
      <c r="P527" t="str" cm="1">
        <f t="array" ref="P527">INDEX($A:$A,O527)</f>
        <v>user_rank</v>
      </c>
    </row>
    <row r="528" spans="10:16">
      <c r="J528" s="1" t="str">
        <f t="shared" si="53"/>
        <v>);</v>
      </c>
      <c r="K528" t="str">
        <f t="shared" si="49"/>
        <v/>
      </c>
      <c r="L528" s="1" t="str">
        <f t="shared" si="48"/>
        <v>DROP TABLE IF EXISTS ``;CREATE TABLE `` (</v>
      </c>
      <c r="M528" s="1" t="str">
        <f t="shared" si="50"/>
        <v>``  NOT NULL  COMMENT ''</v>
      </c>
      <c r="N528" s="1" t="str">
        <f t="shared" si="51"/>
        <v/>
      </c>
      <c r="O528">
        <f t="shared" si="52"/>
        <v>406</v>
      </c>
      <c r="P528" t="str" cm="1">
        <f t="array" ref="P528">INDEX($A:$A,O528)</f>
        <v>user_rank</v>
      </c>
    </row>
    <row r="529" spans="10:16">
      <c r="J529" s="1" t="str">
        <f t="shared" si="53"/>
        <v>);</v>
      </c>
      <c r="K529" t="str">
        <f t="shared" si="49"/>
        <v/>
      </c>
      <c r="L529" s="1" t="str">
        <f t="shared" si="48"/>
        <v>DROP TABLE IF EXISTS ``;CREATE TABLE `` (</v>
      </c>
      <c r="M529" s="1" t="str">
        <f t="shared" si="50"/>
        <v>``  NOT NULL  COMMENT ''</v>
      </c>
      <c r="N529" s="1" t="str">
        <f t="shared" si="51"/>
        <v/>
      </c>
      <c r="O529">
        <f t="shared" si="52"/>
        <v>406</v>
      </c>
      <c r="P529" t="str" cm="1">
        <f t="array" ref="P529">INDEX($A:$A,O529)</f>
        <v>user_rank</v>
      </c>
    </row>
    <row r="530" spans="10:16">
      <c r="J530" s="1" t="str">
        <f t="shared" si="53"/>
        <v>);</v>
      </c>
      <c r="K530" t="str">
        <f t="shared" si="49"/>
        <v/>
      </c>
      <c r="L530" s="1" t="str">
        <f t="shared" si="48"/>
        <v>DROP TABLE IF EXISTS ``;CREATE TABLE `` (</v>
      </c>
      <c r="M530" s="1" t="str">
        <f t="shared" si="50"/>
        <v>``  NOT NULL  COMMENT ''</v>
      </c>
      <c r="N530" s="1" t="str">
        <f t="shared" si="51"/>
        <v/>
      </c>
      <c r="O530">
        <f t="shared" si="52"/>
        <v>406</v>
      </c>
      <c r="P530" t="str" cm="1">
        <f t="array" ref="P530">INDEX($A:$A,O530)</f>
        <v>user_rank</v>
      </c>
    </row>
    <row r="531" spans="10:16">
      <c r="J531" s="1" t="str">
        <f t="shared" si="53"/>
        <v>);</v>
      </c>
      <c r="K531" t="str">
        <f t="shared" si="49"/>
        <v/>
      </c>
      <c r="L531" s="1" t="str">
        <f t="shared" si="48"/>
        <v>DROP TABLE IF EXISTS ``;CREATE TABLE `` (</v>
      </c>
      <c r="M531" s="1" t="str">
        <f t="shared" si="50"/>
        <v>``  NOT NULL  COMMENT ''</v>
      </c>
      <c r="N531" s="1" t="str">
        <f t="shared" si="51"/>
        <v/>
      </c>
      <c r="O531">
        <f t="shared" si="52"/>
        <v>406</v>
      </c>
      <c r="P531" t="str" cm="1">
        <f t="array" ref="P531">INDEX($A:$A,O531)</f>
        <v>user_rank</v>
      </c>
    </row>
    <row r="532" spans="10:16">
      <c r="J532" s="1" t="str">
        <f t="shared" si="53"/>
        <v>);</v>
      </c>
      <c r="K532" t="str">
        <f t="shared" si="49"/>
        <v/>
      </c>
      <c r="L532" s="1" t="str">
        <f t="shared" si="48"/>
        <v>DROP TABLE IF EXISTS ``;CREATE TABLE `` (</v>
      </c>
      <c r="M532" s="1" t="str">
        <f t="shared" si="50"/>
        <v>``  NOT NULL  COMMENT ''</v>
      </c>
      <c r="N532" s="1" t="str">
        <f t="shared" si="51"/>
        <v/>
      </c>
      <c r="O532">
        <f t="shared" si="52"/>
        <v>406</v>
      </c>
      <c r="P532" t="str" cm="1">
        <f t="array" ref="P532">INDEX($A:$A,O532)</f>
        <v>user_rank</v>
      </c>
    </row>
    <row r="533" spans="10:16">
      <c r="J533" s="1" t="str">
        <f t="shared" si="53"/>
        <v>);</v>
      </c>
      <c r="K533" t="str">
        <f t="shared" si="49"/>
        <v/>
      </c>
      <c r="L533" s="1" t="str">
        <f t="shared" si="48"/>
        <v>DROP TABLE IF EXISTS ``;CREATE TABLE `` (</v>
      </c>
      <c r="M533" s="1" t="str">
        <f t="shared" si="50"/>
        <v>``  NOT NULL  COMMENT ''</v>
      </c>
      <c r="N533" s="1" t="str">
        <f t="shared" si="51"/>
        <v/>
      </c>
      <c r="O533">
        <f t="shared" si="52"/>
        <v>406</v>
      </c>
      <c r="P533" t="str" cm="1">
        <f t="array" ref="P533">INDEX($A:$A,O533)</f>
        <v>user_rank</v>
      </c>
    </row>
    <row r="534" spans="10:16">
      <c r="J534" s="1" t="str">
        <f t="shared" si="53"/>
        <v>);</v>
      </c>
      <c r="K534" t="str">
        <f t="shared" si="49"/>
        <v/>
      </c>
      <c r="L534" s="1" t="str">
        <f t="shared" si="48"/>
        <v>DROP TABLE IF EXISTS ``;CREATE TABLE `` (</v>
      </c>
      <c r="M534" s="1" t="str">
        <f t="shared" si="50"/>
        <v>``  NOT NULL  COMMENT ''</v>
      </c>
      <c r="N534" s="1" t="str">
        <f t="shared" si="51"/>
        <v/>
      </c>
      <c r="O534">
        <f t="shared" si="52"/>
        <v>406</v>
      </c>
      <c r="P534" t="str" cm="1">
        <f t="array" ref="P534">INDEX($A:$A,O534)</f>
        <v>user_rank</v>
      </c>
    </row>
    <row r="535" spans="10:16">
      <c r="J535" s="1" t="str">
        <f t="shared" si="53"/>
        <v>);</v>
      </c>
      <c r="K535" t="str">
        <f t="shared" si="49"/>
        <v/>
      </c>
      <c r="L535" s="1" t="str">
        <f t="shared" si="48"/>
        <v>DROP TABLE IF EXISTS ``;CREATE TABLE `` (</v>
      </c>
      <c r="M535" s="1" t="str">
        <f t="shared" si="50"/>
        <v>``  NOT NULL  COMMENT ''</v>
      </c>
      <c r="N535" s="1" t="str">
        <f t="shared" si="51"/>
        <v/>
      </c>
      <c r="O535">
        <f t="shared" si="52"/>
        <v>406</v>
      </c>
      <c r="P535" t="str" cm="1">
        <f t="array" ref="P535">INDEX($A:$A,O535)</f>
        <v>user_rank</v>
      </c>
    </row>
    <row r="536" spans="10:16">
      <c r="J536" s="1" t="str">
        <f t="shared" si="53"/>
        <v>);</v>
      </c>
      <c r="K536" t="str">
        <f t="shared" si="49"/>
        <v/>
      </c>
      <c r="L536" s="1" t="str">
        <f t="shared" si="48"/>
        <v>DROP TABLE IF EXISTS ``;CREATE TABLE `` (</v>
      </c>
      <c r="M536" s="1" t="str">
        <f t="shared" si="50"/>
        <v>``  NOT NULL  COMMENT ''</v>
      </c>
      <c r="N536" s="1" t="str">
        <f t="shared" si="51"/>
        <v/>
      </c>
      <c r="O536">
        <f t="shared" si="52"/>
        <v>406</v>
      </c>
      <c r="P536" t="str" cm="1">
        <f t="array" ref="P536">INDEX($A:$A,O536)</f>
        <v>user_rank</v>
      </c>
    </row>
    <row r="537" spans="10:16">
      <c r="J537" s="1" t="str">
        <f t="shared" si="53"/>
        <v>);</v>
      </c>
      <c r="K537" t="str">
        <f t="shared" si="49"/>
        <v/>
      </c>
      <c r="L537" s="1" t="str">
        <f t="shared" si="48"/>
        <v>DROP TABLE IF EXISTS ``;CREATE TABLE `` (</v>
      </c>
      <c r="M537" s="1" t="str">
        <f t="shared" si="50"/>
        <v>``  NOT NULL  COMMENT ''</v>
      </c>
      <c r="N537" s="1" t="str">
        <f t="shared" si="51"/>
        <v/>
      </c>
      <c r="O537">
        <f t="shared" si="52"/>
        <v>406</v>
      </c>
      <c r="P537" t="str" cm="1">
        <f t="array" ref="P537">INDEX($A:$A,O537)</f>
        <v>user_rank</v>
      </c>
    </row>
    <row r="538" spans="10:16">
      <c r="J538" s="1" t="str">
        <f t="shared" si="53"/>
        <v>);</v>
      </c>
      <c r="K538" t="str">
        <f t="shared" si="49"/>
        <v/>
      </c>
      <c r="L538" s="1" t="str">
        <f t="shared" si="48"/>
        <v>DROP TABLE IF EXISTS ``;CREATE TABLE `` (</v>
      </c>
      <c r="M538" s="1" t="str">
        <f t="shared" si="50"/>
        <v>``  NOT NULL  COMMENT ''</v>
      </c>
      <c r="N538" s="1" t="str">
        <f t="shared" si="51"/>
        <v/>
      </c>
      <c r="O538">
        <f t="shared" si="52"/>
        <v>406</v>
      </c>
      <c r="P538" t="str" cm="1">
        <f t="array" ref="P538">INDEX($A:$A,O538)</f>
        <v>user_rank</v>
      </c>
    </row>
    <row r="539" spans="10:16">
      <c r="J539" s="1" t="str">
        <f t="shared" si="53"/>
        <v>);</v>
      </c>
      <c r="K539" t="str">
        <f t="shared" si="49"/>
        <v/>
      </c>
      <c r="L539" s="1" t="str">
        <f t="shared" si="48"/>
        <v>DROP TABLE IF EXISTS ``;CREATE TABLE `` (</v>
      </c>
      <c r="M539" s="1" t="str">
        <f t="shared" si="50"/>
        <v>``  NOT NULL  COMMENT ''</v>
      </c>
      <c r="N539" s="1" t="str">
        <f t="shared" si="51"/>
        <v/>
      </c>
      <c r="O539">
        <f t="shared" si="52"/>
        <v>406</v>
      </c>
      <c r="P539" t="str" cm="1">
        <f t="array" ref="P539">INDEX($A:$A,O539)</f>
        <v>user_rank</v>
      </c>
    </row>
    <row r="540" spans="10:16">
      <c r="J540" s="1" t="str">
        <f t="shared" si="53"/>
        <v>);</v>
      </c>
      <c r="K540" t="str">
        <f t="shared" si="49"/>
        <v/>
      </c>
      <c r="L540" s="1" t="str">
        <f t="shared" si="48"/>
        <v>DROP TABLE IF EXISTS ``;CREATE TABLE `` (</v>
      </c>
      <c r="M540" s="1" t="str">
        <f t="shared" si="50"/>
        <v>``  NOT NULL  COMMENT ''</v>
      </c>
      <c r="N540" s="1" t="str">
        <f t="shared" si="51"/>
        <v/>
      </c>
      <c r="O540">
        <f t="shared" si="52"/>
        <v>406</v>
      </c>
      <c r="P540" t="str" cm="1">
        <f t="array" ref="P540">INDEX($A:$A,O540)</f>
        <v>user_rank</v>
      </c>
    </row>
    <row r="541" spans="10:16">
      <c r="J541" s="1" t="str">
        <f t="shared" si="53"/>
        <v>);</v>
      </c>
      <c r="K541" t="str">
        <f t="shared" si="49"/>
        <v/>
      </c>
      <c r="L541" s="1" t="str">
        <f t="shared" si="48"/>
        <v>DROP TABLE IF EXISTS ``;CREATE TABLE `` (</v>
      </c>
      <c r="M541" s="1" t="str">
        <f t="shared" si="50"/>
        <v>``  NOT NULL  COMMENT ''</v>
      </c>
      <c r="N541" s="1" t="str">
        <f t="shared" si="51"/>
        <v/>
      </c>
      <c r="O541">
        <f t="shared" si="52"/>
        <v>406</v>
      </c>
      <c r="P541" t="str" cm="1">
        <f t="array" ref="P541">INDEX($A:$A,O541)</f>
        <v>user_rank</v>
      </c>
    </row>
    <row r="542" spans="10:16">
      <c r="J542" s="1" t="str">
        <f t="shared" si="53"/>
        <v>);</v>
      </c>
      <c r="K542" t="str">
        <f t="shared" si="49"/>
        <v/>
      </c>
      <c r="L542" s="1" t="str">
        <f t="shared" si="48"/>
        <v>DROP TABLE IF EXISTS ``;CREATE TABLE `` (</v>
      </c>
      <c r="M542" s="1" t="str">
        <f t="shared" si="50"/>
        <v>``  NOT NULL  COMMENT ''</v>
      </c>
      <c r="N542" s="1" t="str">
        <f t="shared" si="51"/>
        <v/>
      </c>
      <c r="O542">
        <f t="shared" si="52"/>
        <v>406</v>
      </c>
      <c r="P542" t="str" cm="1">
        <f t="array" ref="P542">INDEX($A:$A,O542)</f>
        <v>user_rank</v>
      </c>
    </row>
    <row r="543" spans="10:16">
      <c r="J543" s="1" t="str">
        <f t="shared" si="53"/>
        <v>);</v>
      </c>
      <c r="K543" t="str">
        <f t="shared" si="49"/>
        <v/>
      </c>
      <c r="L543" s="1" t="str">
        <f t="shared" si="48"/>
        <v>DROP TABLE IF EXISTS ``;CREATE TABLE `` (</v>
      </c>
      <c r="M543" s="1" t="str">
        <f t="shared" si="50"/>
        <v>``  NOT NULL  COMMENT ''</v>
      </c>
      <c r="N543" s="1" t="str">
        <f t="shared" si="51"/>
        <v/>
      </c>
      <c r="O543">
        <f t="shared" si="52"/>
        <v>406</v>
      </c>
      <c r="P543" t="str" cm="1">
        <f t="array" ref="P543">INDEX($A:$A,O543)</f>
        <v>user_rank</v>
      </c>
    </row>
    <row r="544" spans="10:16">
      <c r="J544" s="1" t="str">
        <f t="shared" si="53"/>
        <v>);</v>
      </c>
      <c r="K544" t="str">
        <f t="shared" si="49"/>
        <v/>
      </c>
      <c r="L544" s="1" t="str">
        <f t="shared" si="48"/>
        <v>DROP TABLE IF EXISTS ``;CREATE TABLE `` (</v>
      </c>
      <c r="M544" s="1" t="str">
        <f t="shared" si="50"/>
        <v>``  NOT NULL  COMMENT ''</v>
      </c>
      <c r="N544" s="1" t="str">
        <f t="shared" si="51"/>
        <v/>
      </c>
      <c r="O544">
        <f t="shared" si="52"/>
        <v>406</v>
      </c>
      <c r="P544" t="str" cm="1">
        <f t="array" ref="P544">INDEX($A:$A,O544)</f>
        <v>user_rank</v>
      </c>
    </row>
    <row r="545" spans="10:16">
      <c r="J545" s="1" t="str">
        <f t="shared" si="53"/>
        <v>);</v>
      </c>
      <c r="K545" t="str">
        <f t="shared" si="49"/>
        <v/>
      </c>
      <c r="L545" s="1" t="str">
        <f t="shared" si="48"/>
        <v>DROP TABLE IF EXISTS ``;CREATE TABLE `` (</v>
      </c>
      <c r="M545" s="1" t="str">
        <f t="shared" si="50"/>
        <v>``  NOT NULL  COMMENT ''</v>
      </c>
      <c r="N545" s="1" t="str">
        <f t="shared" si="51"/>
        <v/>
      </c>
      <c r="O545">
        <f t="shared" si="52"/>
        <v>406</v>
      </c>
      <c r="P545" t="str" cm="1">
        <f t="array" ref="P545">INDEX($A:$A,O545)</f>
        <v>user_rank</v>
      </c>
    </row>
    <row r="546" spans="10:16">
      <c r="J546" s="1" t="str">
        <f t="shared" si="53"/>
        <v>);</v>
      </c>
      <c r="K546" t="str">
        <f t="shared" si="49"/>
        <v/>
      </c>
      <c r="L546" s="1" t="str">
        <f t="shared" si="48"/>
        <v>DROP TABLE IF EXISTS ``;CREATE TABLE `` (</v>
      </c>
      <c r="M546" s="1" t="str">
        <f t="shared" si="50"/>
        <v>``  NOT NULL  COMMENT ''</v>
      </c>
      <c r="N546" s="1" t="str">
        <f t="shared" si="51"/>
        <v/>
      </c>
      <c r="O546">
        <f t="shared" si="52"/>
        <v>406</v>
      </c>
      <c r="P546" t="str" cm="1">
        <f t="array" ref="P546">INDEX($A:$A,O546)</f>
        <v>user_rank</v>
      </c>
    </row>
    <row r="547" spans="10:16">
      <c r="J547" s="1" t="str">
        <f t="shared" si="53"/>
        <v>);</v>
      </c>
      <c r="K547" t="str">
        <f t="shared" si="49"/>
        <v/>
      </c>
      <c r="L547" s="1" t="str">
        <f t="shared" si="48"/>
        <v>DROP TABLE IF EXISTS ``;CREATE TABLE `` (</v>
      </c>
      <c r="M547" s="1" t="str">
        <f t="shared" si="50"/>
        <v>``  NOT NULL  COMMENT ''</v>
      </c>
      <c r="N547" s="1" t="str">
        <f t="shared" si="51"/>
        <v/>
      </c>
      <c r="O547">
        <f t="shared" si="52"/>
        <v>406</v>
      </c>
      <c r="P547" t="str" cm="1">
        <f t="array" ref="P547">INDEX($A:$A,O547)</f>
        <v>user_rank</v>
      </c>
    </row>
    <row r="548" spans="10:16">
      <c r="J548" s="1" t="str">
        <f t="shared" si="53"/>
        <v>);</v>
      </c>
      <c r="K548" t="str">
        <f t="shared" si="49"/>
        <v/>
      </c>
      <c r="L548" s="1" t="str">
        <f t="shared" si="48"/>
        <v>DROP TABLE IF EXISTS ``;CREATE TABLE `` (</v>
      </c>
      <c r="M548" s="1" t="str">
        <f t="shared" si="50"/>
        <v>``  NOT NULL  COMMENT ''</v>
      </c>
      <c r="N548" s="1" t="str">
        <f t="shared" si="51"/>
        <v/>
      </c>
      <c r="O548">
        <f t="shared" si="52"/>
        <v>406</v>
      </c>
      <c r="P548" t="str" cm="1">
        <f t="array" ref="P548">INDEX($A:$A,O548)</f>
        <v>user_rank</v>
      </c>
    </row>
    <row r="549" spans="10:16">
      <c r="J549" s="1" t="str">
        <f t="shared" si="53"/>
        <v>);</v>
      </c>
      <c r="K549" t="str">
        <f t="shared" si="49"/>
        <v/>
      </c>
      <c r="L549" s="1" t="str">
        <f t="shared" si="48"/>
        <v>DROP TABLE IF EXISTS ``;CREATE TABLE `` (</v>
      </c>
      <c r="M549" s="1" t="str">
        <f t="shared" si="50"/>
        <v>``  NOT NULL  COMMENT ''</v>
      </c>
      <c r="N549" s="1" t="str">
        <f t="shared" si="51"/>
        <v/>
      </c>
      <c r="O549">
        <f t="shared" si="52"/>
        <v>406</v>
      </c>
      <c r="P549" t="str" cm="1">
        <f t="array" ref="P549">INDEX($A:$A,O549)</f>
        <v>user_rank</v>
      </c>
    </row>
    <row r="550" spans="10:16">
      <c r="J550" s="1" t="str">
        <f t="shared" si="53"/>
        <v>);</v>
      </c>
      <c r="K550" t="str">
        <f t="shared" si="49"/>
        <v/>
      </c>
      <c r="L550" s="1" t="str">
        <f t="shared" si="48"/>
        <v>DROP TABLE IF EXISTS ``;CREATE TABLE `` (</v>
      </c>
      <c r="M550" s="1" t="str">
        <f t="shared" si="50"/>
        <v>``  NOT NULL  COMMENT ''</v>
      </c>
      <c r="N550" s="1" t="str">
        <f t="shared" si="51"/>
        <v/>
      </c>
      <c r="O550">
        <f t="shared" si="52"/>
        <v>406</v>
      </c>
      <c r="P550" t="str" cm="1">
        <f t="array" ref="P550">INDEX($A:$A,O550)</f>
        <v>user_rank</v>
      </c>
    </row>
    <row r="551" spans="10:16">
      <c r="J551" s="1" t="str">
        <f t="shared" si="53"/>
        <v>);</v>
      </c>
      <c r="K551" t="str">
        <f t="shared" si="49"/>
        <v/>
      </c>
      <c r="L551" s="1" t="str">
        <f t="shared" si="48"/>
        <v>DROP TABLE IF EXISTS ``;CREATE TABLE `` (</v>
      </c>
      <c r="M551" s="1" t="str">
        <f t="shared" si="50"/>
        <v>``  NOT NULL  COMMENT ''</v>
      </c>
      <c r="N551" s="1" t="str">
        <f t="shared" si="51"/>
        <v/>
      </c>
      <c r="O551">
        <f t="shared" si="52"/>
        <v>406</v>
      </c>
      <c r="P551" t="str" cm="1">
        <f t="array" ref="P551">INDEX($A:$A,O551)</f>
        <v>user_rank</v>
      </c>
    </row>
    <row r="552" spans="10:16">
      <c r="J552" s="1" t="str">
        <f t="shared" si="53"/>
        <v>);</v>
      </c>
      <c r="K552" t="str">
        <f t="shared" si="49"/>
        <v/>
      </c>
      <c r="L552" s="1" t="str">
        <f t="shared" si="48"/>
        <v>DROP TABLE IF EXISTS ``;CREATE TABLE `` (</v>
      </c>
      <c r="M552" s="1" t="str">
        <f t="shared" si="50"/>
        <v>``  NOT NULL  COMMENT ''</v>
      </c>
      <c r="N552" s="1" t="str">
        <f t="shared" si="51"/>
        <v/>
      </c>
      <c r="O552">
        <f t="shared" si="52"/>
        <v>406</v>
      </c>
      <c r="P552" t="str" cm="1">
        <f t="array" ref="P552">INDEX($A:$A,O552)</f>
        <v>user_rank</v>
      </c>
    </row>
    <row r="553" spans="10:16">
      <c r="J553" s="1" t="str">
        <f t="shared" si="53"/>
        <v>);</v>
      </c>
      <c r="K553" t="str">
        <f t="shared" si="49"/>
        <v/>
      </c>
      <c r="L553" s="1" t="str">
        <f t="shared" si="48"/>
        <v>DROP TABLE IF EXISTS ``;CREATE TABLE `` (</v>
      </c>
      <c r="M553" s="1" t="str">
        <f t="shared" si="50"/>
        <v>``  NOT NULL  COMMENT ''</v>
      </c>
      <c r="N553" s="1" t="str">
        <f t="shared" si="51"/>
        <v/>
      </c>
      <c r="O553">
        <f t="shared" si="52"/>
        <v>406</v>
      </c>
      <c r="P553" t="str" cm="1">
        <f t="array" ref="P553">INDEX($A:$A,O553)</f>
        <v>user_rank</v>
      </c>
    </row>
    <row r="554" spans="10:16">
      <c r="J554" s="1" t="str">
        <f t="shared" si="53"/>
        <v>);</v>
      </c>
      <c r="K554" t="str">
        <f t="shared" si="49"/>
        <v/>
      </c>
      <c r="L554" s="1" t="str">
        <f t="shared" si="48"/>
        <v>DROP TABLE IF EXISTS ``;CREATE TABLE `` (</v>
      </c>
      <c r="M554" s="1" t="str">
        <f t="shared" si="50"/>
        <v>``  NOT NULL  COMMENT ''</v>
      </c>
      <c r="N554" s="1" t="str">
        <f t="shared" si="51"/>
        <v/>
      </c>
      <c r="O554">
        <f t="shared" si="52"/>
        <v>406</v>
      </c>
      <c r="P554" t="str" cm="1">
        <f t="array" ref="P554">INDEX($A:$A,O554)</f>
        <v>user_rank</v>
      </c>
    </row>
    <row r="555" spans="10:16">
      <c r="J555" s="1" t="str">
        <f t="shared" si="53"/>
        <v>);</v>
      </c>
      <c r="K555" t="str">
        <f t="shared" si="49"/>
        <v/>
      </c>
      <c r="L555" s="1" t="str">
        <f t="shared" si="48"/>
        <v>DROP TABLE IF EXISTS ``;CREATE TABLE `` (</v>
      </c>
      <c r="M555" s="1" t="str">
        <f t="shared" si="50"/>
        <v>``  NOT NULL  COMMENT ''</v>
      </c>
      <c r="N555" s="1" t="str">
        <f t="shared" si="51"/>
        <v/>
      </c>
      <c r="O555">
        <f t="shared" si="52"/>
        <v>406</v>
      </c>
      <c r="P555" t="str" cm="1">
        <f t="array" ref="P555">INDEX($A:$A,O555)</f>
        <v>user_rank</v>
      </c>
    </row>
    <row r="556" spans="10:16">
      <c r="J556" s="1" t="str">
        <f t="shared" si="53"/>
        <v>);</v>
      </c>
      <c r="K556" t="str">
        <f t="shared" si="49"/>
        <v/>
      </c>
      <c r="L556" s="1" t="str">
        <f t="shared" si="48"/>
        <v>DROP TABLE IF EXISTS ``;CREATE TABLE `` (</v>
      </c>
      <c r="M556" s="1" t="str">
        <f t="shared" si="50"/>
        <v>``  NOT NULL  COMMENT ''</v>
      </c>
      <c r="N556" s="1" t="str">
        <f t="shared" si="51"/>
        <v/>
      </c>
      <c r="O556">
        <f t="shared" si="52"/>
        <v>406</v>
      </c>
      <c r="P556" t="str" cm="1">
        <f t="array" ref="P556">INDEX($A:$A,O556)</f>
        <v>user_rank</v>
      </c>
    </row>
    <row r="557" spans="10:16">
      <c r="J557" s="1" t="str">
        <f t="shared" si="53"/>
        <v>);</v>
      </c>
      <c r="K557" t="str">
        <f t="shared" si="49"/>
        <v/>
      </c>
      <c r="L557" s="1" t="str">
        <f t="shared" si="48"/>
        <v>DROP TABLE IF EXISTS ``;CREATE TABLE `` (</v>
      </c>
      <c r="M557" s="1" t="str">
        <f t="shared" si="50"/>
        <v>``  NOT NULL  COMMENT ''</v>
      </c>
      <c r="N557" s="1" t="str">
        <f t="shared" si="51"/>
        <v/>
      </c>
      <c r="O557">
        <f t="shared" si="52"/>
        <v>406</v>
      </c>
      <c r="P557" t="str" cm="1">
        <f t="array" ref="P557">INDEX($A:$A,O557)</f>
        <v>user_rank</v>
      </c>
    </row>
    <row r="558" spans="10:16">
      <c r="J558" s="1" t="str">
        <f t="shared" si="53"/>
        <v>);</v>
      </c>
      <c r="K558" t="str">
        <f t="shared" si="49"/>
        <v/>
      </c>
      <c r="L558" s="1" t="str">
        <f t="shared" si="48"/>
        <v>DROP TABLE IF EXISTS ``;CREATE TABLE `` (</v>
      </c>
      <c r="M558" s="1" t="str">
        <f t="shared" si="50"/>
        <v>``  NOT NULL  COMMENT ''</v>
      </c>
      <c r="N558" s="1" t="str">
        <f t="shared" si="51"/>
        <v/>
      </c>
      <c r="O558">
        <f t="shared" si="52"/>
        <v>406</v>
      </c>
      <c r="P558" t="str" cm="1">
        <f t="array" ref="P558">INDEX($A:$A,O558)</f>
        <v>user_rank</v>
      </c>
    </row>
    <row r="559" spans="10:16">
      <c r="J559" s="1" t="str">
        <f t="shared" si="53"/>
        <v>);</v>
      </c>
      <c r="K559" t="str">
        <f t="shared" si="49"/>
        <v/>
      </c>
      <c r="L559" s="1" t="str">
        <f t="shared" si="48"/>
        <v>DROP TABLE IF EXISTS ``;CREATE TABLE `` (</v>
      </c>
      <c r="M559" s="1" t="str">
        <f t="shared" si="50"/>
        <v>``  NOT NULL  COMMENT ''</v>
      </c>
      <c r="N559" s="1" t="str">
        <f t="shared" si="51"/>
        <v/>
      </c>
      <c r="O559">
        <f t="shared" si="52"/>
        <v>406</v>
      </c>
      <c r="P559" t="str" cm="1">
        <f t="array" ref="P559">INDEX($A:$A,O559)</f>
        <v>user_rank</v>
      </c>
    </row>
    <row r="560" spans="10:16">
      <c r="J560" s="1" t="str">
        <f t="shared" si="53"/>
        <v>);</v>
      </c>
      <c r="K560" t="str">
        <f t="shared" si="49"/>
        <v/>
      </c>
      <c r="L560" s="1" t="str">
        <f t="shared" si="48"/>
        <v>DROP TABLE IF EXISTS ``;CREATE TABLE `` (</v>
      </c>
      <c r="M560" s="1" t="str">
        <f t="shared" si="50"/>
        <v>``  NOT NULL  COMMENT ''</v>
      </c>
      <c r="N560" s="1" t="str">
        <f t="shared" si="51"/>
        <v/>
      </c>
      <c r="O560">
        <f t="shared" si="52"/>
        <v>406</v>
      </c>
      <c r="P560" t="str" cm="1">
        <f t="array" ref="P560">INDEX($A:$A,O560)</f>
        <v>user_rank</v>
      </c>
    </row>
    <row r="561" spans="10:16">
      <c r="J561" s="1" t="str">
        <f t="shared" si="53"/>
        <v>);</v>
      </c>
      <c r="K561" t="str">
        <f t="shared" si="49"/>
        <v/>
      </c>
      <c r="L561" s="1" t="str">
        <f t="shared" si="48"/>
        <v>DROP TABLE IF EXISTS ``;CREATE TABLE `` (</v>
      </c>
      <c r="M561" s="1" t="str">
        <f t="shared" si="50"/>
        <v>``  NOT NULL  COMMENT ''</v>
      </c>
      <c r="N561" s="1" t="str">
        <f t="shared" si="51"/>
        <v/>
      </c>
      <c r="O561">
        <f t="shared" si="52"/>
        <v>406</v>
      </c>
      <c r="P561" t="str" cm="1">
        <f t="array" ref="P561">INDEX($A:$A,O561)</f>
        <v>user_rank</v>
      </c>
    </row>
    <row r="562" spans="10:16">
      <c r="J562" s="1" t="str">
        <f t="shared" si="53"/>
        <v>);</v>
      </c>
      <c r="K562" t="str">
        <f t="shared" si="49"/>
        <v/>
      </c>
      <c r="L562" s="1" t="str">
        <f t="shared" si="48"/>
        <v>DROP TABLE IF EXISTS ``;CREATE TABLE `` (</v>
      </c>
      <c r="M562" s="1" t="str">
        <f t="shared" si="50"/>
        <v>``  NOT NULL  COMMENT ''</v>
      </c>
      <c r="N562" s="1" t="str">
        <f t="shared" si="51"/>
        <v/>
      </c>
      <c r="O562">
        <f t="shared" si="52"/>
        <v>406</v>
      </c>
      <c r="P562" t="str" cm="1">
        <f t="array" ref="P562">INDEX($A:$A,O562)</f>
        <v>user_rank</v>
      </c>
    </row>
    <row r="563" spans="10:16">
      <c r="J563" s="1" t="str">
        <f t="shared" si="53"/>
        <v>);</v>
      </c>
      <c r="K563" t="str">
        <f t="shared" si="49"/>
        <v/>
      </c>
      <c r="L563" s="1" t="str">
        <f t="shared" si="48"/>
        <v>DROP TABLE IF EXISTS ``;CREATE TABLE `` (</v>
      </c>
      <c r="M563" s="1" t="str">
        <f t="shared" si="50"/>
        <v>``  NOT NULL  COMMENT ''</v>
      </c>
      <c r="N563" s="1" t="str">
        <f t="shared" si="51"/>
        <v/>
      </c>
      <c r="O563">
        <f t="shared" si="52"/>
        <v>406</v>
      </c>
      <c r="P563" t="str" cm="1">
        <f t="array" ref="P563">INDEX($A:$A,O563)</f>
        <v>user_rank</v>
      </c>
    </row>
    <row r="564" spans="10:16">
      <c r="J564" s="1" t="str">
        <f t="shared" si="53"/>
        <v>);</v>
      </c>
      <c r="K564" t="str">
        <f t="shared" si="49"/>
        <v/>
      </c>
      <c r="L564" s="1" t="str">
        <f t="shared" si="48"/>
        <v>DROP TABLE IF EXISTS ``;CREATE TABLE `` (</v>
      </c>
      <c r="M564" s="1" t="str">
        <f t="shared" si="50"/>
        <v>``  NOT NULL  COMMENT ''</v>
      </c>
      <c r="N564" s="1" t="str">
        <f t="shared" si="51"/>
        <v/>
      </c>
      <c r="O564">
        <f t="shared" si="52"/>
        <v>406</v>
      </c>
      <c r="P564" t="str" cm="1">
        <f t="array" ref="P564">INDEX($A:$A,O564)</f>
        <v>user_rank</v>
      </c>
    </row>
    <row r="565" spans="10:16">
      <c r="J565" s="1" t="str">
        <f t="shared" si="53"/>
        <v>);</v>
      </c>
      <c r="K565" t="str">
        <f t="shared" si="49"/>
        <v/>
      </c>
      <c r="L565" s="1" t="str">
        <f t="shared" si="48"/>
        <v>DROP TABLE IF EXISTS ``;CREATE TABLE `` (</v>
      </c>
      <c r="M565" s="1" t="str">
        <f t="shared" si="50"/>
        <v>``  NOT NULL  COMMENT ''</v>
      </c>
      <c r="N565" s="1" t="str">
        <f t="shared" si="51"/>
        <v/>
      </c>
      <c r="O565">
        <f t="shared" si="52"/>
        <v>406</v>
      </c>
      <c r="P565" t="str" cm="1">
        <f t="array" ref="P565">INDEX($A:$A,O565)</f>
        <v>user_rank</v>
      </c>
    </row>
    <row r="566" spans="10:16">
      <c r="J566" s="1" t="str">
        <f t="shared" si="53"/>
        <v>);</v>
      </c>
      <c r="K566" t="str">
        <f t="shared" si="49"/>
        <v/>
      </c>
      <c r="L566" s="1" t="str">
        <f t="shared" si="48"/>
        <v>DROP TABLE IF EXISTS ``;CREATE TABLE `` (</v>
      </c>
      <c r="M566" s="1" t="str">
        <f t="shared" si="50"/>
        <v>``  NOT NULL  COMMENT ''</v>
      </c>
      <c r="N566" s="1" t="str">
        <f t="shared" si="51"/>
        <v/>
      </c>
      <c r="O566">
        <f t="shared" si="52"/>
        <v>406</v>
      </c>
      <c r="P566" t="str" cm="1">
        <f t="array" ref="P566">INDEX($A:$A,O566)</f>
        <v>user_rank</v>
      </c>
    </row>
    <row r="567" spans="10:16">
      <c r="J567" s="1" t="str">
        <f t="shared" si="53"/>
        <v>);</v>
      </c>
      <c r="K567" t="str">
        <f t="shared" si="49"/>
        <v/>
      </c>
      <c r="L567" s="1" t="str">
        <f t="shared" si="48"/>
        <v>DROP TABLE IF EXISTS ``;CREATE TABLE `` (</v>
      </c>
      <c r="M567" s="1" t="str">
        <f t="shared" si="50"/>
        <v>``  NOT NULL  COMMENT ''</v>
      </c>
      <c r="N567" s="1" t="str">
        <f t="shared" si="51"/>
        <v/>
      </c>
      <c r="O567">
        <f t="shared" si="52"/>
        <v>406</v>
      </c>
      <c r="P567" t="str" cm="1">
        <f t="array" ref="P567">INDEX($A:$A,O567)</f>
        <v>user_rank</v>
      </c>
    </row>
    <row r="568" spans="10:16">
      <c r="J568" s="1" t="str">
        <f t="shared" si="53"/>
        <v>);</v>
      </c>
      <c r="K568" t="str">
        <f t="shared" si="49"/>
        <v/>
      </c>
      <c r="L568" s="1" t="str">
        <f t="shared" si="48"/>
        <v>DROP TABLE IF EXISTS ``;CREATE TABLE `` (</v>
      </c>
      <c r="M568" s="1" t="str">
        <f t="shared" si="50"/>
        <v>``  NOT NULL  COMMENT ''</v>
      </c>
      <c r="N568" s="1" t="str">
        <f t="shared" si="51"/>
        <v/>
      </c>
      <c r="O568">
        <f t="shared" si="52"/>
        <v>406</v>
      </c>
      <c r="P568" t="str" cm="1">
        <f t="array" ref="P568">INDEX($A:$A,O568)</f>
        <v>user_rank</v>
      </c>
    </row>
    <row r="569" spans="10:16">
      <c r="J569" s="1" t="str">
        <f t="shared" si="53"/>
        <v>);</v>
      </c>
      <c r="K569" t="str">
        <f t="shared" si="49"/>
        <v/>
      </c>
      <c r="L569" s="1" t="str">
        <f t="shared" si="48"/>
        <v>DROP TABLE IF EXISTS ``;CREATE TABLE `` (</v>
      </c>
      <c r="M569" s="1" t="str">
        <f t="shared" si="50"/>
        <v>``  NOT NULL  COMMENT ''</v>
      </c>
      <c r="N569" s="1" t="str">
        <f t="shared" si="51"/>
        <v/>
      </c>
      <c r="O569">
        <f t="shared" si="52"/>
        <v>406</v>
      </c>
      <c r="P569" t="str" cm="1">
        <f t="array" ref="P569">INDEX($A:$A,O569)</f>
        <v>user_rank</v>
      </c>
    </row>
    <row r="570" spans="10:16">
      <c r="J570" s="1" t="str">
        <f t="shared" si="53"/>
        <v>);</v>
      </c>
      <c r="K570" t="str">
        <f t="shared" si="49"/>
        <v/>
      </c>
      <c r="L570" s="1" t="str">
        <f t="shared" si="48"/>
        <v>DROP TABLE IF EXISTS ``;CREATE TABLE `` (</v>
      </c>
      <c r="M570" s="1" t="str">
        <f t="shared" si="50"/>
        <v>``  NOT NULL  COMMENT ''</v>
      </c>
      <c r="N570" s="1" t="str">
        <f t="shared" si="51"/>
        <v/>
      </c>
      <c r="O570">
        <f t="shared" si="52"/>
        <v>406</v>
      </c>
      <c r="P570" t="str" cm="1">
        <f t="array" ref="P570">INDEX($A:$A,O570)</f>
        <v>user_rank</v>
      </c>
    </row>
    <row r="571" spans="10:16">
      <c r="J571" s="1" t="str">
        <f t="shared" si="53"/>
        <v>);</v>
      </c>
      <c r="K571" t="str">
        <f t="shared" si="49"/>
        <v/>
      </c>
      <c r="L571" s="1" t="str">
        <f t="shared" si="48"/>
        <v>DROP TABLE IF EXISTS ``;CREATE TABLE `` (</v>
      </c>
      <c r="M571" s="1" t="str">
        <f t="shared" si="50"/>
        <v>``  NOT NULL  COMMENT ''</v>
      </c>
      <c r="N571" s="1" t="str">
        <f t="shared" si="51"/>
        <v/>
      </c>
      <c r="O571">
        <f t="shared" si="52"/>
        <v>406</v>
      </c>
      <c r="P571" t="str" cm="1">
        <f t="array" ref="P571">INDEX($A:$A,O571)</f>
        <v>user_rank</v>
      </c>
    </row>
    <row r="572" spans="10:16">
      <c r="J572" s="1" t="str">
        <f t="shared" si="53"/>
        <v>);</v>
      </c>
      <c r="K572" t="str">
        <f t="shared" si="49"/>
        <v/>
      </c>
      <c r="L572" s="1" t="str">
        <f t="shared" si="48"/>
        <v>DROP TABLE IF EXISTS ``;CREATE TABLE `` (</v>
      </c>
      <c r="M572" s="1" t="str">
        <f t="shared" si="50"/>
        <v>``  NOT NULL  COMMENT ''</v>
      </c>
      <c r="N572" s="1" t="str">
        <f t="shared" si="51"/>
        <v/>
      </c>
      <c r="O572">
        <f t="shared" si="52"/>
        <v>406</v>
      </c>
      <c r="P572" t="str" cm="1">
        <f t="array" ref="P572">INDEX($A:$A,O572)</f>
        <v>user_rank</v>
      </c>
    </row>
    <row r="573" spans="10:16">
      <c r="J573" s="1" t="str">
        <f t="shared" si="53"/>
        <v>);</v>
      </c>
      <c r="K573" t="str">
        <f t="shared" si="49"/>
        <v/>
      </c>
      <c r="L573" s="1" t="str">
        <f t="shared" si="48"/>
        <v>DROP TABLE IF EXISTS ``;CREATE TABLE `` (</v>
      </c>
      <c r="M573" s="1" t="str">
        <f t="shared" si="50"/>
        <v>``  NOT NULL  COMMENT ''</v>
      </c>
      <c r="N573" s="1" t="str">
        <f t="shared" si="51"/>
        <v/>
      </c>
      <c r="O573">
        <f t="shared" si="52"/>
        <v>406</v>
      </c>
      <c r="P573" t="str" cm="1">
        <f t="array" ref="P573">INDEX($A:$A,O573)</f>
        <v>user_rank</v>
      </c>
    </row>
    <row r="574" spans="10:16">
      <c r="J574" s="1" t="str">
        <f t="shared" si="53"/>
        <v>);</v>
      </c>
      <c r="K574" t="str">
        <f t="shared" si="49"/>
        <v/>
      </c>
      <c r="L574" s="1" t="str">
        <f t="shared" si="48"/>
        <v>DROP TABLE IF EXISTS ``;CREATE TABLE `` (</v>
      </c>
      <c r="M574" s="1" t="str">
        <f t="shared" si="50"/>
        <v>``  NOT NULL  COMMENT ''</v>
      </c>
      <c r="N574" s="1" t="str">
        <f t="shared" si="51"/>
        <v/>
      </c>
      <c r="O574">
        <f t="shared" si="52"/>
        <v>406</v>
      </c>
      <c r="P574" t="str" cm="1">
        <f t="array" ref="P574">INDEX($A:$A,O574)</f>
        <v>user_rank</v>
      </c>
    </row>
    <row r="575" spans="10:16">
      <c r="J575" s="1" t="str">
        <f t="shared" si="53"/>
        <v>);</v>
      </c>
      <c r="K575" t="str">
        <f t="shared" si="49"/>
        <v/>
      </c>
      <c r="L575" s="1" t="str">
        <f t="shared" si="48"/>
        <v>DROP TABLE IF EXISTS ``;CREATE TABLE `` (</v>
      </c>
      <c r="M575" s="1" t="str">
        <f t="shared" si="50"/>
        <v>``  NOT NULL  COMMENT ''</v>
      </c>
      <c r="N575" s="1" t="str">
        <f t="shared" si="51"/>
        <v/>
      </c>
      <c r="O575">
        <f t="shared" si="52"/>
        <v>406</v>
      </c>
      <c r="P575" t="str" cm="1">
        <f t="array" ref="P575">INDEX($A:$A,O575)</f>
        <v>user_rank</v>
      </c>
    </row>
    <row r="576" spans="10:16">
      <c r="J576" s="1" t="str">
        <f t="shared" si="53"/>
        <v>);</v>
      </c>
      <c r="K576" t="str">
        <f t="shared" si="49"/>
        <v/>
      </c>
      <c r="L576" s="1" t="str">
        <f t="shared" si="48"/>
        <v>DROP TABLE IF EXISTS ``;CREATE TABLE `` (</v>
      </c>
      <c r="M576" s="1" t="str">
        <f t="shared" si="50"/>
        <v>``  NOT NULL  COMMENT ''</v>
      </c>
      <c r="N576" s="1" t="str">
        <f t="shared" si="51"/>
        <v/>
      </c>
      <c r="O576">
        <f t="shared" si="52"/>
        <v>406</v>
      </c>
      <c r="P576" t="str" cm="1">
        <f t="array" ref="P576">INDEX($A:$A,O576)</f>
        <v>user_rank</v>
      </c>
    </row>
    <row r="577" spans="10:16">
      <c r="J577" s="1" t="str">
        <f t="shared" si="53"/>
        <v>);</v>
      </c>
      <c r="K577" t="str">
        <f t="shared" si="49"/>
        <v/>
      </c>
      <c r="L577" s="1" t="str">
        <f t="shared" si="48"/>
        <v>DROP TABLE IF EXISTS ``;CREATE TABLE `` (</v>
      </c>
      <c r="M577" s="1" t="str">
        <f t="shared" si="50"/>
        <v>``  NOT NULL  COMMENT ''</v>
      </c>
      <c r="N577" s="1" t="str">
        <f t="shared" si="51"/>
        <v/>
      </c>
      <c r="O577">
        <f t="shared" si="52"/>
        <v>406</v>
      </c>
      <c r="P577" t="str" cm="1">
        <f t="array" ref="P577">INDEX($A:$A,O577)</f>
        <v>user_rank</v>
      </c>
    </row>
    <row r="578" spans="10:16">
      <c r="J578" s="1" t="str">
        <f t="shared" si="53"/>
        <v>);</v>
      </c>
      <c r="K578" t="str">
        <f t="shared" si="49"/>
        <v/>
      </c>
      <c r="L578" s="1" t="str">
        <f t="shared" ref="L578:L641" si="54">"DROP TABLE IF EXISTS `" &amp; A578 &amp; "`" &amp; ";"
&amp; "CREATE TABLE `" &amp; A578 &amp; "` ("</f>
        <v>DROP TABLE IF EXISTS ``;CREATE TABLE `` (</v>
      </c>
      <c r="M578" s="1" t="str">
        <f t="shared" si="50"/>
        <v>``  NOT NULL  COMMENT ''</v>
      </c>
      <c r="N578" s="1" t="str">
        <f t="shared" si="51"/>
        <v/>
      </c>
      <c r="O578">
        <f t="shared" si="52"/>
        <v>406</v>
      </c>
      <c r="P578" t="str" cm="1">
        <f t="array" ref="P578">INDEX($A:$A,O578)</f>
        <v>user_rank</v>
      </c>
    </row>
    <row r="579" spans="10:16">
      <c r="J579" s="1" t="str">
        <f t="shared" si="53"/>
        <v>);</v>
      </c>
      <c r="K579" t="str">
        <f t="shared" ref="K579:K642" si="55">N579</f>
        <v/>
      </c>
      <c r="L579" s="1" t="str">
        <f t="shared" si="54"/>
        <v>DROP TABLE IF EXISTS ``;CREATE TABLE `` (</v>
      </c>
      <c r="M579" s="1" t="str">
        <f t="shared" ref="M579:M642" si="56">"`" &amp; C579 &amp; "` " &amp; E579 &amp; IF(NOT(ISERROR(SEARCH("UNSIGNED", H579))), " UNSIGNED ", "") &amp; IF(F579 = "Y", " NULL ", " NOT NULL ") &amp; IF(OR(LEN(G579) = 0, ISBLANK(G579)), "", " DEFAULT " &amp; G579) &amp; IF(NOT(ISERROR(SEARCH("PK", A579))), " PRIMARY KEY ", "") &amp; IF(H579 = "AI", " AUTO_INCREMENT ", "") &amp; IF(H579 = "유니크", " UNIQUE ", "") &amp; " COMMENT '" &amp; B579 &amp;"'" &amp; IF(AND(LEN(C580) = 0), "", ",")</f>
        <v>``  NOT NULL  COMMENT ''</v>
      </c>
      <c r="N579" s="1" t="str">
        <f t="shared" ref="N579:N642" si="57">IF( NOT(ISERROR(SEARCH("FK", A579))), "ALTER TABLE `" &amp; P579 &amp;
 "`" &amp; "ADD CONSTRAINT FOREIGN KEY ("&amp; C579 &amp;") REFERENCES " &amp; "`" &amp; LEFT(C579, FIND("|",SUBSTITUTE(C579,"_","|",(LEN(C579)-LEN(SUBSTITUTE(C579,"_","")))/LEN("_"))) - 1) &amp; "`" &amp; "(`" &amp; C579 &amp; "`);", "")</f>
        <v/>
      </c>
      <c r="O579">
        <f t="shared" ref="O579:O642" si="58">IF(AND(NOT(A579 = "Key"), NOT(A579 = "PK"), NOT(A579 = "FK"), LEN(A579) &gt; 0, NOT(A579= "PK, FK")), ROW(), O578)</f>
        <v>406</v>
      </c>
      <c r="P579" t="str" cm="1">
        <f t="array" ref="P579">INDEX($A:$A,O579)</f>
        <v>user_rank</v>
      </c>
    </row>
    <row r="580" spans="10:16">
      <c r="J580" s="1" t="str">
        <f t="shared" ref="J580:J643" si="59">IF(AND(NOT(A580 = "Key"), NOT(A580 = "PK"), NOT(A580 = "FK"), LEN(A580) &gt; 0, NOT(A580 = "PK, FK")), L580,
IF(AND(LEN(B580) &gt; 0, NOT(B580 = "Logical")), M580,
IF(LEN(A580) = 0, ");", "")
))</f>
        <v>);</v>
      </c>
      <c r="K580" t="str">
        <f t="shared" si="55"/>
        <v/>
      </c>
      <c r="L580" s="1" t="str">
        <f t="shared" si="54"/>
        <v>DROP TABLE IF EXISTS ``;CREATE TABLE `` (</v>
      </c>
      <c r="M580" s="1" t="str">
        <f t="shared" si="56"/>
        <v>``  NOT NULL  COMMENT ''</v>
      </c>
      <c r="N580" s="1" t="str">
        <f t="shared" si="57"/>
        <v/>
      </c>
      <c r="O580">
        <f t="shared" si="58"/>
        <v>406</v>
      </c>
      <c r="P580" t="str" cm="1">
        <f t="array" ref="P580">INDEX($A:$A,O580)</f>
        <v>user_rank</v>
      </c>
    </row>
    <row r="581" spans="10:16">
      <c r="J581" s="1" t="str">
        <f t="shared" si="59"/>
        <v>);</v>
      </c>
      <c r="K581" t="str">
        <f t="shared" si="55"/>
        <v/>
      </c>
      <c r="L581" s="1" t="str">
        <f t="shared" si="54"/>
        <v>DROP TABLE IF EXISTS ``;CREATE TABLE `` (</v>
      </c>
      <c r="M581" s="1" t="str">
        <f t="shared" si="56"/>
        <v>``  NOT NULL  COMMENT ''</v>
      </c>
      <c r="N581" s="1" t="str">
        <f t="shared" si="57"/>
        <v/>
      </c>
      <c r="O581">
        <f t="shared" si="58"/>
        <v>406</v>
      </c>
      <c r="P581" t="str" cm="1">
        <f t="array" ref="P581">INDEX($A:$A,O581)</f>
        <v>user_rank</v>
      </c>
    </row>
    <row r="582" spans="10:16">
      <c r="J582" s="1" t="str">
        <f t="shared" si="59"/>
        <v>);</v>
      </c>
      <c r="K582" t="str">
        <f t="shared" si="55"/>
        <v/>
      </c>
      <c r="L582" s="1" t="str">
        <f t="shared" si="54"/>
        <v>DROP TABLE IF EXISTS ``;CREATE TABLE `` (</v>
      </c>
      <c r="M582" s="1" t="str">
        <f t="shared" si="56"/>
        <v>``  NOT NULL  COMMENT ''</v>
      </c>
      <c r="N582" s="1" t="str">
        <f t="shared" si="57"/>
        <v/>
      </c>
      <c r="O582">
        <f t="shared" si="58"/>
        <v>406</v>
      </c>
      <c r="P582" t="str" cm="1">
        <f t="array" ref="P582">INDEX($A:$A,O582)</f>
        <v>user_rank</v>
      </c>
    </row>
    <row r="583" spans="10:16">
      <c r="J583" s="1" t="str">
        <f t="shared" si="59"/>
        <v>);</v>
      </c>
      <c r="K583" t="str">
        <f t="shared" si="55"/>
        <v/>
      </c>
      <c r="L583" s="1" t="str">
        <f t="shared" si="54"/>
        <v>DROP TABLE IF EXISTS ``;CREATE TABLE `` (</v>
      </c>
      <c r="M583" s="1" t="str">
        <f t="shared" si="56"/>
        <v>``  NOT NULL  COMMENT ''</v>
      </c>
      <c r="N583" s="1" t="str">
        <f t="shared" si="57"/>
        <v/>
      </c>
      <c r="O583">
        <f t="shared" si="58"/>
        <v>406</v>
      </c>
      <c r="P583" t="str" cm="1">
        <f t="array" ref="P583">INDEX($A:$A,O583)</f>
        <v>user_rank</v>
      </c>
    </row>
    <row r="584" spans="10:16">
      <c r="J584" s="1" t="str">
        <f t="shared" si="59"/>
        <v>);</v>
      </c>
      <c r="K584" t="str">
        <f t="shared" si="55"/>
        <v/>
      </c>
      <c r="L584" s="1" t="str">
        <f t="shared" si="54"/>
        <v>DROP TABLE IF EXISTS ``;CREATE TABLE `` (</v>
      </c>
      <c r="M584" s="1" t="str">
        <f t="shared" si="56"/>
        <v>``  NOT NULL  COMMENT ''</v>
      </c>
      <c r="N584" s="1" t="str">
        <f t="shared" si="57"/>
        <v/>
      </c>
      <c r="O584">
        <f t="shared" si="58"/>
        <v>406</v>
      </c>
      <c r="P584" t="str" cm="1">
        <f t="array" ref="P584">INDEX($A:$A,O584)</f>
        <v>user_rank</v>
      </c>
    </row>
    <row r="585" spans="10:16">
      <c r="J585" s="1" t="str">
        <f t="shared" si="59"/>
        <v>);</v>
      </c>
      <c r="K585" t="str">
        <f t="shared" si="55"/>
        <v/>
      </c>
      <c r="L585" s="1" t="str">
        <f t="shared" si="54"/>
        <v>DROP TABLE IF EXISTS ``;CREATE TABLE `` (</v>
      </c>
      <c r="M585" s="1" t="str">
        <f t="shared" si="56"/>
        <v>``  NOT NULL  COMMENT ''</v>
      </c>
      <c r="N585" s="1" t="str">
        <f t="shared" si="57"/>
        <v/>
      </c>
      <c r="O585">
        <f t="shared" si="58"/>
        <v>406</v>
      </c>
      <c r="P585" t="str" cm="1">
        <f t="array" ref="P585">INDEX($A:$A,O585)</f>
        <v>user_rank</v>
      </c>
    </row>
    <row r="586" spans="10:16">
      <c r="J586" s="1" t="str">
        <f t="shared" si="59"/>
        <v>);</v>
      </c>
      <c r="K586" t="str">
        <f t="shared" si="55"/>
        <v/>
      </c>
      <c r="L586" s="1" t="str">
        <f t="shared" si="54"/>
        <v>DROP TABLE IF EXISTS ``;CREATE TABLE `` (</v>
      </c>
      <c r="M586" s="1" t="str">
        <f t="shared" si="56"/>
        <v>``  NOT NULL  COMMENT ''</v>
      </c>
      <c r="N586" s="1" t="str">
        <f t="shared" si="57"/>
        <v/>
      </c>
      <c r="O586">
        <f t="shared" si="58"/>
        <v>406</v>
      </c>
      <c r="P586" t="str" cm="1">
        <f t="array" ref="P586">INDEX($A:$A,O586)</f>
        <v>user_rank</v>
      </c>
    </row>
    <row r="587" spans="10:16">
      <c r="J587" s="1" t="str">
        <f t="shared" si="59"/>
        <v>);</v>
      </c>
      <c r="K587" t="str">
        <f t="shared" si="55"/>
        <v/>
      </c>
      <c r="L587" s="1" t="str">
        <f t="shared" si="54"/>
        <v>DROP TABLE IF EXISTS ``;CREATE TABLE `` (</v>
      </c>
      <c r="M587" s="1" t="str">
        <f t="shared" si="56"/>
        <v>``  NOT NULL  COMMENT ''</v>
      </c>
      <c r="N587" s="1" t="str">
        <f t="shared" si="57"/>
        <v/>
      </c>
      <c r="O587">
        <f t="shared" si="58"/>
        <v>406</v>
      </c>
      <c r="P587" t="str" cm="1">
        <f t="array" ref="P587">INDEX($A:$A,O587)</f>
        <v>user_rank</v>
      </c>
    </row>
    <row r="588" spans="10:16">
      <c r="J588" s="1" t="str">
        <f t="shared" si="59"/>
        <v>);</v>
      </c>
      <c r="K588" t="str">
        <f t="shared" si="55"/>
        <v/>
      </c>
      <c r="L588" s="1" t="str">
        <f t="shared" si="54"/>
        <v>DROP TABLE IF EXISTS ``;CREATE TABLE `` (</v>
      </c>
      <c r="M588" s="1" t="str">
        <f t="shared" si="56"/>
        <v>``  NOT NULL  COMMENT ''</v>
      </c>
      <c r="N588" s="1" t="str">
        <f t="shared" si="57"/>
        <v/>
      </c>
      <c r="O588">
        <f t="shared" si="58"/>
        <v>406</v>
      </c>
      <c r="P588" t="str" cm="1">
        <f t="array" ref="P588">INDEX($A:$A,O588)</f>
        <v>user_rank</v>
      </c>
    </row>
    <row r="589" spans="10:16">
      <c r="J589" s="1" t="str">
        <f t="shared" si="59"/>
        <v>);</v>
      </c>
      <c r="K589" t="str">
        <f t="shared" si="55"/>
        <v/>
      </c>
      <c r="L589" s="1" t="str">
        <f t="shared" si="54"/>
        <v>DROP TABLE IF EXISTS ``;CREATE TABLE `` (</v>
      </c>
      <c r="M589" s="1" t="str">
        <f t="shared" si="56"/>
        <v>``  NOT NULL  COMMENT ''</v>
      </c>
      <c r="N589" s="1" t="str">
        <f t="shared" si="57"/>
        <v/>
      </c>
      <c r="O589">
        <f t="shared" si="58"/>
        <v>406</v>
      </c>
      <c r="P589" t="str" cm="1">
        <f t="array" ref="P589">INDEX($A:$A,O589)</f>
        <v>user_rank</v>
      </c>
    </row>
    <row r="590" spans="10:16">
      <c r="J590" s="1" t="str">
        <f t="shared" si="59"/>
        <v>);</v>
      </c>
      <c r="K590" t="str">
        <f t="shared" si="55"/>
        <v/>
      </c>
      <c r="L590" s="1" t="str">
        <f t="shared" si="54"/>
        <v>DROP TABLE IF EXISTS ``;CREATE TABLE `` (</v>
      </c>
      <c r="M590" s="1" t="str">
        <f t="shared" si="56"/>
        <v>``  NOT NULL  COMMENT ''</v>
      </c>
      <c r="N590" s="1" t="str">
        <f t="shared" si="57"/>
        <v/>
      </c>
      <c r="O590">
        <f t="shared" si="58"/>
        <v>406</v>
      </c>
      <c r="P590" t="str" cm="1">
        <f t="array" ref="P590">INDEX($A:$A,O590)</f>
        <v>user_rank</v>
      </c>
    </row>
    <row r="591" spans="10:16">
      <c r="J591" s="1" t="str">
        <f t="shared" si="59"/>
        <v>);</v>
      </c>
      <c r="K591" t="str">
        <f t="shared" si="55"/>
        <v/>
      </c>
      <c r="L591" s="1" t="str">
        <f t="shared" si="54"/>
        <v>DROP TABLE IF EXISTS ``;CREATE TABLE `` (</v>
      </c>
      <c r="M591" s="1" t="str">
        <f t="shared" si="56"/>
        <v>``  NOT NULL  COMMENT ''</v>
      </c>
      <c r="N591" s="1" t="str">
        <f t="shared" si="57"/>
        <v/>
      </c>
      <c r="O591">
        <f t="shared" si="58"/>
        <v>406</v>
      </c>
      <c r="P591" t="str" cm="1">
        <f t="array" ref="P591">INDEX($A:$A,O591)</f>
        <v>user_rank</v>
      </c>
    </row>
    <row r="592" spans="10:16">
      <c r="J592" s="1" t="str">
        <f t="shared" si="59"/>
        <v>);</v>
      </c>
      <c r="K592" t="str">
        <f t="shared" si="55"/>
        <v/>
      </c>
      <c r="L592" s="1" t="str">
        <f t="shared" si="54"/>
        <v>DROP TABLE IF EXISTS ``;CREATE TABLE `` (</v>
      </c>
      <c r="M592" s="1" t="str">
        <f t="shared" si="56"/>
        <v>``  NOT NULL  COMMENT ''</v>
      </c>
      <c r="N592" s="1" t="str">
        <f t="shared" si="57"/>
        <v/>
      </c>
      <c r="O592">
        <f t="shared" si="58"/>
        <v>406</v>
      </c>
      <c r="P592" t="str" cm="1">
        <f t="array" ref="P592">INDEX($A:$A,O592)</f>
        <v>user_rank</v>
      </c>
    </row>
    <row r="593" spans="10:16">
      <c r="J593" s="1" t="str">
        <f t="shared" si="59"/>
        <v>);</v>
      </c>
      <c r="K593" t="str">
        <f t="shared" si="55"/>
        <v/>
      </c>
      <c r="L593" s="1" t="str">
        <f t="shared" si="54"/>
        <v>DROP TABLE IF EXISTS ``;CREATE TABLE `` (</v>
      </c>
      <c r="M593" s="1" t="str">
        <f t="shared" si="56"/>
        <v>``  NOT NULL  COMMENT ''</v>
      </c>
      <c r="N593" s="1" t="str">
        <f t="shared" si="57"/>
        <v/>
      </c>
      <c r="O593">
        <f t="shared" si="58"/>
        <v>406</v>
      </c>
      <c r="P593" t="str" cm="1">
        <f t="array" ref="P593">INDEX($A:$A,O593)</f>
        <v>user_rank</v>
      </c>
    </row>
    <row r="594" spans="10:16">
      <c r="J594" s="1" t="str">
        <f t="shared" si="59"/>
        <v>);</v>
      </c>
      <c r="K594" t="str">
        <f t="shared" si="55"/>
        <v/>
      </c>
      <c r="L594" s="1" t="str">
        <f t="shared" si="54"/>
        <v>DROP TABLE IF EXISTS ``;CREATE TABLE `` (</v>
      </c>
      <c r="M594" s="1" t="str">
        <f t="shared" si="56"/>
        <v>``  NOT NULL  COMMENT ''</v>
      </c>
      <c r="N594" s="1" t="str">
        <f t="shared" si="57"/>
        <v/>
      </c>
      <c r="O594">
        <f t="shared" si="58"/>
        <v>406</v>
      </c>
      <c r="P594" t="str" cm="1">
        <f t="array" ref="P594">INDEX($A:$A,O594)</f>
        <v>user_rank</v>
      </c>
    </row>
    <row r="595" spans="10:16">
      <c r="J595" s="1" t="str">
        <f t="shared" si="59"/>
        <v>);</v>
      </c>
      <c r="K595" t="str">
        <f t="shared" si="55"/>
        <v/>
      </c>
      <c r="L595" s="1" t="str">
        <f t="shared" si="54"/>
        <v>DROP TABLE IF EXISTS ``;CREATE TABLE `` (</v>
      </c>
      <c r="M595" s="1" t="str">
        <f t="shared" si="56"/>
        <v>``  NOT NULL  COMMENT ''</v>
      </c>
      <c r="N595" s="1" t="str">
        <f t="shared" si="57"/>
        <v/>
      </c>
      <c r="O595">
        <f t="shared" si="58"/>
        <v>406</v>
      </c>
      <c r="P595" t="str" cm="1">
        <f t="array" ref="P595">INDEX($A:$A,O595)</f>
        <v>user_rank</v>
      </c>
    </row>
    <row r="596" spans="10:16">
      <c r="J596" s="1" t="str">
        <f t="shared" si="59"/>
        <v>);</v>
      </c>
      <c r="K596" t="str">
        <f t="shared" si="55"/>
        <v/>
      </c>
      <c r="L596" s="1" t="str">
        <f t="shared" si="54"/>
        <v>DROP TABLE IF EXISTS ``;CREATE TABLE `` (</v>
      </c>
      <c r="M596" s="1" t="str">
        <f t="shared" si="56"/>
        <v>``  NOT NULL  COMMENT ''</v>
      </c>
      <c r="N596" s="1" t="str">
        <f t="shared" si="57"/>
        <v/>
      </c>
      <c r="O596">
        <f t="shared" si="58"/>
        <v>406</v>
      </c>
      <c r="P596" t="str" cm="1">
        <f t="array" ref="P596">INDEX($A:$A,O596)</f>
        <v>user_rank</v>
      </c>
    </row>
    <row r="597" spans="10:16">
      <c r="J597" s="1" t="str">
        <f t="shared" si="59"/>
        <v>);</v>
      </c>
      <c r="K597" t="str">
        <f t="shared" si="55"/>
        <v/>
      </c>
      <c r="L597" s="1" t="str">
        <f t="shared" si="54"/>
        <v>DROP TABLE IF EXISTS ``;CREATE TABLE `` (</v>
      </c>
      <c r="M597" s="1" t="str">
        <f t="shared" si="56"/>
        <v>``  NOT NULL  COMMENT ''</v>
      </c>
      <c r="N597" s="1" t="str">
        <f t="shared" si="57"/>
        <v/>
      </c>
      <c r="O597">
        <f t="shared" si="58"/>
        <v>406</v>
      </c>
      <c r="P597" t="str" cm="1">
        <f t="array" ref="P597">INDEX($A:$A,O597)</f>
        <v>user_rank</v>
      </c>
    </row>
    <row r="598" spans="10:16">
      <c r="J598" s="1" t="str">
        <f t="shared" si="59"/>
        <v>);</v>
      </c>
      <c r="K598" t="str">
        <f t="shared" si="55"/>
        <v/>
      </c>
      <c r="L598" s="1" t="str">
        <f t="shared" si="54"/>
        <v>DROP TABLE IF EXISTS ``;CREATE TABLE `` (</v>
      </c>
      <c r="M598" s="1" t="str">
        <f t="shared" si="56"/>
        <v>``  NOT NULL  COMMENT ''</v>
      </c>
      <c r="N598" s="1" t="str">
        <f t="shared" si="57"/>
        <v/>
      </c>
      <c r="O598">
        <f t="shared" si="58"/>
        <v>406</v>
      </c>
      <c r="P598" t="str" cm="1">
        <f t="array" ref="P598">INDEX($A:$A,O598)</f>
        <v>user_rank</v>
      </c>
    </row>
    <row r="599" spans="10:16">
      <c r="J599" s="1" t="str">
        <f t="shared" si="59"/>
        <v>);</v>
      </c>
      <c r="K599" t="str">
        <f t="shared" si="55"/>
        <v/>
      </c>
      <c r="L599" s="1" t="str">
        <f t="shared" si="54"/>
        <v>DROP TABLE IF EXISTS ``;CREATE TABLE `` (</v>
      </c>
      <c r="M599" s="1" t="str">
        <f t="shared" si="56"/>
        <v>``  NOT NULL  COMMENT ''</v>
      </c>
      <c r="N599" s="1" t="str">
        <f t="shared" si="57"/>
        <v/>
      </c>
      <c r="O599">
        <f t="shared" si="58"/>
        <v>406</v>
      </c>
      <c r="P599" t="str" cm="1">
        <f t="array" ref="P599">INDEX($A:$A,O599)</f>
        <v>user_rank</v>
      </c>
    </row>
    <row r="600" spans="10:16">
      <c r="J600" s="1" t="str">
        <f t="shared" si="59"/>
        <v>);</v>
      </c>
      <c r="K600" t="str">
        <f t="shared" si="55"/>
        <v/>
      </c>
      <c r="L600" s="1" t="str">
        <f t="shared" si="54"/>
        <v>DROP TABLE IF EXISTS ``;CREATE TABLE `` (</v>
      </c>
      <c r="M600" s="1" t="str">
        <f t="shared" si="56"/>
        <v>``  NOT NULL  COMMENT ''</v>
      </c>
      <c r="N600" s="1" t="str">
        <f t="shared" si="57"/>
        <v/>
      </c>
      <c r="O600">
        <f t="shared" si="58"/>
        <v>406</v>
      </c>
      <c r="P600" t="str" cm="1">
        <f t="array" ref="P600">INDEX($A:$A,O600)</f>
        <v>user_rank</v>
      </c>
    </row>
    <row r="601" spans="10:16">
      <c r="J601" s="1" t="str">
        <f t="shared" si="59"/>
        <v>);</v>
      </c>
      <c r="K601" t="str">
        <f t="shared" si="55"/>
        <v/>
      </c>
      <c r="L601" s="1" t="str">
        <f t="shared" si="54"/>
        <v>DROP TABLE IF EXISTS ``;CREATE TABLE `` (</v>
      </c>
      <c r="M601" s="1" t="str">
        <f t="shared" si="56"/>
        <v>``  NOT NULL  COMMENT ''</v>
      </c>
      <c r="N601" s="1" t="str">
        <f t="shared" si="57"/>
        <v/>
      </c>
      <c r="O601">
        <f t="shared" si="58"/>
        <v>406</v>
      </c>
      <c r="P601" t="str" cm="1">
        <f t="array" ref="P601">INDEX($A:$A,O601)</f>
        <v>user_rank</v>
      </c>
    </row>
    <row r="602" spans="10:16">
      <c r="J602" s="1" t="str">
        <f t="shared" si="59"/>
        <v>);</v>
      </c>
      <c r="K602" t="str">
        <f t="shared" si="55"/>
        <v/>
      </c>
      <c r="L602" s="1" t="str">
        <f t="shared" si="54"/>
        <v>DROP TABLE IF EXISTS ``;CREATE TABLE `` (</v>
      </c>
      <c r="M602" s="1" t="str">
        <f t="shared" si="56"/>
        <v>``  NOT NULL  COMMENT ''</v>
      </c>
      <c r="N602" s="1" t="str">
        <f t="shared" si="57"/>
        <v/>
      </c>
      <c r="O602">
        <f t="shared" si="58"/>
        <v>406</v>
      </c>
      <c r="P602" t="str" cm="1">
        <f t="array" ref="P602">INDEX($A:$A,O602)</f>
        <v>user_rank</v>
      </c>
    </row>
    <row r="603" spans="10:16">
      <c r="J603" s="1" t="str">
        <f t="shared" si="59"/>
        <v>);</v>
      </c>
      <c r="K603" t="str">
        <f t="shared" si="55"/>
        <v/>
      </c>
      <c r="L603" s="1" t="str">
        <f t="shared" si="54"/>
        <v>DROP TABLE IF EXISTS ``;CREATE TABLE `` (</v>
      </c>
      <c r="M603" s="1" t="str">
        <f t="shared" si="56"/>
        <v>``  NOT NULL  COMMENT ''</v>
      </c>
      <c r="N603" s="1" t="str">
        <f t="shared" si="57"/>
        <v/>
      </c>
      <c r="O603">
        <f t="shared" si="58"/>
        <v>406</v>
      </c>
      <c r="P603" t="str" cm="1">
        <f t="array" ref="P603">INDEX($A:$A,O603)</f>
        <v>user_rank</v>
      </c>
    </row>
    <row r="604" spans="10:16">
      <c r="J604" s="1" t="str">
        <f t="shared" si="59"/>
        <v>);</v>
      </c>
      <c r="K604" t="str">
        <f t="shared" si="55"/>
        <v/>
      </c>
      <c r="L604" s="1" t="str">
        <f t="shared" si="54"/>
        <v>DROP TABLE IF EXISTS ``;CREATE TABLE `` (</v>
      </c>
      <c r="M604" s="1" t="str">
        <f t="shared" si="56"/>
        <v>``  NOT NULL  COMMENT ''</v>
      </c>
      <c r="N604" s="1" t="str">
        <f t="shared" si="57"/>
        <v/>
      </c>
      <c r="O604">
        <f t="shared" si="58"/>
        <v>406</v>
      </c>
      <c r="P604" t="str" cm="1">
        <f t="array" ref="P604">INDEX($A:$A,O604)</f>
        <v>user_rank</v>
      </c>
    </row>
    <row r="605" spans="10:16">
      <c r="J605" s="1" t="str">
        <f t="shared" si="59"/>
        <v>);</v>
      </c>
      <c r="K605" t="str">
        <f t="shared" si="55"/>
        <v/>
      </c>
      <c r="L605" s="1" t="str">
        <f t="shared" si="54"/>
        <v>DROP TABLE IF EXISTS ``;CREATE TABLE `` (</v>
      </c>
      <c r="M605" s="1" t="str">
        <f t="shared" si="56"/>
        <v>``  NOT NULL  COMMENT ''</v>
      </c>
      <c r="N605" s="1" t="str">
        <f t="shared" si="57"/>
        <v/>
      </c>
      <c r="O605">
        <f t="shared" si="58"/>
        <v>406</v>
      </c>
      <c r="P605" t="str" cm="1">
        <f t="array" ref="P605">INDEX($A:$A,O605)</f>
        <v>user_rank</v>
      </c>
    </row>
    <row r="606" spans="10:16">
      <c r="J606" s="1" t="str">
        <f t="shared" si="59"/>
        <v>);</v>
      </c>
      <c r="K606" t="str">
        <f t="shared" si="55"/>
        <v/>
      </c>
      <c r="L606" s="1" t="str">
        <f t="shared" si="54"/>
        <v>DROP TABLE IF EXISTS ``;CREATE TABLE `` (</v>
      </c>
      <c r="M606" s="1" t="str">
        <f t="shared" si="56"/>
        <v>``  NOT NULL  COMMENT ''</v>
      </c>
      <c r="N606" s="1" t="str">
        <f t="shared" si="57"/>
        <v/>
      </c>
      <c r="O606">
        <f t="shared" si="58"/>
        <v>406</v>
      </c>
      <c r="P606" t="str" cm="1">
        <f t="array" ref="P606">INDEX($A:$A,O606)</f>
        <v>user_rank</v>
      </c>
    </row>
    <row r="607" spans="10:16">
      <c r="J607" s="1" t="str">
        <f t="shared" si="59"/>
        <v>);</v>
      </c>
      <c r="K607" t="str">
        <f t="shared" si="55"/>
        <v/>
      </c>
      <c r="L607" s="1" t="str">
        <f t="shared" si="54"/>
        <v>DROP TABLE IF EXISTS ``;CREATE TABLE `` (</v>
      </c>
      <c r="M607" s="1" t="str">
        <f t="shared" si="56"/>
        <v>``  NOT NULL  COMMENT ''</v>
      </c>
      <c r="N607" s="1" t="str">
        <f t="shared" si="57"/>
        <v/>
      </c>
      <c r="O607">
        <f t="shared" si="58"/>
        <v>406</v>
      </c>
      <c r="P607" t="str" cm="1">
        <f t="array" ref="P607">INDEX($A:$A,O607)</f>
        <v>user_rank</v>
      </c>
    </row>
    <row r="608" spans="10:16">
      <c r="J608" s="1" t="str">
        <f t="shared" si="59"/>
        <v>);</v>
      </c>
      <c r="K608" t="str">
        <f t="shared" si="55"/>
        <v/>
      </c>
      <c r="L608" s="1" t="str">
        <f t="shared" si="54"/>
        <v>DROP TABLE IF EXISTS ``;CREATE TABLE `` (</v>
      </c>
      <c r="M608" s="1" t="str">
        <f t="shared" si="56"/>
        <v>``  NOT NULL  COMMENT ''</v>
      </c>
      <c r="N608" s="1" t="str">
        <f t="shared" si="57"/>
        <v/>
      </c>
      <c r="O608">
        <f t="shared" si="58"/>
        <v>406</v>
      </c>
      <c r="P608" t="str" cm="1">
        <f t="array" ref="P608">INDEX($A:$A,O608)</f>
        <v>user_rank</v>
      </c>
    </row>
    <row r="609" spans="10:16">
      <c r="J609" s="1" t="str">
        <f t="shared" si="59"/>
        <v>);</v>
      </c>
      <c r="K609" t="str">
        <f t="shared" si="55"/>
        <v/>
      </c>
      <c r="L609" s="1" t="str">
        <f t="shared" si="54"/>
        <v>DROP TABLE IF EXISTS ``;CREATE TABLE `` (</v>
      </c>
      <c r="M609" s="1" t="str">
        <f t="shared" si="56"/>
        <v>``  NOT NULL  COMMENT ''</v>
      </c>
      <c r="N609" s="1" t="str">
        <f t="shared" si="57"/>
        <v/>
      </c>
      <c r="O609">
        <f t="shared" si="58"/>
        <v>406</v>
      </c>
      <c r="P609" t="str" cm="1">
        <f t="array" ref="P609">INDEX($A:$A,O609)</f>
        <v>user_rank</v>
      </c>
    </row>
    <row r="610" spans="10:16">
      <c r="J610" s="1" t="str">
        <f t="shared" si="59"/>
        <v>);</v>
      </c>
      <c r="K610" t="str">
        <f t="shared" si="55"/>
        <v/>
      </c>
      <c r="L610" s="1" t="str">
        <f t="shared" si="54"/>
        <v>DROP TABLE IF EXISTS ``;CREATE TABLE `` (</v>
      </c>
      <c r="M610" s="1" t="str">
        <f t="shared" si="56"/>
        <v>``  NOT NULL  COMMENT ''</v>
      </c>
      <c r="N610" s="1" t="str">
        <f t="shared" si="57"/>
        <v/>
      </c>
      <c r="O610">
        <f t="shared" si="58"/>
        <v>406</v>
      </c>
      <c r="P610" t="str" cm="1">
        <f t="array" ref="P610">INDEX($A:$A,O610)</f>
        <v>user_rank</v>
      </c>
    </row>
    <row r="611" spans="10:16">
      <c r="J611" s="1" t="str">
        <f t="shared" si="59"/>
        <v>);</v>
      </c>
      <c r="K611" t="str">
        <f t="shared" si="55"/>
        <v/>
      </c>
      <c r="L611" s="1" t="str">
        <f t="shared" si="54"/>
        <v>DROP TABLE IF EXISTS ``;CREATE TABLE `` (</v>
      </c>
      <c r="M611" s="1" t="str">
        <f t="shared" si="56"/>
        <v>``  NOT NULL  COMMENT ''</v>
      </c>
      <c r="N611" s="1" t="str">
        <f t="shared" si="57"/>
        <v/>
      </c>
      <c r="O611">
        <f t="shared" si="58"/>
        <v>406</v>
      </c>
      <c r="P611" t="str" cm="1">
        <f t="array" ref="P611">INDEX($A:$A,O611)</f>
        <v>user_rank</v>
      </c>
    </row>
    <row r="612" spans="10:16">
      <c r="J612" s="1" t="str">
        <f t="shared" si="59"/>
        <v>);</v>
      </c>
      <c r="K612" t="str">
        <f t="shared" si="55"/>
        <v/>
      </c>
      <c r="L612" s="1" t="str">
        <f t="shared" si="54"/>
        <v>DROP TABLE IF EXISTS ``;CREATE TABLE `` (</v>
      </c>
      <c r="M612" s="1" t="str">
        <f t="shared" si="56"/>
        <v>``  NOT NULL  COMMENT ''</v>
      </c>
      <c r="N612" s="1" t="str">
        <f t="shared" si="57"/>
        <v/>
      </c>
      <c r="O612">
        <f t="shared" si="58"/>
        <v>406</v>
      </c>
      <c r="P612" t="str" cm="1">
        <f t="array" ref="P612">INDEX($A:$A,O612)</f>
        <v>user_rank</v>
      </c>
    </row>
    <row r="613" spans="10:16">
      <c r="J613" s="1" t="str">
        <f t="shared" si="59"/>
        <v>);</v>
      </c>
      <c r="K613" t="str">
        <f t="shared" si="55"/>
        <v/>
      </c>
      <c r="L613" s="1" t="str">
        <f t="shared" si="54"/>
        <v>DROP TABLE IF EXISTS ``;CREATE TABLE `` (</v>
      </c>
      <c r="M613" s="1" t="str">
        <f t="shared" si="56"/>
        <v>``  NOT NULL  COMMENT ''</v>
      </c>
      <c r="N613" s="1" t="str">
        <f t="shared" si="57"/>
        <v/>
      </c>
      <c r="O613">
        <f t="shared" si="58"/>
        <v>406</v>
      </c>
      <c r="P613" t="str" cm="1">
        <f t="array" ref="P613">INDEX($A:$A,O613)</f>
        <v>user_rank</v>
      </c>
    </row>
    <row r="614" spans="10:16">
      <c r="J614" s="1" t="str">
        <f t="shared" si="59"/>
        <v>);</v>
      </c>
      <c r="K614" t="str">
        <f t="shared" si="55"/>
        <v/>
      </c>
      <c r="L614" s="1" t="str">
        <f t="shared" si="54"/>
        <v>DROP TABLE IF EXISTS ``;CREATE TABLE `` (</v>
      </c>
      <c r="M614" s="1" t="str">
        <f t="shared" si="56"/>
        <v>``  NOT NULL  COMMENT ''</v>
      </c>
      <c r="N614" s="1" t="str">
        <f t="shared" si="57"/>
        <v/>
      </c>
      <c r="O614">
        <f t="shared" si="58"/>
        <v>406</v>
      </c>
      <c r="P614" t="str" cm="1">
        <f t="array" ref="P614">INDEX($A:$A,O614)</f>
        <v>user_rank</v>
      </c>
    </row>
    <row r="615" spans="10:16">
      <c r="J615" s="1" t="str">
        <f t="shared" si="59"/>
        <v>);</v>
      </c>
      <c r="K615" t="str">
        <f t="shared" si="55"/>
        <v/>
      </c>
      <c r="L615" s="1" t="str">
        <f t="shared" si="54"/>
        <v>DROP TABLE IF EXISTS ``;CREATE TABLE `` (</v>
      </c>
      <c r="M615" s="1" t="str">
        <f t="shared" si="56"/>
        <v>``  NOT NULL  COMMENT ''</v>
      </c>
      <c r="N615" s="1" t="str">
        <f t="shared" si="57"/>
        <v/>
      </c>
      <c r="O615">
        <f t="shared" si="58"/>
        <v>406</v>
      </c>
      <c r="P615" t="str" cm="1">
        <f t="array" ref="P615">INDEX($A:$A,O615)</f>
        <v>user_rank</v>
      </c>
    </row>
    <row r="616" spans="10:16">
      <c r="J616" s="1" t="str">
        <f t="shared" si="59"/>
        <v>);</v>
      </c>
      <c r="K616" t="str">
        <f t="shared" si="55"/>
        <v/>
      </c>
      <c r="L616" s="1" t="str">
        <f t="shared" si="54"/>
        <v>DROP TABLE IF EXISTS ``;CREATE TABLE `` (</v>
      </c>
      <c r="M616" s="1" t="str">
        <f t="shared" si="56"/>
        <v>``  NOT NULL  COMMENT ''</v>
      </c>
      <c r="N616" s="1" t="str">
        <f t="shared" si="57"/>
        <v/>
      </c>
      <c r="O616">
        <f t="shared" si="58"/>
        <v>406</v>
      </c>
      <c r="P616" t="str" cm="1">
        <f t="array" ref="P616">INDEX($A:$A,O616)</f>
        <v>user_rank</v>
      </c>
    </row>
    <row r="617" spans="10:16">
      <c r="J617" s="1" t="str">
        <f t="shared" si="59"/>
        <v>);</v>
      </c>
      <c r="K617" t="str">
        <f t="shared" si="55"/>
        <v/>
      </c>
      <c r="L617" s="1" t="str">
        <f t="shared" si="54"/>
        <v>DROP TABLE IF EXISTS ``;CREATE TABLE `` (</v>
      </c>
      <c r="M617" s="1" t="str">
        <f t="shared" si="56"/>
        <v>``  NOT NULL  COMMENT ''</v>
      </c>
      <c r="N617" s="1" t="str">
        <f t="shared" si="57"/>
        <v/>
      </c>
      <c r="O617">
        <f t="shared" si="58"/>
        <v>406</v>
      </c>
      <c r="P617" t="str" cm="1">
        <f t="array" ref="P617">INDEX($A:$A,O617)</f>
        <v>user_rank</v>
      </c>
    </row>
    <row r="618" spans="10:16">
      <c r="J618" s="1" t="str">
        <f t="shared" si="59"/>
        <v>);</v>
      </c>
      <c r="K618" t="str">
        <f t="shared" si="55"/>
        <v/>
      </c>
      <c r="L618" s="1" t="str">
        <f t="shared" si="54"/>
        <v>DROP TABLE IF EXISTS ``;CREATE TABLE `` (</v>
      </c>
      <c r="M618" s="1" t="str">
        <f t="shared" si="56"/>
        <v>``  NOT NULL  COMMENT ''</v>
      </c>
      <c r="N618" s="1" t="str">
        <f t="shared" si="57"/>
        <v/>
      </c>
      <c r="O618">
        <f t="shared" si="58"/>
        <v>406</v>
      </c>
      <c r="P618" t="str" cm="1">
        <f t="array" ref="P618">INDEX($A:$A,O618)</f>
        <v>user_rank</v>
      </c>
    </row>
    <row r="619" spans="10:16">
      <c r="J619" s="1" t="str">
        <f t="shared" si="59"/>
        <v>);</v>
      </c>
      <c r="K619" t="str">
        <f t="shared" si="55"/>
        <v/>
      </c>
      <c r="L619" s="1" t="str">
        <f t="shared" si="54"/>
        <v>DROP TABLE IF EXISTS ``;CREATE TABLE `` (</v>
      </c>
      <c r="M619" s="1" t="str">
        <f t="shared" si="56"/>
        <v>``  NOT NULL  COMMENT ''</v>
      </c>
      <c r="N619" s="1" t="str">
        <f t="shared" si="57"/>
        <v/>
      </c>
      <c r="O619">
        <f t="shared" si="58"/>
        <v>406</v>
      </c>
      <c r="P619" t="str" cm="1">
        <f t="array" ref="P619">INDEX($A:$A,O619)</f>
        <v>user_rank</v>
      </c>
    </row>
    <row r="620" spans="10:16">
      <c r="J620" s="1" t="str">
        <f t="shared" si="59"/>
        <v>);</v>
      </c>
      <c r="K620" t="str">
        <f t="shared" si="55"/>
        <v/>
      </c>
      <c r="L620" s="1" t="str">
        <f t="shared" si="54"/>
        <v>DROP TABLE IF EXISTS ``;CREATE TABLE `` (</v>
      </c>
      <c r="M620" s="1" t="str">
        <f t="shared" si="56"/>
        <v>``  NOT NULL  COMMENT ''</v>
      </c>
      <c r="N620" s="1" t="str">
        <f t="shared" si="57"/>
        <v/>
      </c>
      <c r="O620">
        <f t="shared" si="58"/>
        <v>406</v>
      </c>
      <c r="P620" t="str" cm="1">
        <f t="array" ref="P620">INDEX($A:$A,O620)</f>
        <v>user_rank</v>
      </c>
    </row>
    <row r="621" spans="10:16">
      <c r="J621" s="1" t="str">
        <f t="shared" si="59"/>
        <v>);</v>
      </c>
      <c r="K621" t="str">
        <f t="shared" si="55"/>
        <v/>
      </c>
      <c r="L621" s="1" t="str">
        <f t="shared" si="54"/>
        <v>DROP TABLE IF EXISTS ``;CREATE TABLE `` (</v>
      </c>
      <c r="M621" s="1" t="str">
        <f t="shared" si="56"/>
        <v>``  NOT NULL  COMMENT ''</v>
      </c>
      <c r="N621" s="1" t="str">
        <f t="shared" si="57"/>
        <v/>
      </c>
      <c r="O621">
        <f t="shared" si="58"/>
        <v>406</v>
      </c>
      <c r="P621" t="str" cm="1">
        <f t="array" ref="P621">INDEX($A:$A,O621)</f>
        <v>user_rank</v>
      </c>
    </row>
    <row r="622" spans="10:16">
      <c r="J622" s="1" t="str">
        <f t="shared" si="59"/>
        <v>);</v>
      </c>
      <c r="K622" t="str">
        <f t="shared" si="55"/>
        <v/>
      </c>
      <c r="L622" s="1" t="str">
        <f t="shared" si="54"/>
        <v>DROP TABLE IF EXISTS ``;CREATE TABLE `` (</v>
      </c>
      <c r="M622" s="1" t="str">
        <f t="shared" si="56"/>
        <v>``  NOT NULL  COMMENT ''</v>
      </c>
      <c r="N622" s="1" t="str">
        <f t="shared" si="57"/>
        <v/>
      </c>
      <c r="O622">
        <f t="shared" si="58"/>
        <v>406</v>
      </c>
      <c r="P622" t="str" cm="1">
        <f t="array" ref="P622">INDEX($A:$A,O622)</f>
        <v>user_rank</v>
      </c>
    </row>
    <row r="623" spans="10:16">
      <c r="J623" s="1" t="str">
        <f t="shared" si="59"/>
        <v>);</v>
      </c>
      <c r="K623" t="str">
        <f t="shared" si="55"/>
        <v/>
      </c>
      <c r="L623" s="1" t="str">
        <f t="shared" si="54"/>
        <v>DROP TABLE IF EXISTS ``;CREATE TABLE `` (</v>
      </c>
      <c r="M623" s="1" t="str">
        <f t="shared" si="56"/>
        <v>``  NOT NULL  COMMENT ''</v>
      </c>
      <c r="N623" s="1" t="str">
        <f t="shared" si="57"/>
        <v/>
      </c>
      <c r="O623">
        <f t="shared" si="58"/>
        <v>406</v>
      </c>
      <c r="P623" t="str" cm="1">
        <f t="array" ref="P623">INDEX($A:$A,O623)</f>
        <v>user_rank</v>
      </c>
    </row>
    <row r="624" spans="10:16">
      <c r="J624" s="1" t="str">
        <f t="shared" si="59"/>
        <v>);</v>
      </c>
      <c r="K624" t="str">
        <f t="shared" si="55"/>
        <v/>
      </c>
      <c r="L624" s="1" t="str">
        <f t="shared" si="54"/>
        <v>DROP TABLE IF EXISTS ``;CREATE TABLE `` (</v>
      </c>
      <c r="M624" s="1" t="str">
        <f t="shared" si="56"/>
        <v>``  NOT NULL  COMMENT ''</v>
      </c>
      <c r="N624" s="1" t="str">
        <f t="shared" si="57"/>
        <v/>
      </c>
      <c r="O624">
        <f t="shared" si="58"/>
        <v>406</v>
      </c>
      <c r="P624" t="str" cm="1">
        <f t="array" ref="P624">INDEX($A:$A,O624)</f>
        <v>user_rank</v>
      </c>
    </row>
    <row r="625" spans="10:16">
      <c r="J625" s="1" t="str">
        <f t="shared" si="59"/>
        <v>);</v>
      </c>
      <c r="K625" t="str">
        <f t="shared" si="55"/>
        <v/>
      </c>
      <c r="L625" s="1" t="str">
        <f t="shared" si="54"/>
        <v>DROP TABLE IF EXISTS ``;CREATE TABLE `` (</v>
      </c>
      <c r="M625" s="1" t="str">
        <f t="shared" si="56"/>
        <v>``  NOT NULL  COMMENT ''</v>
      </c>
      <c r="N625" s="1" t="str">
        <f t="shared" si="57"/>
        <v/>
      </c>
      <c r="O625">
        <f t="shared" si="58"/>
        <v>406</v>
      </c>
      <c r="P625" t="str" cm="1">
        <f t="array" ref="P625">INDEX($A:$A,O625)</f>
        <v>user_rank</v>
      </c>
    </row>
    <row r="626" spans="10:16">
      <c r="J626" s="1" t="str">
        <f t="shared" si="59"/>
        <v>);</v>
      </c>
      <c r="K626" t="str">
        <f t="shared" si="55"/>
        <v/>
      </c>
      <c r="L626" s="1" t="str">
        <f t="shared" si="54"/>
        <v>DROP TABLE IF EXISTS ``;CREATE TABLE `` (</v>
      </c>
      <c r="M626" s="1" t="str">
        <f t="shared" si="56"/>
        <v>``  NOT NULL  COMMENT ''</v>
      </c>
      <c r="N626" s="1" t="str">
        <f t="shared" si="57"/>
        <v/>
      </c>
      <c r="O626">
        <f t="shared" si="58"/>
        <v>406</v>
      </c>
      <c r="P626" t="str" cm="1">
        <f t="array" ref="P626">INDEX($A:$A,O626)</f>
        <v>user_rank</v>
      </c>
    </row>
    <row r="627" spans="10:16">
      <c r="J627" s="1" t="str">
        <f t="shared" si="59"/>
        <v>);</v>
      </c>
      <c r="K627" t="str">
        <f t="shared" si="55"/>
        <v/>
      </c>
      <c r="L627" s="1" t="str">
        <f t="shared" si="54"/>
        <v>DROP TABLE IF EXISTS ``;CREATE TABLE `` (</v>
      </c>
      <c r="M627" s="1" t="str">
        <f t="shared" si="56"/>
        <v>``  NOT NULL  COMMENT ''</v>
      </c>
      <c r="N627" s="1" t="str">
        <f t="shared" si="57"/>
        <v/>
      </c>
      <c r="O627">
        <f t="shared" si="58"/>
        <v>406</v>
      </c>
      <c r="P627" t="str" cm="1">
        <f t="array" ref="P627">INDEX($A:$A,O627)</f>
        <v>user_rank</v>
      </c>
    </row>
    <row r="628" spans="10:16">
      <c r="J628" s="1" t="str">
        <f t="shared" si="59"/>
        <v>);</v>
      </c>
      <c r="K628" t="str">
        <f t="shared" si="55"/>
        <v/>
      </c>
      <c r="L628" s="1" t="str">
        <f t="shared" si="54"/>
        <v>DROP TABLE IF EXISTS ``;CREATE TABLE `` (</v>
      </c>
      <c r="M628" s="1" t="str">
        <f t="shared" si="56"/>
        <v>``  NOT NULL  COMMENT ''</v>
      </c>
      <c r="N628" s="1" t="str">
        <f t="shared" si="57"/>
        <v/>
      </c>
      <c r="O628">
        <f t="shared" si="58"/>
        <v>406</v>
      </c>
      <c r="P628" t="str" cm="1">
        <f t="array" ref="P628">INDEX($A:$A,O628)</f>
        <v>user_rank</v>
      </c>
    </row>
    <row r="629" spans="10:16">
      <c r="J629" s="1" t="str">
        <f t="shared" si="59"/>
        <v>);</v>
      </c>
      <c r="K629" t="str">
        <f t="shared" si="55"/>
        <v/>
      </c>
      <c r="L629" s="1" t="str">
        <f t="shared" si="54"/>
        <v>DROP TABLE IF EXISTS ``;CREATE TABLE `` (</v>
      </c>
      <c r="M629" s="1" t="str">
        <f t="shared" si="56"/>
        <v>``  NOT NULL  COMMENT ''</v>
      </c>
      <c r="N629" s="1" t="str">
        <f t="shared" si="57"/>
        <v/>
      </c>
      <c r="O629">
        <f t="shared" si="58"/>
        <v>406</v>
      </c>
      <c r="P629" t="str" cm="1">
        <f t="array" ref="P629">INDEX($A:$A,O629)</f>
        <v>user_rank</v>
      </c>
    </row>
    <row r="630" spans="10:16">
      <c r="J630" s="1" t="str">
        <f t="shared" si="59"/>
        <v>);</v>
      </c>
      <c r="K630" t="str">
        <f t="shared" si="55"/>
        <v/>
      </c>
      <c r="L630" s="1" t="str">
        <f t="shared" si="54"/>
        <v>DROP TABLE IF EXISTS ``;CREATE TABLE `` (</v>
      </c>
      <c r="M630" s="1" t="str">
        <f t="shared" si="56"/>
        <v>``  NOT NULL  COMMENT ''</v>
      </c>
      <c r="N630" s="1" t="str">
        <f t="shared" si="57"/>
        <v/>
      </c>
      <c r="O630">
        <f t="shared" si="58"/>
        <v>406</v>
      </c>
      <c r="P630" t="str" cm="1">
        <f t="array" ref="P630">INDEX($A:$A,O630)</f>
        <v>user_rank</v>
      </c>
    </row>
    <row r="631" spans="10:16">
      <c r="J631" s="1" t="str">
        <f t="shared" si="59"/>
        <v>);</v>
      </c>
      <c r="K631" t="str">
        <f t="shared" si="55"/>
        <v/>
      </c>
      <c r="L631" s="1" t="str">
        <f t="shared" si="54"/>
        <v>DROP TABLE IF EXISTS ``;CREATE TABLE `` (</v>
      </c>
      <c r="M631" s="1" t="str">
        <f t="shared" si="56"/>
        <v>``  NOT NULL  COMMENT ''</v>
      </c>
      <c r="N631" s="1" t="str">
        <f t="shared" si="57"/>
        <v/>
      </c>
      <c r="O631">
        <f t="shared" si="58"/>
        <v>406</v>
      </c>
      <c r="P631" t="str" cm="1">
        <f t="array" ref="P631">INDEX($A:$A,O631)</f>
        <v>user_rank</v>
      </c>
    </row>
    <row r="632" spans="10:16">
      <c r="J632" s="1" t="str">
        <f t="shared" si="59"/>
        <v>);</v>
      </c>
      <c r="K632" t="str">
        <f t="shared" si="55"/>
        <v/>
      </c>
      <c r="L632" s="1" t="str">
        <f t="shared" si="54"/>
        <v>DROP TABLE IF EXISTS ``;CREATE TABLE `` (</v>
      </c>
      <c r="M632" s="1" t="str">
        <f t="shared" si="56"/>
        <v>``  NOT NULL  COMMENT ''</v>
      </c>
      <c r="N632" s="1" t="str">
        <f t="shared" si="57"/>
        <v/>
      </c>
      <c r="O632">
        <f t="shared" si="58"/>
        <v>406</v>
      </c>
      <c r="P632" t="str" cm="1">
        <f t="array" ref="P632">INDEX($A:$A,O632)</f>
        <v>user_rank</v>
      </c>
    </row>
    <row r="633" spans="10:16">
      <c r="J633" s="1" t="str">
        <f t="shared" si="59"/>
        <v>);</v>
      </c>
      <c r="K633" t="str">
        <f t="shared" si="55"/>
        <v/>
      </c>
      <c r="L633" s="1" t="str">
        <f t="shared" si="54"/>
        <v>DROP TABLE IF EXISTS ``;CREATE TABLE `` (</v>
      </c>
      <c r="M633" s="1" t="str">
        <f t="shared" si="56"/>
        <v>``  NOT NULL  COMMENT ''</v>
      </c>
      <c r="N633" s="1" t="str">
        <f t="shared" si="57"/>
        <v/>
      </c>
      <c r="O633">
        <f t="shared" si="58"/>
        <v>406</v>
      </c>
      <c r="P633" t="str" cm="1">
        <f t="array" ref="P633">INDEX($A:$A,O633)</f>
        <v>user_rank</v>
      </c>
    </row>
    <row r="634" spans="10:16">
      <c r="J634" s="1" t="str">
        <f t="shared" si="59"/>
        <v>);</v>
      </c>
      <c r="K634" t="str">
        <f t="shared" si="55"/>
        <v/>
      </c>
      <c r="L634" s="1" t="str">
        <f t="shared" si="54"/>
        <v>DROP TABLE IF EXISTS ``;CREATE TABLE `` (</v>
      </c>
      <c r="M634" s="1" t="str">
        <f t="shared" si="56"/>
        <v>``  NOT NULL  COMMENT ''</v>
      </c>
      <c r="N634" s="1" t="str">
        <f t="shared" si="57"/>
        <v/>
      </c>
      <c r="O634">
        <f t="shared" si="58"/>
        <v>406</v>
      </c>
      <c r="P634" t="str" cm="1">
        <f t="array" ref="P634">INDEX($A:$A,O634)</f>
        <v>user_rank</v>
      </c>
    </row>
    <row r="635" spans="10:16">
      <c r="J635" s="1" t="str">
        <f t="shared" si="59"/>
        <v>);</v>
      </c>
      <c r="K635" t="str">
        <f t="shared" si="55"/>
        <v/>
      </c>
      <c r="L635" s="1" t="str">
        <f t="shared" si="54"/>
        <v>DROP TABLE IF EXISTS ``;CREATE TABLE `` (</v>
      </c>
      <c r="M635" s="1" t="str">
        <f t="shared" si="56"/>
        <v>``  NOT NULL  COMMENT ''</v>
      </c>
      <c r="N635" s="1" t="str">
        <f t="shared" si="57"/>
        <v/>
      </c>
      <c r="O635">
        <f t="shared" si="58"/>
        <v>406</v>
      </c>
      <c r="P635" t="str" cm="1">
        <f t="array" ref="P635">INDEX($A:$A,O635)</f>
        <v>user_rank</v>
      </c>
    </row>
    <row r="636" spans="10:16">
      <c r="J636" s="1" t="str">
        <f t="shared" si="59"/>
        <v>);</v>
      </c>
      <c r="K636" t="str">
        <f t="shared" si="55"/>
        <v/>
      </c>
      <c r="L636" s="1" t="str">
        <f t="shared" si="54"/>
        <v>DROP TABLE IF EXISTS ``;CREATE TABLE `` (</v>
      </c>
      <c r="M636" s="1" t="str">
        <f t="shared" si="56"/>
        <v>``  NOT NULL  COMMENT ''</v>
      </c>
      <c r="N636" s="1" t="str">
        <f t="shared" si="57"/>
        <v/>
      </c>
      <c r="O636">
        <f t="shared" si="58"/>
        <v>406</v>
      </c>
      <c r="P636" t="str" cm="1">
        <f t="array" ref="P636">INDEX($A:$A,O636)</f>
        <v>user_rank</v>
      </c>
    </row>
    <row r="637" spans="10:16">
      <c r="J637" s="1" t="str">
        <f t="shared" si="59"/>
        <v>);</v>
      </c>
      <c r="K637" t="str">
        <f t="shared" si="55"/>
        <v/>
      </c>
      <c r="L637" s="1" t="str">
        <f t="shared" si="54"/>
        <v>DROP TABLE IF EXISTS ``;CREATE TABLE `` (</v>
      </c>
      <c r="M637" s="1" t="str">
        <f t="shared" si="56"/>
        <v>``  NOT NULL  COMMENT ''</v>
      </c>
      <c r="N637" s="1" t="str">
        <f t="shared" si="57"/>
        <v/>
      </c>
      <c r="O637">
        <f t="shared" si="58"/>
        <v>406</v>
      </c>
      <c r="P637" t="str" cm="1">
        <f t="array" ref="P637">INDEX($A:$A,O637)</f>
        <v>user_rank</v>
      </c>
    </row>
    <row r="638" spans="10:16">
      <c r="J638" s="1" t="str">
        <f t="shared" si="59"/>
        <v>);</v>
      </c>
      <c r="K638" t="str">
        <f t="shared" si="55"/>
        <v/>
      </c>
      <c r="L638" s="1" t="str">
        <f t="shared" si="54"/>
        <v>DROP TABLE IF EXISTS ``;CREATE TABLE `` (</v>
      </c>
      <c r="M638" s="1" t="str">
        <f t="shared" si="56"/>
        <v>``  NOT NULL  COMMENT ''</v>
      </c>
      <c r="N638" s="1" t="str">
        <f t="shared" si="57"/>
        <v/>
      </c>
      <c r="O638">
        <f t="shared" si="58"/>
        <v>406</v>
      </c>
      <c r="P638" t="str" cm="1">
        <f t="array" ref="P638">INDEX($A:$A,O638)</f>
        <v>user_rank</v>
      </c>
    </row>
    <row r="639" spans="10:16">
      <c r="J639" s="1" t="str">
        <f t="shared" si="59"/>
        <v>);</v>
      </c>
      <c r="K639" t="str">
        <f t="shared" si="55"/>
        <v/>
      </c>
      <c r="L639" s="1" t="str">
        <f t="shared" si="54"/>
        <v>DROP TABLE IF EXISTS ``;CREATE TABLE `` (</v>
      </c>
      <c r="M639" s="1" t="str">
        <f t="shared" si="56"/>
        <v>``  NOT NULL  COMMENT ''</v>
      </c>
      <c r="N639" s="1" t="str">
        <f t="shared" si="57"/>
        <v/>
      </c>
      <c r="O639">
        <f t="shared" si="58"/>
        <v>406</v>
      </c>
      <c r="P639" t="str" cm="1">
        <f t="array" ref="P639">INDEX($A:$A,O639)</f>
        <v>user_rank</v>
      </c>
    </row>
    <row r="640" spans="10:16">
      <c r="J640" s="1" t="str">
        <f t="shared" si="59"/>
        <v>);</v>
      </c>
      <c r="K640" t="str">
        <f t="shared" si="55"/>
        <v/>
      </c>
      <c r="L640" s="1" t="str">
        <f t="shared" si="54"/>
        <v>DROP TABLE IF EXISTS ``;CREATE TABLE `` (</v>
      </c>
      <c r="M640" s="1" t="str">
        <f t="shared" si="56"/>
        <v>``  NOT NULL  COMMENT ''</v>
      </c>
      <c r="N640" s="1" t="str">
        <f t="shared" si="57"/>
        <v/>
      </c>
      <c r="O640">
        <f t="shared" si="58"/>
        <v>406</v>
      </c>
      <c r="P640" t="str" cm="1">
        <f t="array" ref="P640">INDEX($A:$A,O640)</f>
        <v>user_rank</v>
      </c>
    </row>
    <row r="641" spans="10:16">
      <c r="J641" s="1" t="str">
        <f t="shared" si="59"/>
        <v>);</v>
      </c>
      <c r="K641" t="str">
        <f t="shared" si="55"/>
        <v/>
      </c>
      <c r="L641" s="1" t="str">
        <f t="shared" si="54"/>
        <v>DROP TABLE IF EXISTS ``;CREATE TABLE `` (</v>
      </c>
      <c r="M641" s="1" t="str">
        <f t="shared" si="56"/>
        <v>``  NOT NULL  COMMENT ''</v>
      </c>
      <c r="N641" s="1" t="str">
        <f t="shared" si="57"/>
        <v/>
      </c>
      <c r="O641">
        <f t="shared" si="58"/>
        <v>406</v>
      </c>
      <c r="P641" t="str" cm="1">
        <f t="array" ref="P641">INDEX($A:$A,O641)</f>
        <v>user_rank</v>
      </c>
    </row>
    <row r="642" spans="10:16">
      <c r="J642" s="1" t="str">
        <f t="shared" si="59"/>
        <v>);</v>
      </c>
      <c r="K642" t="str">
        <f t="shared" si="55"/>
        <v/>
      </c>
      <c r="L642" s="1" t="str">
        <f t="shared" ref="L642:L705" si="60">"DROP TABLE IF EXISTS `" &amp; A642 &amp; "`" &amp; ";"
&amp; "CREATE TABLE `" &amp; A642 &amp; "` ("</f>
        <v>DROP TABLE IF EXISTS ``;CREATE TABLE `` (</v>
      </c>
      <c r="M642" s="1" t="str">
        <f t="shared" si="56"/>
        <v>``  NOT NULL  COMMENT ''</v>
      </c>
      <c r="N642" s="1" t="str">
        <f t="shared" si="57"/>
        <v/>
      </c>
      <c r="O642">
        <f t="shared" si="58"/>
        <v>406</v>
      </c>
      <c r="P642" t="str" cm="1">
        <f t="array" ref="P642">INDEX($A:$A,O642)</f>
        <v>user_rank</v>
      </c>
    </row>
    <row r="643" spans="10:16">
      <c r="J643" s="1" t="str">
        <f t="shared" si="59"/>
        <v>);</v>
      </c>
      <c r="K643" t="str">
        <f t="shared" ref="K643:K706" si="61">N643</f>
        <v/>
      </c>
      <c r="L643" s="1" t="str">
        <f t="shared" si="60"/>
        <v>DROP TABLE IF EXISTS ``;CREATE TABLE `` (</v>
      </c>
      <c r="M643" s="1" t="str">
        <f t="shared" ref="M643:M706" si="62">"`" &amp; C643 &amp; "` " &amp; E643 &amp; IF(NOT(ISERROR(SEARCH("UNSIGNED", H643))), " UNSIGNED ", "") &amp; IF(F643 = "Y", " NULL ", " NOT NULL ") &amp; IF(OR(LEN(G643) = 0, ISBLANK(G643)), "", " DEFAULT " &amp; G643) &amp; IF(NOT(ISERROR(SEARCH("PK", A643))), " PRIMARY KEY ", "") &amp; IF(H643 = "AI", " AUTO_INCREMENT ", "") &amp; IF(H643 = "유니크", " UNIQUE ", "") &amp; " COMMENT '" &amp; B643 &amp;"'" &amp; IF(AND(LEN(C644) = 0), "", ",")</f>
        <v>``  NOT NULL  COMMENT ''</v>
      </c>
      <c r="N643" s="1" t="str">
        <f t="shared" ref="N643:N706" si="63">IF( NOT(ISERROR(SEARCH("FK", A643))), "ALTER TABLE `" &amp; P643 &amp;
 "`" &amp; "ADD CONSTRAINT FOREIGN KEY ("&amp; C643 &amp;") REFERENCES " &amp; "`" &amp; LEFT(C643, FIND("|",SUBSTITUTE(C643,"_","|",(LEN(C643)-LEN(SUBSTITUTE(C643,"_","")))/LEN("_"))) - 1) &amp; "`" &amp; "(`" &amp; C643 &amp; "`);", "")</f>
        <v/>
      </c>
      <c r="O643">
        <f t="shared" ref="O643:O706" si="64">IF(AND(NOT(A643 = "Key"), NOT(A643 = "PK"), NOT(A643 = "FK"), LEN(A643) &gt; 0, NOT(A643= "PK, FK")), ROW(), O642)</f>
        <v>406</v>
      </c>
      <c r="P643" t="str" cm="1">
        <f t="array" ref="P643">INDEX($A:$A,O643)</f>
        <v>user_rank</v>
      </c>
    </row>
    <row r="644" spans="10:16">
      <c r="J644" s="1" t="str">
        <f t="shared" ref="J644:J707" si="65">IF(AND(NOT(A644 = "Key"), NOT(A644 = "PK"), NOT(A644 = "FK"), LEN(A644) &gt; 0, NOT(A644 = "PK, FK")), L644,
IF(AND(LEN(B644) &gt; 0, NOT(B644 = "Logical")), M644,
IF(LEN(A644) = 0, ");", "")
))</f>
        <v>);</v>
      </c>
      <c r="K644" t="str">
        <f t="shared" si="61"/>
        <v/>
      </c>
      <c r="L644" s="1" t="str">
        <f t="shared" si="60"/>
        <v>DROP TABLE IF EXISTS ``;CREATE TABLE `` (</v>
      </c>
      <c r="M644" s="1" t="str">
        <f t="shared" si="62"/>
        <v>``  NOT NULL  COMMENT ''</v>
      </c>
      <c r="N644" s="1" t="str">
        <f t="shared" si="63"/>
        <v/>
      </c>
      <c r="O644">
        <f t="shared" si="64"/>
        <v>406</v>
      </c>
      <c r="P644" t="str" cm="1">
        <f t="array" ref="P644">INDEX($A:$A,O644)</f>
        <v>user_rank</v>
      </c>
    </row>
    <row r="645" spans="10:16">
      <c r="J645" s="1" t="str">
        <f t="shared" si="65"/>
        <v>);</v>
      </c>
      <c r="K645" t="str">
        <f t="shared" si="61"/>
        <v/>
      </c>
      <c r="L645" s="1" t="str">
        <f t="shared" si="60"/>
        <v>DROP TABLE IF EXISTS ``;CREATE TABLE `` (</v>
      </c>
      <c r="M645" s="1" t="str">
        <f t="shared" si="62"/>
        <v>``  NOT NULL  COMMENT ''</v>
      </c>
      <c r="N645" s="1" t="str">
        <f t="shared" si="63"/>
        <v/>
      </c>
      <c r="O645">
        <f t="shared" si="64"/>
        <v>406</v>
      </c>
      <c r="P645" t="str" cm="1">
        <f t="array" ref="P645">INDEX($A:$A,O645)</f>
        <v>user_rank</v>
      </c>
    </row>
    <row r="646" spans="10:16">
      <c r="J646" s="1" t="str">
        <f t="shared" si="65"/>
        <v>);</v>
      </c>
      <c r="K646" t="str">
        <f t="shared" si="61"/>
        <v/>
      </c>
      <c r="L646" s="1" t="str">
        <f t="shared" si="60"/>
        <v>DROP TABLE IF EXISTS ``;CREATE TABLE `` (</v>
      </c>
      <c r="M646" s="1" t="str">
        <f t="shared" si="62"/>
        <v>``  NOT NULL  COMMENT ''</v>
      </c>
      <c r="N646" s="1" t="str">
        <f t="shared" si="63"/>
        <v/>
      </c>
      <c r="O646">
        <f t="shared" si="64"/>
        <v>406</v>
      </c>
      <c r="P646" t="str" cm="1">
        <f t="array" ref="P646">INDEX($A:$A,O646)</f>
        <v>user_rank</v>
      </c>
    </row>
    <row r="647" spans="10:16">
      <c r="J647" s="1" t="str">
        <f t="shared" si="65"/>
        <v>);</v>
      </c>
      <c r="K647" t="str">
        <f t="shared" si="61"/>
        <v/>
      </c>
      <c r="L647" s="1" t="str">
        <f t="shared" si="60"/>
        <v>DROP TABLE IF EXISTS ``;CREATE TABLE `` (</v>
      </c>
      <c r="M647" s="1" t="str">
        <f t="shared" si="62"/>
        <v>``  NOT NULL  COMMENT ''</v>
      </c>
      <c r="N647" s="1" t="str">
        <f t="shared" si="63"/>
        <v/>
      </c>
      <c r="O647">
        <f t="shared" si="64"/>
        <v>406</v>
      </c>
      <c r="P647" t="str" cm="1">
        <f t="array" ref="P647">INDEX($A:$A,O647)</f>
        <v>user_rank</v>
      </c>
    </row>
    <row r="648" spans="10:16">
      <c r="J648" s="1" t="str">
        <f t="shared" si="65"/>
        <v>);</v>
      </c>
      <c r="K648" t="str">
        <f t="shared" si="61"/>
        <v/>
      </c>
      <c r="L648" s="1" t="str">
        <f t="shared" si="60"/>
        <v>DROP TABLE IF EXISTS ``;CREATE TABLE `` (</v>
      </c>
      <c r="M648" s="1" t="str">
        <f t="shared" si="62"/>
        <v>``  NOT NULL  COMMENT ''</v>
      </c>
      <c r="N648" s="1" t="str">
        <f t="shared" si="63"/>
        <v/>
      </c>
      <c r="O648">
        <f t="shared" si="64"/>
        <v>406</v>
      </c>
      <c r="P648" t="str" cm="1">
        <f t="array" ref="P648">INDEX($A:$A,O648)</f>
        <v>user_rank</v>
      </c>
    </row>
    <row r="649" spans="10:16">
      <c r="J649" s="1" t="str">
        <f t="shared" si="65"/>
        <v>);</v>
      </c>
      <c r="K649" t="str">
        <f t="shared" si="61"/>
        <v/>
      </c>
      <c r="L649" s="1" t="str">
        <f t="shared" si="60"/>
        <v>DROP TABLE IF EXISTS ``;CREATE TABLE `` (</v>
      </c>
      <c r="M649" s="1" t="str">
        <f t="shared" si="62"/>
        <v>``  NOT NULL  COMMENT ''</v>
      </c>
      <c r="N649" s="1" t="str">
        <f t="shared" si="63"/>
        <v/>
      </c>
      <c r="O649">
        <f t="shared" si="64"/>
        <v>406</v>
      </c>
      <c r="P649" t="str" cm="1">
        <f t="array" ref="P649">INDEX($A:$A,O649)</f>
        <v>user_rank</v>
      </c>
    </row>
    <row r="650" spans="10:16">
      <c r="J650" s="1" t="str">
        <f t="shared" si="65"/>
        <v>);</v>
      </c>
      <c r="K650" t="str">
        <f t="shared" si="61"/>
        <v/>
      </c>
      <c r="L650" s="1" t="str">
        <f t="shared" si="60"/>
        <v>DROP TABLE IF EXISTS ``;CREATE TABLE `` (</v>
      </c>
      <c r="M650" s="1" t="str">
        <f t="shared" si="62"/>
        <v>``  NOT NULL  COMMENT ''</v>
      </c>
      <c r="N650" s="1" t="str">
        <f t="shared" si="63"/>
        <v/>
      </c>
      <c r="O650">
        <f t="shared" si="64"/>
        <v>406</v>
      </c>
      <c r="P650" t="str" cm="1">
        <f t="array" ref="P650">INDEX($A:$A,O650)</f>
        <v>user_rank</v>
      </c>
    </row>
    <row r="651" spans="10:16">
      <c r="J651" s="1" t="str">
        <f t="shared" si="65"/>
        <v>);</v>
      </c>
      <c r="K651" t="str">
        <f t="shared" si="61"/>
        <v/>
      </c>
      <c r="L651" s="1" t="str">
        <f t="shared" si="60"/>
        <v>DROP TABLE IF EXISTS ``;CREATE TABLE `` (</v>
      </c>
      <c r="M651" s="1" t="str">
        <f t="shared" si="62"/>
        <v>``  NOT NULL  COMMENT ''</v>
      </c>
      <c r="N651" s="1" t="str">
        <f t="shared" si="63"/>
        <v/>
      </c>
      <c r="O651">
        <f t="shared" si="64"/>
        <v>406</v>
      </c>
      <c r="P651" t="str" cm="1">
        <f t="array" ref="P651">INDEX($A:$A,O651)</f>
        <v>user_rank</v>
      </c>
    </row>
    <row r="652" spans="10:16">
      <c r="J652" s="1" t="str">
        <f t="shared" si="65"/>
        <v>);</v>
      </c>
      <c r="K652" t="str">
        <f t="shared" si="61"/>
        <v/>
      </c>
      <c r="L652" s="1" t="str">
        <f t="shared" si="60"/>
        <v>DROP TABLE IF EXISTS ``;CREATE TABLE `` (</v>
      </c>
      <c r="M652" s="1" t="str">
        <f t="shared" si="62"/>
        <v>``  NOT NULL  COMMENT ''</v>
      </c>
      <c r="N652" s="1" t="str">
        <f t="shared" si="63"/>
        <v/>
      </c>
      <c r="O652">
        <f t="shared" si="64"/>
        <v>406</v>
      </c>
      <c r="P652" t="str" cm="1">
        <f t="array" ref="P652">INDEX($A:$A,O652)</f>
        <v>user_rank</v>
      </c>
    </row>
    <row r="653" spans="10:16">
      <c r="J653" s="1" t="str">
        <f t="shared" si="65"/>
        <v>);</v>
      </c>
      <c r="K653" t="str">
        <f t="shared" si="61"/>
        <v/>
      </c>
      <c r="L653" s="1" t="str">
        <f t="shared" si="60"/>
        <v>DROP TABLE IF EXISTS ``;CREATE TABLE `` (</v>
      </c>
      <c r="M653" s="1" t="str">
        <f t="shared" si="62"/>
        <v>``  NOT NULL  COMMENT ''</v>
      </c>
      <c r="N653" s="1" t="str">
        <f t="shared" si="63"/>
        <v/>
      </c>
      <c r="O653">
        <f t="shared" si="64"/>
        <v>406</v>
      </c>
      <c r="P653" t="str" cm="1">
        <f t="array" ref="P653">INDEX($A:$A,O653)</f>
        <v>user_rank</v>
      </c>
    </row>
    <row r="654" spans="10:16">
      <c r="J654" s="1" t="str">
        <f t="shared" si="65"/>
        <v>);</v>
      </c>
      <c r="K654" t="str">
        <f t="shared" si="61"/>
        <v/>
      </c>
      <c r="L654" s="1" t="str">
        <f t="shared" si="60"/>
        <v>DROP TABLE IF EXISTS ``;CREATE TABLE `` (</v>
      </c>
      <c r="M654" s="1" t="str">
        <f t="shared" si="62"/>
        <v>``  NOT NULL  COMMENT ''</v>
      </c>
      <c r="N654" s="1" t="str">
        <f t="shared" si="63"/>
        <v/>
      </c>
      <c r="O654">
        <f t="shared" si="64"/>
        <v>406</v>
      </c>
      <c r="P654" t="str" cm="1">
        <f t="array" ref="P654">INDEX($A:$A,O654)</f>
        <v>user_rank</v>
      </c>
    </row>
    <row r="655" spans="10:16">
      <c r="J655" s="1" t="str">
        <f t="shared" si="65"/>
        <v>);</v>
      </c>
      <c r="K655" t="str">
        <f t="shared" si="61"/>
        <v/>
      </c>
      <c r="L655" s="1" t="str">
        <f t="shared" si="60"/>
        <v>DROP TABLE IF EXISTS ``;CREATE TABLE `` (</v>
      </c>
      <c r="M655" s="1" t="str">
        <f t="shared" si="62"/>
        <v>``  NOT NULL  COMMENT ''</v>
      </c>
      <c r="N655" s="1" t="str">
        <f t="shared" si="63"/>
        <v/>
      </c>
      <c r="O655">
        <f t="shared" si="64"/>
        <v>406</v>
      </c>
      <c r="P655" t="str" cm="1">
        <f t="array" ref="P655">INDEX($A:$A,O655)</f>
        <v>user_rank</v>
      </c>
    </row>
    <row r="656" spans="10:16">
      <c r="J656" s="1" t="str">
        <f t="shared" si="65"/>
        <v>);</v>
      </c>
      <c r="K656" t="str">
        <f t="shared" si="61"/>
        <v/>
      </c>
      <c r="L656" s="1" t="str">
        <f t="shared" si="60"/>
        <v>DROP TABLE IF EXISTS ``;CREATE TABLE `` (</v>
      </c>
      <c r="M656" s="1" t="str">
        <f t="shared" si="62"/>
        <v>``  NOT NULL  COMMENT ''</v>
      </c>
      <c r="N656" s="1" t="str">
        <f t="shared" si="63"/>
        <v/>
      </c>
      <c r="O656">
        <f t="shared" si="64"/>
        <v>406</v>
      </c>
      <c r="P656" t="str" cm="1">
        <f t="array" ref="P656">INDEX($A:$A,O656)</f>
        <v>user_rank</v>
      </c>
    </row>
    <row r="657" spans="10:16">
      <c r="J657" s="1" t="str">
        <f t="shared" si="65"/>
        <v>);</v>
      </c>
      <c r="K657" t="str">
        <f t="shared" si="61"/>
        <v/>
      </c>
      <c r="L657" s="1" t="str">
        <f t="shared" si="60"/>
        <v>DROP TABLE IF EXISTS ``;CREATE TABLE `` (</v>
      </c>
      <c r="M657" s="1" t="str">
        <f t="shared" si="62"/>
        <v>``  NOT NULL  COMMENT ''</v>
      </c>
      <c r="N657" s="1" t="str">
        <f t="shared" si="63"/>
        <v/>
      </c>
      <c r="O657">
        <f t="shared" si="64"/>
        <v>406</v>
      </c>
      <c r="P657" t="str" cm="1">
        <f t="array" ref="P657">INDEX($A:$A,O657)</f>
        <v>user_rank</v>
      </c>
    </row>
    <row r="658" spans="10:16">
      <c r="J658" s="1" t="str">
        <f t="shared" si="65"/>
        <v>);</v>
      </c>
      <c r="K658" t="str">
        <f t="shared" si="61"/>
        <v/>
      </c>
      <c r="L658" s="1" t="str">
        <f t="shared" si="60"/>
        <v>DROP TABLE IF EXISTS ``;CREATE TABLE `` (</v>
      </c>
      <c r="M658" s="1" t="str">
        <f t="shared" si="62"/>
        <v>``  NOT NULL  COMMENT ''</v>
      </c>
      <c r="N658" s="1" t="str">
        <f t="shared" si="63"/>
        <v/>
      </c>
      <c r="O658">
        <f t="shared" si="64"/>
        <v>406</v>
      </c>
      <c r="P658" t="str" cm="1">
        <f t="array" ref="P658">INDEX($A:$A,O658)</f>
        <v>user_rank</v>
      </c>
    </row>
    <row r="659" spans="10:16">
      <c r="J659" s="1" t="str">
        <f t="shared" si="65"/>
        <v>);</v>
      </c>
      <c r="K659" t="str">
        <f t="shared" si="61"/>
        <v/>
      </c>
      <c r="L659" s="1" t="str">
        <f t="shared" si="60"/>
        <v>DROP TABLE IF EXISTS ``;CREATE TABLE `` (</v>
      </c>
      <c r="M659" s="1" t="str">
        <f t="shared" si="62"/>
        <v>``  NOT NULL  COMMENT ''</v>
      </c>
      <c r="N659" s="1" t="str">
        <f t="shared" si="63"/>
        <v/>
      </c>
      <c r="O659">
        <f t="shared" si="64"/>
        <v>406</v>
      </c>
      <c r="P659" t="str" cm="1">
        <f t="array" ref="P659">INDEX($A:$A,O659)</f>
        <v>user_rank</v>
      </c>
    </row>
    <row r="660" spans="10:16">
      <c r="J660" s="1" t="str">
        <f t="shared" si="65"/>
        <v>);</v>
      </c>
      <c r="K660" t="str">
        <f t="shared" si="61"/>
        <v/>
      </c>
      <c r="L660" s="1" t="str">
        <f t="shared" si="60"/>
        <v>DROP TABLE IF EXISTS ``;CREATE TABLE `` (</v>
      </c>
      <c r="M660" s="1" t="str">
        <f t="shared" si="62"/>
        <v>``  NOT NULL  COMMENT ''</v>
      </c>
      <c r="N660" s="1" t="str">
        <f t="shared" si="63"/>
        <v/>
      </c>
      <c r="O660">
        <f t="shared" si="64"/>
        <v>406</v>
      </c>
      <c r="P660" t="str" cm="1">
        <f t="array" ref="P660">INDEX($A:$A,O660)</f>
        <v>user_rank</v>
      </c>
    </row>
    <row r="661" spans="10:16">
      <c r="J661" s="1" t="str">
        <f t="shared" si="65"/>
        <v>);</v>
      </c>
      <c r="K661" t="str">
        <f t="shared" si="61"/>
        <v/>
      </c>
      <c r="L661" s="1" t="str">
        <f t="shared" si="60"/>
        <v>DROP TABLE IF EXISTS ``;CREATE TABLE `` (</v>
      </c>
      <c r="M661" s="1" t="str">
        <f t="shared" si="62"/>
        <v>``  NOT NULL  COMMENT ''</v>
      </c>
      <c r="N661" s="1" t="str">
        <f t="shared" si="63"/>
        <v/>
      </c>
      <c r="O661">
        <f t="shared" si="64"/>
        <v>406</v>
      </c>
      <c r="P661" t="str" cm="1">
        <f t="array" ref="P661">INDEX($A:$A,O661)</f>
        <v>user_rank</v>
      </c>
    </row>
    <row r="662" spans="10:16">
      <c r="J662" s="1" t="str">
        <f t="shared" si="65"/>
        <v>);</v>
      </c>
      <c r="K662" t="str">
        <f t="shared" si="61"/>
        <v/>
      </c>
      <c r="L662" s="1" t="str">
        <f t="shared" si="60"/>
        <v>DROP TABLE IF EXISTS ``;CREATE TABLE `` (</v>
      </c>
      <c r="M662" s="1" t="str">
        <f t="shared" si="62"/>
        <v>``  NOT NULL  COMMENT ''</v>
      </c>
      <c r="N662" s="1" t="str">
        <f t="shared" si="63"/>
        <v/>
      </c>
      <c r="O662">
        <f t="shared" si="64"/>
        <v>406</v>
      </c>
      <c r="P662" t="str" cm="1">
        <f t="array" ref="P662">INDEX($A:$A,O662)</f>
        <v>user_rank</v>
      </c>
    </row>
    <row r="663" spans="10:16">
      <c r="J663" s="1" t="str">
        <f t="shared" si="65"/>
        <v>);</v>
      </c>
      <c r="K663" t="str">
        <f t="shared" si="61"/>
        <v/>
      </c>
      <c r="L663" s="1" t="str">
        <f t="shared" si="60"/>
        <v>DROP TABLE IF EXISTS ``;CREATE TABLE `` (</v>
      </c>
      <c r="M663" s="1" t="str">
        <f t="shared" si="62"/>
        <v>``  NOT NULL  COMMENT ''</v>
      </c>
      <c r="N663" s="1" t="str">
        <f t="shared" si="63"/>
        <v/>
      </c>
      <c r="O663">
        <f t="shared" si="64"/>
        <v>406</v>
      </c>
      <c r="P663" t="str" cm="1">
        <f t="array" ref="P663">INDEX($A:$A,O663)</f>
        <v>user_rank</v>
      </c>
    </row>
    <row r="664" spans="10:16">
      <c r="J664" s="1" t="str">
        <f t="shared" si="65"/>
        <v>);</v>
      </c>
      <c r="K664" t="str">
        <f t="shared" si="61"/>
        <v/>
      </c>
      <c r="L664" s="1" t="str">
        <f t="shared" si="60"/>
        <v>DROP TABLE IF EXISTS ``;CREATE TABLE `` (</v>
      </c>
      <c r="M664" s="1" t="str">
        <f t="shared" si="62"/>
        <v>``  NOT NULL  COMMENT ''</v>
      </c>
      <c r="N664" s="1" t="str">
        <f t="shared" si="63"/>
        <v/>
      </c>
      <c r="O664">
        <f t="shared" si="64"/>
        <v>406</v>
      </c>
      <c r="P664" t="str" cm="1">
        <f t="array" ref="P664">INDEX($A:$A,O664)</f>
        <v>user_rank</v>
      </c>
    </row>
    <row r="665" spans="10:16">
      <c r="J665" s="1" t="str">
        <f t="shared" si="65"/>
        <v>);</v>
      </c>
      <c r="K665" t="str">
        <f t="shared" si="61"/>
        <v/>
      </c>
      <c r="L665" s="1" t="str">
        <f t="shared" si="60"/>
        <v>DROP TABLE IF EXISTS ``;CREATE TABLE `` (</v>
      </c>
      <c r="M665" s="1" t="str">
        <f t="shared" si="62"/>
        <v>``  NOT NULL  COMMENT ''</v>
      </c>
      <c r="N665" s="1" t="str">
        <f t="shared" si="63"/>
        <v/>
      </c>
      <c r="O665">
        <f t="shared" si="64"/>
        <v>406</v>
      </c>
      <c r="P665" t="str" cm="1">
        <f t="array" ref="P665">INDEX($A:$A,O665)</f>
        <v>user_rank</v>
      </c>
    </row>
    <row r="666" spans="10:16">
      <c r="J666" s="1" t="str">
        <f t="shared" si="65"/>
        <v>);</v>
      </c>
      <c r="K666" t="str">
        <f t="shared" si="61"/>
        <v/>
      </c>
      <c r="L666" s="1" t="str">
        <f t="shared" si="60"/>
        <v>DROP TABLE IF EXISTS ``;CREATE TABLE `` (</v>
      </c>
      <c r="M666" s="1" t="str">
        <f t="shared" si="62"/>
        <v>``  NOT NULL  COMMENT ''</v>
      </c>
      <c r="N666" s="1" t="str">
        <f t="shared" si="63"/>
        <v/>
      </c>
      <c r="O666">
        <f t="shared" si="64"/>
        <v>406</v>
      </c>
      <c r="P666" t="str" cm="1">
        <f t="array" ref="P666">INDEX($A:$A,O666)</f>
        <v>user_rank</v>
      </c>
    </row>
    <row r="667" spans="10:16">
      <c r="J667" s="1" t="str">
        <f t="shared" si="65"/>
        <v>);</v>
      </c>
      <c r="K667" t="str">
        <f t="shared" si="61"/>
        <v/>
      </c>
      <c r="L667" s="1" t="str">
        <f t="shared" si="60"/>
        <v>DROP TABLE IF EXISTS ``;CREATE TABLE `` (</v>
      </c>
      <c r="M667" s="1" t="str">
        <f t="shared" si="62"/>
        <v>``  NOT NULL  COMMENT ''</v>
      </c>
      <c r="N667" s="1" t="str">
        <f t="shared" si="63"/>
        <v/>
      </c>
      <c r="O667">
        <f t="shared" si="64"/>
        <v>406</v>
      </c>
      <c r="P667" t="str" cm="1">
        <f t="array" ref="P667">INDEX($A:$A,O667)</f>
        <v>user_rank</v>
      </c>
    </row>
    <row r="668" spans="10:16">
      <c r="J668" s="1" t="str">
        <f t="shared" si="65"/>
        <v>);</v>
      </c>
      <c r="K668" t="str">
        <f t="shared" si="61"/>
        <v/>
      </c>
      <c r="L668" s="1" t="str">
        <f t="shared" si="60"/>
        <v>DROP TABLE IF EXISTS ``;CREATE TABLE `` (</v>
      </c>
      <c r="M668" s="1" t="str">
        <f t="shared" si="62"/>
        <v>``  NOT NULL  COMMENT ''</v>
      </c>
      <c r="N668" s="1" t="str">
        <f t="shared" si="63"/>
        <v/>
      </c>
      <c r="O668">
        <f t="shared" si="64"/>
        <v>406</v>
      </c>
      <c r="P668" t="str" cm="1">
        <f t="array" ref="P668">INDEX($A:$A,O668)</f>
        <v>user_rank</v>
      </c>
    </row>
    <row r="669" spans="10:16">
      <c r="J669" s="1" t="str">
        <f t="shared" si="65"/>
        <v>);</v>
      </c>
      <c r="K669" t="str">
        <f t="shared" si="61"/>
        <v/>
      </c>
      <c r="L669" s="1" t="str">
        <f t="shared" si="60"/>
        <v>DROP TABLE IF EXISTS ``;CREATE TABLE `` (</v>
      </c>
      <c r="M669" s="1" t="str">
        <f t="shared" si="62"/>
        <v>``  NOT NULL  COMMENT ''</v>
      </c>
      <c r="N669" s="1" t="str">
        <f t="shared" si="63"/>
        <v/>
      </c>
      <c r="O669">
        <f t="shared" si="64"/>
        <v>406</v>
      </c>
      <c r="P669" t="str" cm="1">
        <f t="array" ref="P669">INDEX($A:$A,O669)</f>
        <v>user_rank</v>
      </c>
    </row>
    <row r="670" spans="10:16">
      <c r="J670" s="1" t="str">
        <f t="shared" si="65"/>
        <v>);</v>
      </c>
      <c r="K670" t="str">
        <f t="shared" si="61"/>
        <v/>
      </c>
      <c r="L670" s="1" t="str">
        <f t="shared" si="60"/>
        <v>DROP TABLE IF EXISTS ``;CREATE TABLE `` (</v>
      </c>
      <c r="M670" s="1" t="str">
        <f t="shared" si="62"/>
        <v>``  NOT NULL  COMMENT ''</v>
      </c>
      <c r="N670" s="1" t="str">
        <f t="shared" si="63"/>
        <v/>
      </c>
      <c r="O670">
        <f t="shared" si="64"/>
        <v>406</v>
      </c>
      <c r="P670" t="str" cm="1">
        <f t="array" ref="P670">INDEX($A:$A,O670)</f>
        <v>user_rank</v>
      </c>
    </row>
    <row r="671" spans="10:16">
      <c r="J671" s="1" t="str">
        <f t="shared" si="65"/>
        <v>);</v>
      </c>
      <c r="K671" t="str">
        <f t="shared" si="61"/>
        <v/>
      </c>
      <c r="L671" s="1" t="str">
        <f t="shared" si="60"/>
        <v>DROP TABLE IF EXISTS ``;CREATE TABLE `` (</v>
      </c>
      <c r="M671" s="1" t="str">
        <f t="shared" si="62"/>
        <v>``  NOT NULL  COMMENT ''</v>
      </c>
      <c r="N671" s="1" t="str">
        <f t="shared" si="63"/>
        <v/>
      </c>
      <c r="O671">
        <f t="shared" si="64"/>
        <v>406</v>
      </c>
      <c r="P671" t="str" cm="1">
        <f t="array" ref="P671">INDEX($A:$A,O671)</f>
        <v>user_rank</v>
      </c>
    </row>
    <row r="672" spans="10:16">
      <c r="J672" s="1" t="str">
        <f t="shared" si="65"/>
        <v>);</v>
      </c>
      <c r="K672" t="str">
        <f t="shared" si="61"/>
        <v/>
      </c>
      <c r="L672" s="1" t="str">
        <f t="shared" si="60"/>
        <v>DROP TABLE IF EXISTS ``;CREATE TABLE `` (</v>
      </c>
      <c r="M672" s="1" t="str">
        <f t="shared" si="62"/>
        <v>``  NOT NULL  COMMENT ''</v>
      </c>
      <c r="N672" s="1" t="str">
        <f t="shared" si="63"/>
        <v/>
      </c>
      <c r="O672">
        <f t="shared" si="64"/>
        <v>406</v>
      </c>
      <c r="P672" t="str" cm="1">
        <f t="array" ref="P672">INDEX($A:$A,O672)</f>
        <v>user_rank</v>
      </c>
    </row>
    <row r="673" spans="10:16">
      <c r="J673" s="1" t="str">
        <f t="shared" si="65"/>
        <v>);</v>
      </c>
      <c r="K673" t="str">
        <f t="shared" si="61"/>
        <v/>
      </c>
      <c r="L673" s="1" t="str">
        <f t="shared" si="60"/>
        <v>DROP TABLE IF EXISTS ``;CREATE TABLE `` (</v>
      </c>
      <c r="M673" s="1" t="str">
        <f t="shared" si="62"/>
        <v>``  NOT NULL  COMMENT ''</v>
      </c>
      <c r="N673" s="1" t="str">
        <f t="shared" si="63"/>
        <v/>
      </c>
      <c r="O673">
        <f t="shared" si="64"/>
        <v>406</v>
      </c>
      <c r="P673" t="str" cm="1">
        <f t="array" ref="P673">INDEX($A:$A,O673)</f>
        <v>user_rank</v>
      </c>
    </row>
    <row r="674" spans="10:16">
      <c r="J674" s="1" t="str">
        <f t="shared" si="65"/>
        <v>);</v>
      </c>
      <c r="K674" t="str">
        <f t="shared" si="61"/>
        <v/>
      </c>
      <c r="L674" s="1" t="str">
        <f t="shared" si="60"/>
        <v>DROP TABLE IF EXISTS ``;CREATE TABLE `` (</v>
      </c>
      <c r="M674" s="1" t="str">
        <f t="shared" si="62"/>
        <v>``  NOT NULL  COMMENT ''</v>
      </c>
      <c r="N674" s="1" t="str">
        <f t="shared" si="63"/>
        <v/>
      </c>
      <c r="O674">
        <f t="shared" si="64"/>
        <v>406</v>
      </c>
      <c r="P674" t="str" cm="1">
        <f t="array" ref="P674">INDEX($A:$A,O674)</f>
        <v>user_rank</v>
      </c>
    </row>
    <row r="675" spans="10:16">
      <c r="J675" s="1" t="str">
        <f t="shared" si="65"/>
        <v>);</v>
      </c>
      <c r="K675" t="str">
        <f t="shared" si="61"/>
        <v/>
      </c>
      <c r="L675" s="1" t="str">
        <f t="shared" si="60"/>
        <v>DROP TABLE IF EXISTS ``;CREATE TABLE `` (</v>
      </c>
      <c r="M675" s="1" t="str">
        <f t="shared" si="62"/>
        <v>``  NOT NULL  COMMENT ''</v>
      </c>
      <c r="N675" s="1" t="str">
        <f t="shared" si="63"/>
        <v/>
      </c>
      <c r="O675">
        <f t="shared" si="64"/>
        <v>406</v>
      </c>
      <c r="P675" t="str" cm="1">
        <f t="array" ref="P675">INDEX($A:$A,O675)</f>
        <v>user_rank</v>
      </c>
    </row>
    <row r="676" spans="10:16">
      <c r="J676" s="1" t="str">
        <f t="shared" si="65"/>
        <v>);</v>
      </c>
      <c r="K676" t="str">
        <f t="shared" si="61"/>
        <v/>
      </c>
      <c r="L676" s="1" t="str">
        <f t="shared" si="60"/>
        <v>DROP TABLE IF EXISTS ``;CREATE TABLE `` (</v>
      </c>
      <c r="M676" s="1" t="str">
        <f t="shared" si="62"/>
        <v>``  NOT NULL  COMMENT ''</v>
      </c>
      <c r="N676" s="1" t="str">
        <f t="shared" si="63"/>
        <v/>
      </c>
      <c r="O676">
        <f t="shared" si="64"/>
        <v>406</v>
      </c>
      <c r="P676" t="str" cm="1">
        <f t="array" ref="P676">INDEX($A:$A,O676)</f>
        <v>user_rank</v>
      </c>
    </row>
    <row r="677" spans="10:16">
      <c r="J677" s="1" t="str">
        <f t="shared" si="65"/>
        <v>);</v>
      </c>
      <c r="K677" t="str">
        <f t="shared" si="61"/>
        <v/>
      </c>
      <c r="L677" s="1" t="str">
        <f t="shared" si="60"/>
        <v>DROP TABLE IF EXISTS ``;CREATE TABLE `` (</v>
      </c>
      <c r="M677" s="1" t="str">
        <f t="shared" si="62"/>
        <v>``  NOT NULL  COMMENT ''</v>
      </c>
      <c r="N677" s="1" t="str">
        <f t="shared" si="63"/>
        <v/>
      </c>
      <c r="O677">
        <f t="shared" si="64"/>
        <v>406</v>
      </c>
      <c r="P677" t="str" cm="1">
        <f t="array" ref="P677">INDEX($A:$A,O677)</f>
        <v>user_rank</v>
      </c>
    </row>
    <row r="678" spans="10:16">
      <c r="J678" s="1" t="str">
        <f t="shared" si="65"/>
        <v>);</v>
      </c>
      <c r="K678" t="str">
        <f t="shared" si="61"/>
        <v/>
      </c>
      <c r="L678" s="1" t="str">
        <f t="shared" si="60"/>
        <v>DROP TABLE IF EXISTS ``;CREATE TABLE `` (</v>
      </c>
      <c r="M678" s="1" t="str">
        <f t="shared" si="62"/>
        <v>``  NOT NULL  COMMENT ''</v>
      </c>
      <c r="N678" s="1" t="str">
        <f t="shared" si="63"/>
        <v/>
      </c>
      <c r="O678">
        <f t="shared" si="64"/>
        <v>406</v>
      </c>
      <c r="P678" t="str" cm="1">
        <f t="array" ref="P678">INDEX($A:$A,O678)</f>
        <v>user_rank</v>
      </c>
    </row>
    <row r="679" spans="10:16">
      <c r="J679" s="1" t="str">
        <f t="shared" si="65"/>
        <v>);</v>
      </c>
      <c r="K679" t="str">
        <f t="shared" si="61"/>
        <v/>
      </c>
      <c r="L679" s="1" t="str">
        <f t="shared" si="60"/>
        <v>DROP TABLE IF EXISTS ``;CREATE TABLE `` (</v>
      </c>
      <c r="M679" s="1" t="str">
        <f t="shared" si="62"/>
        <v>``  NOT NULL  COMMENT ''</v>
      </c>
      <c r="N679" s="1" t="str">
        <f t="shared" si="63"/>
        <v/>
      </c>
      <c r="O679">
        <f t="shared" si="64"/>
        <v>406</v>
      </c>
      <c r="P679" t="str" cm="1">
        <f t="array" ref="P679">INDEX($A:$A,O679)</f>
        <v>user_rank</v>
      </c>
    </row>
    <row r="680" spans="10:16">
      <c r="J680" s="1" t="str">
        <f t="shared" si="65"/>
        <v>);</v>
      </c>
      <c r="K680" t="str">
        <f t="shared" si="61"/>
        <v/>
      </c>
      <c r="L680" s="1" t="str">
        <f t="shared" si="60"/>
        <v>DROP TABLE IF EXISTS ``;CREATE TABLE `` (</v>
      </c>
      <c r="M680" s="1" t="str">
        <f t="shared" si="62"/>
        <v>``  NOT NULL  COMMENT ''</v>
      </c>
      <c r="N680" s="1" t="str">
        <f t="shared" si="63"/>
        <v/>
      </c>
      <c r="O680">
        <f t="shared" si="64"/>
        <v>406</v>
      </c>
      <c r="P680" t="str" cm="1">
        <f t="array" ref="P680">INDEX($A:$A,O680)</f>
        <v>user_rank</v>
      </c>
    </row>
    <row r="681" spans="10:16">
      <c r="J681" s="1" t="str">
        <f t="shared" si="65"/>
        <v>);</v>
      </c>
      <c r="K681" t="str">
        <f t="shared" si="61"/>
        <v/>
      </c>
      <c r="L681" s="1" t="str">
        <f t="shared" si="60"/>
        <v>DROP TABLE IF EXISTS ``;CREATE TABLE `` (</v>
      </c>
      <c r="M681" s="1" t="str">
        <f t="shared" si="62"/>
        <v>``  NOT NULL  COMMENT ''</v>
      </c>
      <c r="N681" s="1" t="str">
        <f t="shared" si="63"/>
        <v/>
      </c>
      <c r="O681">
        <f t="shared" si="64"/>
        <v>406</v>
      </c>
      <c r="P681" t="str" cm="1">
        <f t="array" ref="P681">INDEX($A:$A,O681)</f>
        <v>user_rank</v>
      </c>
    </row>
    <row r="682" spans="10:16">
      <c r="J682" s="1" t="str">
        <f t="shared" si="65"/>
        <v>);</v>
      </c>
      <c r="K682" t="str">
        <f t="shared" si="61"/>
        <v/>
      </c>
      <c r="L682" s="1" t="str">
        <f t="shared" si="60"/>
        <v>DROP TABLE IF EXISTS ``;CREATE TABLE `` (</v>
      </c>
      <c r="M682" s="1" t="str">
        <f t="shared" si="62"/>
        <v>``  NOT NULL  COMMENT ''</v>
      </c>
      <c r="N682" s="1" t="str">
        <f t="shared" si="63"/>
        <v/>
      </c>
      <c r="O682">
        <f t="shared" si="64"/>
        <v>406</v>
      </c>
      <c r="P682" t="str" cm="1">
        <f t="array" ref="P682">INDEX($A:$A,O682)</f>
        <v>user_rank</v>
      </c>
    </row>
    <row r="683" spans="10:16">
      <c r="J683" s="1" t="str">
        <f t="shared" si="65"/>
        <v>);</v>
      </c>
      <c r="K683" t="str">
        <f t="shared" si="61"/>
        <v/>
      </c>
      <c r="L683" s="1" t="str">
        <f t="shared" si="60"/>
        <v>DROP TABLE IF EXISTS ``;CREATE TABLE `` (</v>
      </c>
      <c r="M683" s="1" t="str">
        <f t="shared" si="62"/>
        <v>``  NOT NULL  COMMENT ''</v>
      </c>
      <c r="N683" s="1" t="str">
        <f t="shared" si="63"/>
        <v/>
      </c>
      <c r="O683">
        <f t="shared" si="64"/>
        <v>406</v>
      </c>
      <c r="P683" t="str" cm="1">
        <f t="array" ref="P683">INDEX($A:$A,O683)</f>
        <v>user_rank</v>
      </c>
    </row>
    <row r="684" spans="10:16">
      <c r="J684" s="1" t="str">
        <f t="shared" si="65"/>
        <v>);</v>
      </c>
      <c r="K684" t="str">
        <f t="shared" si="61"/>
        <v/>
      </c>
      <c r="L684" s="1" t="str">
        <f t="shared" si="60"/>
        <v>DROP TABLE IF EXISTS ``;CREATE TABLE `` (</v>
      </c>
      <c r="M684" s="1" t="str">
        <f t="shared" si="62"/>
        <v>``  NOT NULL  COMMENT ''</v>
      </c>
      <c r="N684" s="1" t="str">
        <f t="shared" si="63"/>
        <v/>
      </c>
      <c r="O684">
        <f t="shared" si="64"/>
        <v>406</v>
      </c>
      <c r="P684" t="str" cm="1">
        <f t="array" ref="P684">INDEX($A:$A,O684)</f>
        <v>user_rank</v>
      </c>
    </row>
    <row r="685" spans="10:16">
      <c r="J685" s="1" t="str">
        <f t="shared" si="65"/>
        <v>);</v>
      </c>
      <c r="K685" t="str">
        <f t="shared" si="61"/>
        <v/>
      </c>
      <c r="L685" s="1" t="str">
        <f t="shared" si="60"/>
        <v>DROP TABLE IF EXISTS ``;CREATE TABLE `` (</v>
      </c>
      <c r="M685" s="1" t="str">
        <f t="shared" si="62"/>
        <v>``  NOT NULL  COMMENT ''</v>
      </c>
      <c r="N685" s="1" t="str">
        <f t="shared" si="63"/>
        <v/>
      </c>
      <c r="O685">
        <f t="shared" si="64"/>
        <v>406</v>
      </c>
      <c r="P685" t="str" cm="1">
        <f t="array" ref="P685">INDEX($A:$A,O685)</f>
        <v>user_rank</v>
      </c>
    </row>
    <row r="686" spans="10:16">
      <c r="J686" s="1" t="str">
        <f t="shared" si="65"/>
        <v>);</v>
      </c>
      <c r="K686" t="str">
        <f t="shared" si="61"/>
        <v/>
      </c>
      <c r="L686" s="1" t="str">
        <f t="shared" si="60"/>
        <v>DROP TABLE IF EXISTS ``;CREATE TABLE `` (</v>
      </c>
      <c r="M686" s="1" t="str">
        <f t="shared" si="62"/>
        <v>``  NOT NULL  COMMENT ''</v>
      </c>
      <c r="N686" s="1" t="str">
        <f t="shared" si="63"/>
        <v/>
      </c>
      <c r="O686">
        <f t="shared" si="64"/>
        <v>406</v>
      </c>
      <c r="P686" t="str" cm="1">
        <f t="array" ref="P686">INDEX($A:$A,O686)</f>
        <v>user_rank</v>
      </c>
    </row>
    <row r="687" spans="10:16">
      <c r="J687" s="1" t="str">
        <f t="shared" si="65"/>
        <v>);</v>
      </c>
      <c r="K687" t="str">
        <f t="shared" si="61"/>
        <v/>
      </c>
      <c r="L687" s="1" t="str">
        <f t="shared" si="60"/>
        <v>DROP TABLE IF EXISTS ``;CREATE TABLE `` (</v>
      </c>
      <c r="M687" s="1" t="str">
        <f t="shared" si="62"/>
        <v>``  NOT NULL  COMMENT ''</v>
      </c>
      <c r="N687" s="1" t="str">
        <f t="shared" si="63"/>
        <v/>
      </c>
      <c r="O687">
        <f t="shared" si="64"/>
        <v>406</v>
      </c>
      <c r="P687" t="str" cm="1">
        <f t="array" ref="P687">INDEX($A:$A,O687)</f>
        <v>user_rank</v>
      </c>
    </row>
    <row r="688" spans="10:16">
      <c r="J688" s="1" t="str">
        <f t="shared" si="65"/>
        <v>);</v>
      </c>
      <c r="K688" t="str">
        <f t="shared" si="61"/>
        <v/>
      </c>
      <c r="L688" s="1" t="str">
        <f t="shared" si="60"/>
        <v>DROP TABLE IF EXISTS ``;CREATE TABLE `` (</v>
      </c>
      <c r="M688" s="1" t="str">
        <f t="shared" si="62"/>
        <v>``  NOT NULL  COMMENT ''</v>
      </c>
      <c r="N688" s="1" t="str">
        <f t="shared" si="63"/>
        <v/>
      </c>
      <c r="O688">
        <f t="shared" si="64"/>
        <v>406</v>
      </c>
      <c r="P688" t="str" cm="1">
        <f t="array" ref="P688">INDEX($A:$A,O688)</f>
        <v>user_rank</v>
      </c>
    </row>
    <row r="689" spans="10:16">
      <c r="J689" s="1" t="str">
        <f t="shared" si="65"/>
        <v>);</v>
      </c>
      <c r="K689" t="str">
        <f t="shared" si="61"/>
        <v/>
      </c>
      <c r="L689" s="1" t="str">
        <f t="shared" si="60"/>
        <v>DROP TABLE IF EXISTS ``;CREATE TABLE `` (</v>
      </c>
      <c r="M689" s="1" t="str">
        <f t="shared" si="62"/>
        <v>``  NOT NULL  COMMENT ''</v>
      </c>
      <c r="N689" s="1" t="str">
        <f t="shared" si="63"/>
        <v/>
      </c>
      <c r="O689">
        <f t="shared" si="64"/>
        <v>406</v>
      </c>
      <c r="P689" t="str" cm="1">
        <f t="array" ref="P689">INDEX($A:$A,O689)</f>
        <v>user_rank</v>
      </c>
    </row>
    <row r="690" spans="10:16">
      <c r="J690" s="1" t="str">
        <f t="shared" si="65"/>
        <v>);</v>
      </c>
      <c r="K690" t="str">
        <f t="shared" si="61"/>
        <v/>
      </c>
      <c r="L690" s="1" t="str">
        <f t="shared" si="60"/>
        <v>DROP TABLE IF EXISTS ``;CREATE TABLE `` (</v>
      </c>
      <c r="M690" s="1" t="str">
        <f t="shared" si="62"/>
        <v>``  NOT NULL  COMMENT ''</v>
      </c>
      <c r="N690" s="1" t="str">
        <f t="shared" si="63"/>
        <v/>
      </c>
      <c r="O690">
        <f t="shared" si="64"/>
        <v>406</v>
      </c>
      <c r="P690" t="str" cm="1">
        <f t="array" ref="P690">INDEX($A:$A,O690)</f>
        <v>user_rank</v>
      </c>
    </row>
    <row r="691" spans="10:16">
      <c r="J691" s="1" t="str">
        <f t="shared" si="65"/>
        <v>);</v>
      </c>
      <c r="K691" t="str">
        <f t="shared" si="61"/>
        <v/>
      </c>
      <c r="L691" s="1" t="str">
        <f t="shared" si="60"/>
        <v>DROP TABLE IF EXISTS ``;CREATE TABLE `` (</v>
      </c>
      <c r="M691" s="1" t="str">
        <f t="shared" si="62"/>
        <v>``  NOT NULL  COMMENT ''</v>
      </c>
      <c r="N691" s="1" t="str">
        <f t="shared" si="63"/>
        <v/>
      </c>
      <c r="O691">
        <f t="shared" si="64"/>
        <v>406</v>
      </c>
      <c r="P691" t="str" cm="1">
        <f t="array" ref="P691">INDEX($A:$A,O691)</f>
        <v>user_rank</v>
      </c>
    </row>
    <row r="692" spans="10:16">
      <c r="J692" s="1" t="str">
        <f t="shared" si="65"/>
        <v>);</v>
      </c>
      <c r="K692" t="str">
        <f t="shared" si="61"/>
        <v/>
      </c>
      <c r="L692" s="1" t="str">
        <f t="shared" si="60"/>
        <v>DROP TABLE IF EXISTS ``;CREATE TABLE `` (</v>
      </c>
      <c r="M692" s="1" t="str">
        <f t="shared" si="62"/>
        <v>``  NOT NULL  COMMENT ''</v>
      </c>
      <c r="N692" s="1" t="str">
        <f t="shared" si="63"/>
        <v/>
      </c>
      <c r="O692">
        <f t="shared" si="64"/>
        <v>406</v>
      </c>
      <c r="P692" t="str" cm="1">
        <f t="array" ref="P692">INDEX($A:$A,O692)</f>
        <v>user_rank</v>
      </c>
    </row>
    <row r="693" spans="10:16">
      <c r="J693" s="1" t="str">
        <f t="shared" si="65"/>
        <v>);</v>
      </c>
      <c r="K693" t="str">
        <f t="shared" si="61"/>
        <v/>
      </c>
      <c r="L693" s="1" t="str">
        <f t="shared" si="60"/>
        <v>DROP TABLE IF EXISTS ``;CREATE TABLE `` (</v>
      </c>
      <c r="M693" s="1" t="str">
        <f t="shared" si="62"/>
        <v>``  NOT NULL  COMMENT ''</v>
      </c>
      <c r="N693" s="1" t="str">
        <f t="shared" si="63"/>
        <v/>
      </c>
      <c r="O693">
        <f t="shared" si="64"/>
        <v>406</v>
      </c>
      <c r="P693" t="str" cm="1">
        <f t="array" ref="P693">INDEX($A:$A,O693)</f>
        <v>user_rank</v>
      </c>
    </row>
    <row r="694" spans="10:16">
      <c r="J694" s="1" t="str">
        <f t="shared" si="65"/>
        <v>);</v>
      </c>
      <c r="K694" t="str">
        <f t="shared" si="61"/>
        <v/>
      </c>
      <c r="L694" s="1" t="str">
        <f t="shared" si="60"/>
        <v>DROP TABLE IF EXISTS ``;CREATE TABLE `` (</v>
      </c>
      <c r="M694" s="1" t="str">
        <f t="shared" si="62"/>
        <v>``  NOT NULL  COMMENT ''</v>
      </c>
      <c r="N694" s="1" t="str">
        <f t="shared" si="63"/>
        <v/>
      </c>
      <c r="O694">
        <f t="shared" si="64"/>
        <v>406</v>
      </c>
      <c r="P694" t="str" cm="1">
        <f t="array" ref="P694">INDEX($A:$A,O694)</f>
        <v>user_rank</v>
      </c>
    </row>
    <row r="695" spans="10:16">
      <c r="J695" s="1" t="str">
        <f t="shared" si="65"/>
        <v>);</v>
      </c>
      <c r="K695" t="str">
        <f t="shared" si="61"/>
        <v/>
      </c>
      <c r="L695" s="1" t="str">
        <f t="shared" si="60"/>
        <v>DROP TABLE IF EXISTS ``;CREATE TABLE `` (</v>
      </c>
      <c r="M695" s="1" t="str">
        <f t="shared" si="62"/>
        <v>``  NOT NULL  COMMENT ''</v>
      </c>
      <c r="N695" s="1" t="str">
        <f t="shared" si="63"/>
        <v/>
      </c>
      <c r="O695">
        <f t="shared" si="64"/>
        <v>406</v>
      </c>
      <c r="P695" t="str" cm="1">
        <f t="array" ref="P695">INDEX($A:$A,O695)</f>
        <v>user_rank</v>
      </c>
    </row>
    <row r="696" spans="10:16">
      <c r="J696" s="1" t="str">
        <f t="shared" si="65"/>
        <v>);</v>
      </c>
      <c r="K696" t="str">
        <f t="shared" si="61"/>
        <v/>
      </c>
      <c r="L696" s="1" t="str">
        <f t="shared" si="60"/>
        <v>DROP TABLE IF EXISTS ``;CREATE TABLE `` (</v>
      </c>
      <c r="M696" s="1" t="str">
        <f t="shared" si="62"/>
        <v>``  NOT NULL  COMMENT ''</v>
      </c>
      <c r="N696" s="1" t="str">
        <f t="shared" si="63"/>
        <v/>
      </c>
      <c r="O696">
        <f t="shared" si="64"/>
        <v>406</v>
      </c>
      <c r="P696" t="str" cm="1">
        <f t="array" ref="P696">INDEX($A:$A,O696)</f>
        <v>user_rank</v>
      </c>
    </row>
    <row r="697" spans="10:16">
      <c r="J697" s="1" t="str">
        <f t="shared" si="65"/>
        <v>);</v>
      </c>
      <c r="K697" t="str">
        <f t="shared" si="61"/>
        <v/>
      </c>
      <c r="L697" s="1" t="str">
        <f t="shared" si="60"/>
        <v>DROP TABLE IF EXISTS ``;CREATE TABLE `` (</v>
      </c>
      <c r="M697" s="1" t="str">
        <f t="shared" si="62"/>
        <v>``  NOT NULL  COMMENT ''</v>
      </c>
      <c r="N697" s="1" t="str">
        <f t="shared" si="63"/>
        <v/>
      </c>
      <c r="O697">
        <f t="shared" si="64"/>
        <v>406</v>
      </c>
      <c r="P697" t="str" cm="1">
        <f t="array" ref="P697">INDEX($A:$A,O697)</f>
        <v>user_rank</v>
      </c>
    </row>
    <row r="698" spans="10:16">
      <c r="J698" s="1" t="str">
        <f t="shared" si="65"/>
        <v>);</v>
      </c>
      <c r="K698" t="str">
        <f t="shared" si="61"/>
        <v/>
      </c>
      <c r="L698" s="1" t="str">
        <f t="shared" si="60"/>
        <v>DROP TABLE IF EXISTS ``;CREATE TABLE `` (</v>
      </c>
      <c r="M698" s="1" t="str">
        <f t="shared" si="62"/>
        <v>``  NOT NULL  COMMENT ''</v>
      </c>
      <c r="N698" s="1" t="str">
        <f t="shared" si="63"/>
        <v/>
      </c>
      <c r="O698">
        <f t="shared" si="64"/>
        <v>406</v>
      </c>
      <c r="P698" t="str" cm="1">
        <f t="array" ref="P698">INDEX($A:$A,O698)</f>
        <v>user_rank</v>
      </c>
    </row>
    <row r="699" spans="10:16">
      <c r="J699" s="1" t="str">
        <f t="shared" si="65"/>
        <v>);</v>
      </c>
      <c r="K699" t="str">
        <f t="shared" si="61"/>
        <v/>
      </c>
      <c r="L699" s="1" t="str">
        <f t="shared" si="60"/>
        <v>DROP TABLE IF EXISTS ``;CREATE TABLE `` (</v>
      </c>
      <c r="M699" s="1" t="str">
        <f t="shared" si="62"/>
        <v>``  NOT NULL  COMMENT ''</v>
      </c>
      <c r="N699" s="1" t="str">
        <f t="shared" si="63"/>
        <v/>
      </c>
      <c r="O699">
        <f t="shared" si="64"/>
        <v>406</v>
      </c>
      <c r="P699" t="str" cm="1">
        <f t="array" ref="P699">INDEX($A:$A,O699)</f>
        <v>user_rank</v>
      </c>
    </row>
    <row r="700" spans="10:16">
      <c r="J700" s="1" t="str">
        <f t="shared" si="65"/>
        <v>);</v>
      </c>
      <c r="K700" t="str">
        <f t="shared" si="61"/>
        <v/>
      </c>
      <c r="L700" s="1" t="str">
        <f t="shared" si="60"/>
        <v>DROP TABLE IF EXISTS ``;CREATE TABLE `` (</v>
      </c>
      <c r="M700" s="1" t="str">
        <f t="shared" si="62"/>
        <v>``  NOT NULL  COMMENT ''</v>
      </c>
      <c r="N700" s="1" t="str">
        <f t="shared" si="63"/>
        <v/>
      </c>
      <c r="O700">
        <f t="shared" si="64"/>
        <v>406</v>
      </c>
      <c r="P700" t="str" cm="1">
        <f t="array" ref="P700">INDEX($A:$A,O700)</f>
        <v>user_rank</v>
      </c>
    </row>
    <row r="701" spans="10:16">
      <c r="J701" s="1" t="str">
        <f t="shared" si="65"/>
        <v>);</v>
      </c>
      <c r="K701" t="str">
        <f t="shared" si="61"/>
        <v/>
      </c>
      <c r="L701" s="1" t="str">
        <f t="shared" si="60"/>
        <v>DROP TABLE IF EXISTS ``;CREATE TABLE `` (</v>
      </c>
      <c r="M701" s="1" t="str">
        <f t="shared" si="62"/>
        <v>``  NOT NULL  COMMENT ''</v>
      </c>
      <c r="N701" s="1" t="str">
        <f t="shared" si="63"/>
        <v/>
      </c>
      <c r="O701">
        <f t="shared" si="64"/>
        <v>406</v>
      </c>
      <c r="P701" t="str" cm="1">
        <f t="array" ref="P701">INDEX($A:$A,O701)</f>
        <v>user_rank</v>
      </c>
    </row>
    <row r="702" spans="10:16">
      <c r="J702" s="1" t="str">
        <f t="shared" si="65"/>
        <v>);</v>
      </c>
      <c r="K702" t="str">
        <f t="shared" si="61"/>
        <v/>
      </c>
      <c r="L702" s="1" t="str">
        <f t="shared" si="60"/>
        <v>DROP TABLE IF EXISTS ``;CREATE TABLE `` (</v>
      </c>
      <c r="M702" s="1" t="str">
        <f t="shared" si="62"/>
        <v>``  NOT NULL  COMMENT ''</v>
      </c>
      <c r="N702" s="1" t="str">
        <f t="shared" si="63"/>
        <v/>
      </c>
      <c r="O702">
        <f t="shared" si="64"/>
        <v>406</v>
      </c>
      <c r="P702" t="str" cm="1">
        <f t="array" ref="P702">INDEX($A:$A,O702)</f>
        <v>user_rank</v>
      </c>
    </row>
    <row r="703" spans="10:16">
      <c r="J703" s="1" t="str">
        <f t="shared" si="65"/>
        <v>);</v>
      </c>
      <c r="K703" t="str">
        <f t="shared" si="61"/>
        <v/>
      </c>
      <c r="L703" s="1" t="str">
        <f t="shared" si="60"/>
        <v>DROP TABLE IF EXISTS ``;CREATE TABLE `` (</v>
      </c>
      <c r="M703" s="1" t="str">
        <f t="shared" si="62"/>
        <v>``  NOT NULL  COMMENT ''</v>
      </c>
      <c r="N703" s="1" t="str">
        <f t="shared" si="63"/>
        <v/>
      </c>
      <c r="O703">
        <f t="shared" si="64"/>
        <v>406</v>
      </c>
      <c r="P703" t="str" cm="1">
        <f t="array" ref="P703">INDEX($A:$A,O703)</f>
        <v>user_rank</v>
      </c>
    </row>
    <row r="704" spans="10:16">
      <c r="J704" s="1" t="str">
        <f t="shared" si="65"/>
        <v>);</v>
      </c>
      <c r="K704" t="str">
        <f t="shared" si="61"/>
        <v/>
      </c>
      <c r="L704" s="1" t="str">
        <f t="shared" si="60"/>
        <v>DROP TABLE IF EXISTS ``;CREATE TABLE `` (</v>
      </c>
      <c r="M704" s="1" t="str">
        <f t="shared" si="62"/>
        <v>``  NOT NULL  COMMENT ''</v>
      </c>
      <c r="N704" s="1" t="str">
        <f t="shared" si="63"/>
        <v/>
      </c>
      <c r="O704">
        <f t="shared" si="64"/>
        <v>406</v>
      </c>
      <c r="P704" t="str" cm="1">
        <f t="array" ref="P704">INDEX($A:$A,O704)</f>
        <v>user_rank</v>
      </c>
    </row>
    <row r="705" spans="10:16">
      <c r="J705" s="1" t="str">
        <f t="shared" si="65"/>
        <v>);</v>
      </c>
      <c r="K705" t="str">
        <f t="shared" si="61"/>
        <v/>
      </c>
      <c r="L705" s="1" t="str">
        <f t="shared" si="60"/>
        <v>DROP TABLE IF EXISTS ``;CREATE TABLE `` (</v>
      </c>
      <c r="M705" s="1" t="str">
        <f t="shared" si="62"/>
        <v>``  NOT NULL  COMMENT ''</v>
      </c>
      <c r="N705" s="1" t="str">
        <f t="shared" si="63"/>
        <v/>
      </c>
      <c r="O705">
        <f t="shared" si="64"/>
        <v>406</v>
      </c>
      <c r="P705" t="str" cm="1">
        <f t="array" ref="P705">INDEX($A:$A,O705)</f>
        <v>user_rank</v>
      </c>
    </row>
    <row r="706" spans="10:16">
      <c r="J706" s="1" t="str">
        <f t="shared" si="65"/>
        <v>);</v>
      </c>
      <c r="K706" t="str">
        <f t="shared" si="61"/>
        <v/>
      </c>
      <c r="L706" s="1" t="str">
        <f t="shared" ref="L706:L769" si="66">"DROP TABLE IF EXISTS `" &amp; A706 &amp; "`" &amp; ";"
&amp; "CREATE TABLE `" &amp; A706 &amp; "` ("</f>
        <v>DROP TABLE IF EXISTS ``;CREATE TABLE `` (</v>
      </c>
      <c r="M706" s="1" t="str">
        <f t="shared" si="62"/>
        <v>``  NOT NULL  COMMENT ''</v>
      </c>
      <c r="N706" s="1" t="str">
        <f t="shared" si="63"/>
        <v/>
      </c>
      <c r="O706">
        <f t="shared" si="64"/>
        <v>406</v>
      </c>
      <c r="P706" t="str" cm="1">
        <f t="array" ref="P706">INDEX($A:$A,O706)</f>
        <v>user_rank</v>
      </c>
    </row>
    <row r="707" spans="10:16">
      <c r="J707" s="1" t="str">
        <f t="shared" si="65"/>
        <v>);</v>
      </c>
      <c r="K707" t="str">
        <f t="shared" ref="K707:K770" si="67">N707</f>
        <v/>
      </c>
      <c r="L707" s="1" t="str">
        <f t="shared" si="66"/>
        <v>DROP TABLE IF EXISTS ``;CREATE TABLE `` (</v>
      </c>
      <c r="M707" s="1" t="str">
        <f t="shared" ref="M707:M770" si="68">"`" &amp; C707 &amp; "` " &amp; E707 &amp; IF(NOT(ISERROR(SEARCH("UNSIGNED", H707))), " UNSIGNED ", "") &amp; IF(F707 = "Y", " NULL ", " NOT NULL ") &amp; IF(OR(LEN(G707) = 0, ISBLANK(G707)), "", " DEFAULT " &amp; G707) &amp; IF(NOT(ISERROR(SEARCH("PK", A707))), " PRIMARY KEY ", "") &amp; IF(H707 = "AI", " AUTO_INCREMENT ", "") &amp; IF(H707 = "유니크", " UNIQUE ", "") &amp; " COMMENT '" &amp; B707 &amp;"'" &amp; IF(AND(LEN(C708) = 0), "", ",")</f>
        <v>``  NOT NULL  COMMENT ''</v>
      </c>
      <c r="N707" s="1" t="str">
        <f t="shared" ref="N707:N770" si="69">IF( NOT(ISERROR(SEARCH("FK", A707))), "ALTER TABLE `" &amp; P707 &amp;
 "`" &amp; "ADD CONSTRAINT FOREIGN KEY ("&amp; C707 &amp;") REFERENCES " &amp; "`" &amp; LEFT(C707, FIND("|",SUBSTITUTE(C707,"_","|",(LEN(C707)-LEN(SUBSTITUTE(C707,"_","")))/LEN("_"))) - 1) &amp; "`" &amp; "(`" &amp; C707 &amp; "`);", "")</f>
        <v/>
      </c>
      <c r="O707">
        <f t="shared" ref="O707:O770" si="70">IF(AND(NOT(A707 = "Key"), NOT(A707 = "PK"), NOT(A707 = "FK"), LEN(A707) &gt; 0, NOT(A707= "PK, FK")), ROW(), O706)</f>
        <v>406</v>
      </c>
      <c r="P707" t="str" cm="1">
        <f t="array" ref="P707">INDEX($A:$A,O707)</f>
        <v>user_rank</v>
      </c>
    </row>
    <row r="708" spans="10:16">
      <c r="J708" s="1" t="str">
        <f t="shared" ref="J708:J771" si="71">IF(AND(NOT(A708 = "Key"), NOT(A708 = "PK"), NOT(A708 = "FK"), LEN(A708) &gt; 0, NOT(A708 = "PK, FK")), L708,
IF(AND(LEN(B708) &gt; 0, NOT(B708 = "Logical")), M708,
IF(LEN(A708) = 0, ");", "")
))</f>
        <v>);</v>
      </c>
      <c r="K708" t="str">
        <f t="shared" si="67"/>
        <v/>
      </c>
      <c r="L708" s="1" t="str">
        <f t="shared" si="66"/>
        <v>DROP TABLE IF EXISTS ``;CREATE TABLE `` (</v>
      </c>
      <c r="M708" s="1" t="str">
        <f t="shared" si="68"/>
        <v>``  NOT NULL  COMMENT ''</v>
      </c>
      <c r="N708" s="1" t="str">
        <f t="shared" si="69"/>
        <v/>
      </c>
      <c r="O708">
        <f t="shared" si="70"/>
        <v>406</v>
      </c>
      <c r="P708" t="str" cm="1">
        <f t="array" ref="P708">INDEX($A:$A,O708)</f>
        <v>user_rank</v>
      </c>
    </row>
    <row r="709" spans="10:16">
      <c r="J709" s="1" t="str">
        <f t="shared" si="71"/>
        <v>);</v>
      </c>
      <c r="K709" t="str">
        <f t="shared" si="67"/>
        <v/>
      </c>
      <c r="L709" s="1" t="str">
        <f t="shared" si="66"/>
        <v>DROP TABLE IF EXISTS ``;CREATE TABLE `` (</v>
      </c>
      <c r="M709" s="1" t="str">
        <f t="shared" si="68"/>
        <v>``  NOT NULL  COMMENT ''</v>
      </c>
      <c r="N709" s="1" t="str">
        <f t="shared" si="69"/>
        <v/>
      </c>
      <c r="O709">
        <f t="shared" si="70"/>
        <v>406</v>
      </c>
      <c r="P709" t="str" cm="1">
        <f t="array" ref="P709">INDEX($A:$A,O709)</f>
        <v>user_rank</v>
      </c>
    </row>
    <row r="710" spans="10:16">
      <c r="J710" s="1" t="str">
        <f t="shared" si="71"/>
        <v>);</v>
      </c>
      <c r="K710" t="str">
        <f t="shared" si="67"/>
        <v/>
      </c>
      <c r="L710" s="1" t="str">
        <f t="shared" si="66"/>
        <v>DROP TABLE IF EXISTS ``;CREATE TABLE `` (</v>
      </c>
      <c r="M710" s="1" t="str">
        <f t="shared" si="68"/>
        <v>``  NOT NULL  COMMENT ''</v>
      </c>
      <c r="N710" s="1" t="str">
        <f t="shared" si="69"/>
        <v/>
      </c>
      <c r="O710">
        <f t="shared" si="70"/>
        <v>406</v>
      </c>
      <c r="P710" t="str" cm="1">
        <f t="array" ref="P710">INDEX($A:$A,O710)</f>
        <v>user_rank</v>
      </c>
    </row>
    <row r="711" spans="10:16">
      <c r="J711" s="1" t="str">
        <f t="shared" si="71"/>
        <v>);</v>
      </c>
      <c r="K711" t="str">
        <f t="shared" si="67"/>
        <v/>
      </c>
      <c r="L711" s="1" t="str">
        <f t="shared" si="66"/>
        <v>DROP TABLE IF EXISTS ``;CREATE TABLE `` (</v>
      </c>
      <c r="M711" s="1" t="str">
        <f t="shared" si="68"/>
        <v>``  NOT NULL  COMMENT ''</v>
      </c>
      <c r="N711" s="1" t="str">
        <f t="shared" si="69"/>
        <v/>
      </c>
      <c r="O711">
        <f t="shared" si="70"/>
        <v>406</v>
      </c>
      <c r="P711" t="str" cm="1">
        <f t="array" ref="P711">INDEX($A:$A,O711)</f>
        <v>user_rank</v>
      </c>
    </row>
    <row r="712" spans="10:16">
      <c r="J712" s="1" t="str">
        <f t="shared" si="71"/>
        <v>);</v>
      </c>
      <c r="K712" t="str">
        <f t="shared" si="67"/>
        <v/>
      </c>
      <c r="L712" s="1" t="str">
        <f t="shared" si="66"/>
        <v>DROP TABLE IF EXISTS ``;CREATE TABLE `` (</v>
      </c>
      <c r="M712" s="1" t="str">
        <f t="shared" si="68"/>
        <v>``  NOT NULL  COMMENT ''</v>
      </c>
      <c r="N712" s="1" t="str">
        <f t="shared" si="69"/>
        <v/>
      </c>
      <c r="O712">
        <f t="shared" si="70"/>
        <v>406</v>
      </c>
      <c r="P712" t="str" cm="1">
        <f t="array" ref="P712">INDEX($A:$A,O712)</f>
        <v>user_rank</v>
      </c>
    </row>
    <row r="713" spans="10:16">
      <c r="J713" s="1" t="str">
        <f t="shared" si="71"/>
        <v>);</v>
      </c>
      <c r="K713" t="str">
        <f t="shared" si="67"/>
        <v/>
      </c>
      <c r="L713" s="1" t="str">
        <f t="shared" si="66"/>
        <v>DROP TABLE IF EXISTS ``;CREATE TABLE `` (</v>
      </c>
      <c r="M713" s="1" t="str">
        <f t="shared" si="68"/>
        <v>``  NOT NULL  COMMENT ''</v>
      </c>
      <c r="N713" s="1" t="str">
        <f t="shared" si="69"/>
        <v/>
      </c>
      <c r="O713">
        <f t="shared" si="70"/>
        <v>406</v>
      </c>
      <c r="P713" t="str" cm="1">
        <f t="array" ref="P713">INDEX($A:$A,O713)</f>
        <v>user_rank</v>
      </c>
    </row>
    <row r="714" spans="10:16">
      <c r="J714" s="1" t="str">
        <f t="shared" si="71"/>
        <v>);</v>
      </c>
      <c r="K714" t="str">
        <f t="shared" si="67"/>
        <v/>
      </c>
      <c r="L714" s="1" t="str">
        <f t="shared" si="66"/>
        <v>DROP TABLE IF EXISTS ``;CREATE TABLE `` (</v>
      </c>
      <c r="M714" s="1" t="str">
        <f t="shared" si="68"/>
        <v>``  NOT NULL  COMMENT ''</v>
      </c>
      <c r="N714" s="1" t="str">
        <f t="shared" si="69"/>
        <v/>
      </c>
      <c r="O714">
        <f t="shared" si="70"/>
        <v>406</v>
      </c>
      <c r="P714" t="str" cm="1">
        <f t="array" ref="P714">INDEX($A:$A,O714)</f>
        <v>user_rank</v>
      </c>
    </row>
    <row r="715" spans="10:16">
      <c r="J715" s="1" t="str">
        <f t="shared" si="71"/>
        <v>);</v>
      </c>
      <c r="K715" t="str">
        <f t="shared" si="67"/>
        <v/>
      </c>
      <c r="L715" s="1" t="str">
        <f t="shared" si="66"/>
        <v>DROP TABLE IF EXISTS ``;CREATE TABLE `` (</v>
      </c>
      <c r="M715" s="1" t="str">
        <f t="shared" si="68"/>
        <v>``  NOT NULL  COMMENT ''</v>
      </c>
      <c r="N715" s="1" t="str">
        <f t="shared" si="69"/>
        <v/>
      </c>
      <c r="O715">
        <f t="shared" si="70"/>
        <v>406</v>
      </c>
      <c r="P715" t="str" cm="1">
        <f t="array" ref="P715">INDEX($A:$A,O715)</f>
        <v>user_rank</v>
      </c>
    </row>
    <row r="716" spans="10:16">
      <c r="J716" s="1" t="str">
        <f t="shared" si="71"/>
        <v>);</v>
      </c>
      <c r="K716" t="str">
        <f t="shared" si="67"/>
        <v/>
      </c>
      <c r="L716" s="1" t="str">
        <f t="shared" si="66"/>
        <v>DROP TABLE IF EXISTS ``;CREATE TABLE `` (</v>
      </c>
      <c r="M716" s="1" t="str">
        <f t="shared" si="68"/>
        <v>``  NOT NULL  COMMENT ''</v>
      </c>
      <c r="N716" s="1" t="str">
        <f t="shared" si="69"/>
        <v/>
      </c>
      <c r="O716">
        <f t="shared" si="70"/>
        <v>406</v>
      </c>
      <c r="P716" t="str" cm="1">
        <f t="array" ref="P716">INDEX($A:$A,O716)</f>
        <v>user_rank</v>
      </c>
    </row>
    <row r="717" spans="10:16">
      <c r="J717" s="1" t="str">
        <f t="shared" si="71"/>
        <v>);</v>
      </c>
      <c r="K717" t="str">
        <f t="shared" si="67"/>
        <v/>
      </c>
      <c r="L717" s="1" t="str">
        <f t="shared" si="66"/>
        <v>DROP TABLE IF EXISTS ``;CREATE TABLE `` (</v>
      </c>
      <c r="M717" s="1" t="str">
        <f t="shared" si="68"/>
        <v>``  NOT NULL  COMMENT ''</v>
      </c>
      <c r="N717" s="1" t="str">
        <f t="shared" si="69"/>
        <v/>
      </c>
      <c r="O717">
        <f t="shared" si="70"/>
        <v>406</v>
      </c>
      <c r="P717" t="str" cm="1">
        <f t="array" ref="P717">INDEX($A:$A,O717)</f>
        <v>user_rank</v>
      </c>
    </row>
    <row r="718" spans="10:16">
      <c r="J718" s="1" t="str">
        <f t="shared" si="71"/>
        <v>);</v>
      </c>
      <c r="K718" t="str">
        <f t="shared" si="67"/>
        <v/>
      </c>
      <c r="L718" s="1" t="str">
        <f t="shared" si="66"/>
        <v>DROP TABLE IF EXISTS ``;CREATE TABLE `` (</v>
      </c>
      <c r="M718" s="1" t="str">
        <f t="shared" si="68"/>
        <v>``  NOT NULL  COMMENT ''</v>
      </c>
      <c r="N718" s="1" t="str">
        <f t="shared" si="69"/>
        <v/>
      </c>
      <c r="O718">
        <f t="shared" si="70"/>
        <v>406</v>
      </c>
      <c r="P718" t="str" cm="1">
        <f t="array" ref="P718">INDEX($A:$A,O718)</f>
        <v>user_rank</v>
      </c>
    </row>
    <row r="719" spans="10:16">
      <c r="J719" s="1" t="str">
        <f t="shared" si="71"/>
        <v>);</v>
      </c>
      <c r="K719" t="str">
        <f t="shared" si="67"/>
        <v/>
      </c>
      <c r="L719" s="1" t="str">
        <f t="shared" si="66"/>
        <v>DROP TABLE IF EXISTS ``;CREATE TABLE `` (</v>
      </c>
      <c r="M719" s="1" t="str">
        <f t="shared" si="68"/>
        <v>``  NOT NULL  COMMENT ''</v>
      </c>
      <c r="N719" s="1" t="str">
        <f t="shared" si="69"/>
        <v/>
      </c>
      <c r="O719">
        <f t="shared" si="70"/>
        <v>406</v>
      </c>
      <c r="P719" t="str" cm="1">
        <f t="array" ref="P719">INDEX($A:$A,O719)</f>
        <v>user_rank</v>
      </c>
    </row>
    <row r="720" spans="10:16">
      <c r="J720" s="1" t="str">
        <f t="shared" si="71"/>
        <v>);</v>
      </c>
      <c r="K720" t="str">
        <f t="shared" si="67"/>
        <v/>
      </c>
      <c r="L720" s="1" t="str">
        <f t="shared" si="66"/>
        <v>DROP TABLE IF EXISTS ``;CREATE TABLE `` (</v>
      </c>
      <c r="M720" s="1" t="str">
        <f t="shared" si="68"/>
        <v>``  NOT NULL  COMMENT ''</v>
      </c>
      <c r="N720" s="1" t="str">
        <f t="shared" si="69"/>
        <v/>
      </c>
      <c r="O720">
        <f t="shared" si="70"/>
        <v>406</v>
      </c>
      <c r="P720" t="str" cm="1">
        <f t="array" ref="P720">INDEX($A:$A,O720)</f>
        <v>user_rank</v>
      </c>
    </row>
    <row r="721" spans="10:16">
      <c r="J721" s="1" t="str">
        <f t="shared" si="71"/>
        <v>);</v>
      </c>
      <c r="K721" t="str">
        <f t="shared" si="67"/>
        <v/>
      </c>
      <c r="L721" s="1" t="str">
        <f t="shared" si="66"/>
        <v>DROP TABLE IF EXISTS ``;CREATE TABLE `` (</v>
      </c>
      <c r="M721" s="1" t="str">
        <f t="shared" si="68"/>
        <v>``  NOT NULL  COMMENT ''</v>
      </c>
      <c r="N721" s="1" t="str">
        <f t="shared" si="69"/>
        <v/>
      </c>
      <c r="O721">
        <f t="shared" si="70"/>
        <v>406</v>
      </c>
      <c r="P721" t="str" cm="1">
        <f t="array" ref="P721">INDEX($A:$A,O721)</f>
        <v>user_rank</v>
      </c>
    </row>
    <row r="722" spans="10:16">
      <c r="J722" s="1" t="str">
        <f t="shared" si="71"/>
        <v>);</v>
      </c>
      <c r="K722" t="str">
        <f t="shared" si="67"/>
        <v/>
      </c>
      <c r="L722" s="1" t="str">
        <f t="shared" si="66"/>
        <v>DROP TABLE IF EXISTS ``;CREATE TABLE `` (</v>
      </c>
      <c r="M722" s="1" t="str">
        <f t="shared" si="68"/>
        <v>``  NOT NULL  COMMENT ''</v>
      </c>
      <c r="N722" s="1" t="str">
        <f t="shared" si="69"/>
        <v/>
      </c>
      <c r="O722">
        <f t="shared" si="70"/>
        <v>406</v>
      </c>
      <c r="P722" t="str" cm="1">
        <f t="array" ref="P722">INDEX($A:$A,O722)</f>
        <v>user_rank</v>
      </c>
    </row>
    <row r="723" spans="10:16">
      <c r="J723" s="1" t="str">
        <f t="shared" si="71"/>
        <v>);</v>
      </c>
      <c r="K723" t="str">
        <f t="shared" si="67"/>
        <v/>
      </c>
      <c r="L723" s="1" t="str">
        <f t="shared" si="66"/>
        <v>DROP TABLE IF EXISTS ``;CREATE TABLE `` (</v>
      </c>
      <c r="M723" s="1" t="str">
        <f t="shared" si="68"/>
        <v>``  NOT NULL  COMMENT ''</v>
      </c>
      <c r="N723" s="1" t="str">
        <f t="shared" si="69"/>
        <v/>
      </c>
      <c r="O723">
        <f t="shared" si="70"/>
        <v>406</v>
      </c>
      <c r="P723" t="str" cm="1">
        <f t="array" ref="P723">INDEX($A:$A,O723)</f>
        <v>user_rank</v>
      </c>
    </row>
    <row r="724" spans="10:16">
      <c r="J724" s="1" t="str">
        <f t="shared" si="71"/>
        <v>);</v>
      </c>
      <c r="K724" t="str">
        <f t="shared" si="67"/>
        <v/>
      </c>
      <c r="L724" s="1" t="str">
        <f t="shared" si="66"/>
        <v>DROP TABLE IF EXISTS ``;CREATE TABLE `` (</v>
      </c>
      <c r="M724" s="1" t="str">
        <f t="shared" si="68"/>
        <v>``  NOT NULL  COMMENT ''</v>
      </c>
      <c r="N724" s="1" t="str">
        <f t="shared" si="69"/>
        <v/>
      </c>
      <c r="O724">
        <f t="shared" si="70"/>
        <v>406</v>
      </c>
      <c r="P724" t="str" cm="1">
        <f t="array" ref="P724">INDEX($A:$A,O724)</f>
        <v>user_rank</v>
      </c>
    </row>
    <row r="725" spans="10:16">
      <c r="J725" s="1" t="str">
        <f t="shared" si="71"/>
        <v>);</v>
      </c>
      <c r="K725" t="str">
        <f t="shared" si="67"/>
        <v/>
      </c>
      <c r="L725" s="1" t="str">
        <f t="shared" si="66"/>
        <v>DROP TABLE IF EXISTS ``;CREATE TABLE `` (</v>
      </c>
      <c r="M725" s="1" t="str">
        <f t="shared" si="68"/>
        <v>``  NOT NULL  COMMENT ''</v>
      </c>
      <c r="N725" s="1" t="str">
        <f t="shared" si="69"/>
        <v/>
      </c>
      <c r="O725">
        <f t="shared" si="70"/>
        <v>406</v>
      </c>
      <c r="P725" t="str" cm="1">
        <f t="array" ref="P725">INDEX($A:$A,O725)</f>
        <v>user_rank</v>
      </c>
    </row>
    <row r="726" spans="10:16">
      <c r="J726" s="1" t="str">
        <f t="shared" si="71"/>
        <v>);</v>
      </c>
      <c r="K726" t="str">
        <f t="shared" si="67"/>
        <v/>
      </c>
      <c r="L726" s="1" t="str">
        <f t="shared" si="66"/>
        <v>DROP TABLE IF EXISTS ``;CREATE TABLE `` (</v>
      </c>
      <c r="M726" s="1" t="str">
        <f t="shared" si="68"/>
        <v>``  NOT NULL  COMMENT ''</v>
      </c>
      <c r="N726" s="1" t="str">
        <f t="shared" si="69"/>
        <v/>
      </c>
      <c r="O726">
        <f t="shared" si="70"/>
        <v>406</v>
      </c>
      <c r="P726" t="str" cm="1">
        <f t="array" ref="P726">INDEX($A:$A,O726)</f>
        <v>user_rank</v>
      </c>
    </row>
    <row r="727" spans="10:16">
      <c r="J727" s="1" t="str">
        <f t="shared" si="71"/>
        <v>);</v>
      </c>
      <c r="K727" t="str">
        <f t="shared" si="67"/>
        <v/>
      </c>
      <c r="L727" s="1" t="str">
        <f t="shared" si="66"/>
        <v>DROP TABLE IF EXISTS ``;CREATE TABLE `` (</v>
      </c>
      <c r="M727" s="1" t="str">
        <f t="shared" si="68"/>
        <v>``  NOT NULL  COMMENT ''</v>
      </c>
      <c r="N727" s="1" t="str">
        <f t="shared" si="69"/>
        <v/>
      </c>
      <c r="O727">
        <f t="shared" si="70"/>
        <v>406</v>
      </c>
      <c r="P727" t="str" cm="1">
        <f t="array" ref="P727">INDEX($A:$A,O727)</f>
        <v>user_rank</v>
      </c>
    </row>
    <row r="728" spans="10:16">
      <c r="J728" s="1" t="str">
        <f t="shared" si="71"/>
        <v>);</v>
      </c>
      <c r="K728" t="str">
        <f t="shared" si="67"/>
        <v/>
      </c>
      <c r="L728" s="1" t="str">
        <f t="shared" si="66"/>
        <v>DROP TABLE IF EXISTS ``;CREATE TABLE `` (</v>
      </c>
      <c r="M728" s="1" t="str">
        <f t="shared" si="68"/>
        <v>``  NOT NULL  COMMENT ''</v>
      </c>
      <c r="N728" s="1" t="str">
        <f t="shared" si="69"/>
        <v/>
      </c>
      <c r="O728">
        <f t="shared" si="70"/>
        <v>406</v>
      </c>
      <c r="P728" t="str" cm="1">
        <f t="array" ref="P728">INDEX($A:$A,O728)</f>
        <v>user_rank</v>
      </c>
    </row>
    <row r="729" spans="10:16">
      <c r="J729" s="1" t="str">
        <f t="shared" si="71"/>
        <v>);</v>
      </c>
      <c r="K729" t="str">
        <f t="shared" si="67"/>
        <v/>
      </c>
      <c r="L729" s="1" t="str">
        <f t="shared" si="66"/>
        <v>DROP TABLE IF EXISTS ``;CREATE TABLE `` (</v>
      </c>
      <c r="M729" s="1" t="str">
        <f t="shared" si="68"/>
        <v>``  NOT NULL  COMMENT ''</v>
      </c>
      <c r="N729" s="1" t="str">
        <f t="shared" si="69"/>
        <v/>
      </c>
      <c r="O729">
        <f t="shared" si="70"/>
        <v>406</v>
      </c>
      <c r="P729" t="str" cm="1">
        <f t="array" ref="P729">INDEX($A:$A,O729)</f>
        <v>user_rank</v>
      </c>
    </row>
    <row r="730" spans="10:16">
      <c r="J730" s="1" t="str">
        <f t="shared" si="71"/>
        <v>);</v>
      </c>
      <c r="K730" t="str">
        <f t="shared" si="67"/>
        <v/>
      </c>
      <c r="L730" s="1" t="str">
        <f t="shared" si="66"/>
        <v>DROP TABLE IF EXISTS ``;CREATE TABLE `` (</v>
      </c>
      <c r="M730" s="1" t="str">
        <f t="shared" si="68"/>
        <v>``  NOT NULL  COMMENT ''</v>
      </c>
      <c r="N730" s="1" t="str">
        <f t="shared" si="69"/>
        <v/>
      </c>
      <c r="O730">
        <f t="shared" si="70"/>
        <v>406</v>
      </c>
      <c r="P730" t="str" cm="1">
        <f t="array" ref="P730">INDEX($A:$A,O730)</f>
        <v>user_rank</v>
      </c>
    </row>
    <row r="731" spans="10:16">
      <c r="J731" s="1" t="str">
        <f t="shared" si="71"/>
        <v>);</v>
      </c>
      <c r="K731" t="str">
        <f t="shared" si="67"/>
        <v/>
      </c>
      <c r="L731" s="1" t="str">
        <f t="shared" si="66"/>
        <v>DROP TABLE IF EXISTS ``;CREATE TABLE `` (</v>
      </c>
      <c r="M731" s="1" t="str">
        <f t="shared" si="68"/>
        <v>``  NOT NULL  COMMENT ''</v>
      </c>
      <c r="N731" s="1" t="str">
        <f t="shared" si="69"/>
        <v/>
      </c>
      <c r="O731">
        <f t="shared" si="70"/>
        <v>406</v>
      </c>
      <c r="P731" t="str" cm="1">
        <f t="array" ref="P731">INDEX($A:$A,O731)</f>
        <v>user_rank</v>
      </c>
    </row>
    <row r="732" spans="10:16">
      <c r="J732" s="1" t="str">
        <f t="shared" si="71"/>
        <v>);</v>
      </c>
      <c r="K732" t="str">
        <f t="shared" si="67"/>
        <v/>
      </c>
      <c r="L732" s="1" t="str">
        <f t="shared" si="66"/>
        <v>DROP TABLE IF EXISTS ``;CREATE TABLE `` (</v>
      </c>
      <c r="M732" s="1" t="str">
        <f t="shared" si="68"/>
        <v>``  NOT NULL  COMMENT ''</v>
      </c>
      <c r="N732" s="1" t="str">
        <f t="shared" si="69"/>
        <v/>
      </c>
      <c r="O732">
        <f t="shared" si="70"/>
        <v>406</v>
      </c>
      <c r="P732" t="str" cm="1">
        <f t="array" ref="P732">INDEX($A:$A,O732)</f>
        <v>user_rank</v>
      </c>
    </row>
    <row r="733" spans="10:16">
      <c r="J733" s="1" t="str">
        <f t="shared" si="71"/>
        <v>);</v>
      </c>
      <c r="K733" t="str">
        <f t="shared" si="67"/>
        <v/>
      </c>
      <c r="L733" s="1" t="str">
        <f t="shared" si="66"/>
        <v>DROP TABLE IF EXISTS ``;CREATE TABLE `` (</v>
      </c>
      <c r="M733" s="1" t="str">
        <f t="shared" si="68"/>
        <v>``  NOT NULL  COMMENT ''</v>
      </c>
      <c r="N733" s="1" t="str">
        <f t="shared" si="69"/>
        <v/>
      </c>
      <c r="O733">
        <f t="shared" si="70"/>
        <v>406</v>
      </c>
      <c r="P733" t="str" cm="1">
        <f t="array" ref="P733">INDEX($A:$A,O733)</f>
        <v>user_rank</v>
      </c>
    </row>
    <row r="734" spans="10:16">
      <c r="J734" s="1" t="str">
        <f t="shared" si="71"/>
        <v>);</v>
      </c>
      <c r="K734" t="str">
        <f t="shared" si="67"/>
        <v/>
      </c>
      <c r="L734" s="1" t="str">
        <f t="shared" si="66"/>
        <v>DROP TABLE IF EXISTS ``;CREATE TABLE `` (</v>
      </c>
      <c r="M734" s="1" t="str">
        <f t="shared" si="68"/>
        <v>``  NOT NULL  COMMENT ''</v>
      </c>
      <c r="N734" s="1" t="str">
        <f t="shared" si="69"/>
        <v/>
      </c>
      <c r="O734">
        <f t="shared" si="70"/>
        <v>406</v>
      </c>
      <c r="P734" t="str" cm="1">
        <f t="array" ref="P734">INDEX($A:$A,O734)</f>
        <v>user_rank</v>
      </c>
    </row>
    <row r="735" spans="10:16">
      <c r="J735" s="1" t="str">
        <f t="shared" si="71"/>
        <v>);</v>
      </c>
      <c r="K735" t="str">
        <f t="shared" si="67"/>
        <v/>
      </c>
      <c r="L735" s="1" t="str">
        <f t="shared" si="66"/>
        <v>DROP TABLE IF EXISTS ``;CREATE TABLE `` (</v>
      </c>
      <c r="M735" s="1" t="str">
        <f t="shared" si="68"/>
        <v>``  NOT NULL  COMMENT ''</v>
      </c>
      <c r="N735" s="1" t="str">
        <f t="shared" si="69"/>
        <v/>
      </c>
      <c r="O735">
        <f t="shared" si="70"/>
        <v>406</v>
      </c>
      <c r="P735" t="str" cm="1">
        <f t="array" ref="P735">INDEX($A:$A,O735)</f>
        <v>user_rank</v>
      </c>
    </row>
    <row r="736" spans="10:16">
      <c r="J736" s="1" t="str">
        <f t="shared" si="71"/>
        <v>);</v>
      </c>
      <c r="K736" t="str">
        <f t="shared" si="67"/>
        <v/>
      </c>
      <c r="L736" s="1" t="str">
        <f t="shared" si="66"/>
        <v>DROP TABLE IF EXISTS ``;CREATE TABLE `` (</v>
      </c>
      <c r="M736" s="1" t="str">
        <f t="shared" si="68"/>
        <v>``  NOT NULL  COMMENT ''</v>
      </c>
      <c r="N736" s="1" t="str">
        <f t="shared" si="69"/>
        <v/>
      </c>
      <c r="O736">
        <f t="shared" si="70"/>
        <v>406</v>
      </c>
      <c r="P736" t="str" cm="1">
        <f t="array" ref="P736">INDEX($A:$A,O736)</f>
        <v>user_rank</v>
      </c>
    </row>
    <row r="737" spans="10:16">
      <c r="J737" s="1" t="str">
        <f t="shared" si="71"/>
        <v>);</v>
      </c>
      <c r="K737" t="str">
        <f t="shared" si="67"/>
        <v/>
      </c>
      <c r="L737" s="1" t="str">
        <f t="shared" si="66"/>
        <v>DROP TABLE IF EXISTS ``;CREATE TABLE `` (</v>
      </c>
      <c r="M737" s="1" t="str">
        <f t="shared" si="68"/>
        <v>``  NOT NULL  COMMENT ''</v>
      </c>
      <c r="N737" s="1" t="str">
        <f t="shared" si="69"/>
        <v/>
      </c>
      <c r="O737">
        <f t="shared" si="70"/>
        <v>406</v>
      </c>
      <c r="P737" t="str" cm="1">
        <f t="array" ref="P737">INDEX($A:$A,O737)</f>
        <v>user_rank</v>
      </c>
    </row>
    <row r="738" spans="10:16">
      <c r="J738" s="1" t="str">
        <f t="shared" si="71"/>
        <v>);</v>
      </c>
      <c r="K738" t="str">
        <f t="shared" si="67"/>
        <v/>
      </c>
      <c r="L738" s="1" t="str">
        <f t="shared" si="66"/>
        <v>DROP TABLE IF EXISTS ``;CREATE TABLE `` (</v>
      </c>
      <c r="M738" s="1" t="str">
        <f t="shared" si="68"/>
        <v>``  NOT NULL  COMMENT ''</v>
      </c>
      <c r="N738" s="1" t="str">
        <f t="shared" si="69"/>
        <v/>
      </c>
      <c r="O738">
        <f t="shared" si="70"/>
        <v>406</v>
      </c>
      <c r="P738" t="str" cm="1">
        <f t="array" ref="P738">INDEX($A:$A,O738)</f>
        <v>user_rank</v>
      </c>
    </row>
    <row r="739" spans="10:16">
      <c r="J739" s="1" t="str">
        <f t="shared" si="71"/>
        <v>);</v>
      </c>
      <c r="K739" t="str">
        <f t="shared" si="67"/>
        <v/>
      </c>
      <c r="L739" s="1" t="str">
        <f t="shared" si="66"/>
        <v>DROP TABLE IF EXISTS ``;CREATE TABLE `` (</v>
      </c>
      <c r="M739" s="1" t="str">
        <f t="shared" si="68"/>
        <v>``  NOT NULL  COMMENT ''</v>
      </c>
      <c r="N739" s="1" t="str">
        <f t="shared" si="69"/>
        <v/>
      </c>
      <c r="O739">
        <f t="shared" si="70"/>
        <v>406</v>
      </c>
      <c r="P739" t="str" cm="1">
        <f t="array" ref="P739">INDEX($A:$A,O739)</f>
        <v>user_rank</v>
      </c>
    </row>
    <row r="740" spans="10:16">
      <c r="J740" s="1" t="str">
        <f t="shared" si="71"/>
        <v>);</v>
      </c>
      <c r="K740" t="str">
        <f t="shared" si="67"/>
        <v/>
      </c>
      <c r="L740" s="1" t="str">
        <f t="shared" si="66"/>
        <v>DROP TABLE IF EXISTS ``;CREATE TABLE `` (</v>
      </c>
      <c r="M740" s="1" t="str">
        <f t="shared" si="68"/>
        <v>``  NOT NULL  COMMENT ''</v>
      </c>
      <c r="N740" s="1" t="str">
        <f t="shared" si="69"/>
        <v/>
      </c>
      <c r="O740">
        <f t="shared" si="70"/>
        <v>406</v>
      </c>
      <c r="P740" t="str" cm="1">
        <f t="array" ref="P740">INDEX($A:$A,O740)</f>
        <v>user_rank</v>
      </c>
    </row>
    <row r="741" spans="10:16">
      <c r="J741" s="1" t="str">
        <f t="shared" si="71"/>
        <v>);</v>
      </c>
      <c r="K741" t="str">
        <f t="shared" si="67"/>
        <v/>
      </c>
      <c r="L741" s="1" t="str">
        <f t="shared" si="66"/>
        <v>DROP TABLE IF EXISTS ``;CREATE TABLE `` (</v>
      </c>
      <c r="M741" s="1" t="str">
        <f t="shared" si="68"/>
        <v>``  NOT NULL  COMMENT ''</v>
      </c>
      <c r="N741" s="1" t="str">
        <f t="shared" si="69"/>
        <v/>
      </c>
      <c r="O741">
        <f t="shared" si="70"/>
        <v>406</v>
      </c>
      <c r="P741" t="str" cm="1">
        <f t="array" ref="P741">INDEX($A:$A,O741)</f>
        <v>user_rank</v>
      </c>
    </row>
    <row r="742" spans="10:16">
      <c r="J742" s="1" t="str">
        <f t="shared" si="71"/>
        <v>);</v>
      </c>
      <c r="K742" t="str">
        <f t="shared" si="67"/>
        <v/>
      </c>
      <c r="L742" s="1" t="str">
        <f t="shared" si="66"/>
        <v>DROP TABLE IF EXISTS ``;CREATE TABLE `` (</v>
      </c>
      <c r="M742" s="1" t="str">
        <f t="shared" si="68"/>
        <v>``  NOT NULL  COMMENT ''</v>
      </c>
      <c r="N742" s="1" t="str">
        <f t="shared" si="69"/>
        <v/>
      </c>
      <c r="O742">
        <f t="shared" si="70"/>
        <v>406</v>
      </c>
      <c r="P742" t="str" cm="1">
        <f t="array" ref="P742">INDEX($A:$A,O742)</f>
        <v>user_rank</v>
      </c>
    </row>
    <row r="743" spans="10:16">
      <c r="J743" s="1" t="str">
        <f t="shared" si="71"/>
        <v>);</v>
      </c>
      <c r="K743" t="str">
        <f t="shared" si="67"/>
        <v/>
      </c>
      <c r="L743" s="1" t="str">
        <f t="shared" si="66"/>
        <v>DROP TABLE IF EXISTS ``;CREATE TABLE `` (</v>
      </c>
      <c r="M743" s="1" t="str">
        <f t="shared" si="68"/>
        <v>``  NOT NULL  COMMENT ''</v>
      </c>
      <c r="N743" s="1" t="str">
        <f t="shared" si="69"/>
        <v/>
      </c>
      <c r="O743">
        <f t="shared" si="70"/>
        <v>406</v>
      </c>
      <c r="P743" t="str" cm="1">
        <f t="array" ref="P743">INDEX($A:$A,O743)</f>
        <v>user_rank</v>
      </c>
    </row>
    <row r="744" spans="10:16">
      <c r="J744" s="1" t="str">
        <f t="shared" si="71"/>
        <v>);</v>
      </c>
      <c r="K744" t="str">
        <f t="shared" si="67"/>
        <v/>
      </c>
      <c r="L744" s="1" t="str">
        <f t="shared" si="66"/>
        <v>DROP TABLE IF EXISTS ``;CREATE TABLE `` (</v>
      </c>
      <c r="M744" s="1" t="str">
        <f t="shared" si="68"/>
        <v>``  NOT NULL  COMMENT ''</v>
      </c>
      <c r="N744" s="1" t="str">
        <f t="shared" si="69"/>
        <v/>
      </c>
      <c r="O744">
        <f t="shared" si="70"/>
        <v>406</v>
      </c>
      <c r="P744" t="str" cm="1">
        <f t="array" ref="P744">INDEX($A:$A,O744)</f>
        <v>user_rank</v>
      </c>
    </row>
    <row r="745" spans="10:16">
      <c r="J745" s="1" t="str">
        <f t="shared" si="71"/>
        <v>);</v>
      </c>
      <c r="K745" t="str">
        <f t="shared" si="67"/>
        <v/>
      </c>
      <c r="L745" s="1" t="str">
        <f t="shared" si="66"/>
        <v>DROP TABLE IF EXISTS ``;CREATE TABLE `` (</v>
      </c>
      <c r="M745" s="1" t="str">
        <f t="shared" si="68"/>
        <v>``  NOT NULL  COMMENT ''</v>
      </c>
      <c r="N745" s="1" t="str">
        <f t="shared" si="69"/>
        <v/>
      </c>
      <c r="O745">
        <f t="shared" si="70"/>
        <v>406</v>
      </c>
      <c r="P745" t="str" cm="1">
        <f t="array" ref="P745">INDEX($A:$A,O745)</f>
        <v>user_rank</v>
      </c>
    </row>
    <row r="746" spans="10:16">
      <c r="J746" s="1" t="str">
        <f t="shared" si="71"/>
        <v>);</v>
      </c>
      <c r="K746" t="str">
        <f t="shared" si="67"/>
        <v/>
      </c>
      <c r="L746" s="1" t="str">
        <f t="shared" si="66"/>
        <v>DROP TABLE IF EXISTS ``;CREATE TABLE `` (</v>
      </c>
      <c r="M746" s="1" t="str">
        <f t="shared" si="68"/>
        <v>``  NOT NULL  COMMENT ''</v>
      </c>
      <c r="N746" s="1" t="str">
        <f t="shared" si="69"/>
        <v/>
      </c>
      <c r="O746">
        <f t="shared" si="70"/>
        <v>406</v>
      </c>
      <c r="P746" t="str" cm="1">
        <f t="array" ref="P746">INDEX($A:$A,O746)</f>
        <v>user_rank</v>
      </c>
    </row>
    <row r="747" spans="10:16">
      <c r="J747" s="1" t="str">
        <f t="shared" si="71"/>
        <v>);</v>
      </c>
      <c r="K747" t="str">
        <f t="shared" si="67"/>
        <v/>
      </c>
      <c r="L747" s="1" t="str">
        <f t="shared" si="66"/>
        <v>DROP TABLE IF EXISTS ``;CREATE TABLE `` (</v>
      </c>
      <c r="M747" s="1" t="str">
        <f t="shared" si="68"/>
        <v>``  NOT NULL  COMMENT ''</v>
      </c>
      <c r="N747" s="1" t="str">
        <f t="shared" si="69"/>
        <v/>
      </c>
      <c r="O747">
        <f t="shared" si="70"/>
        <v>406</v>
      </c>
      <c r="P747" t="str" cm="1">
        <f t="array" ref="P747">INDEX($A:$A,O747)</f>
        <v>user_rank</v>
      </c>
    </row>
    <row r="748" spans="10:16">
      <c r="J748" s="1" t="str">
        <f t="shared" si="71"/>
        <v>);</v>
      </c>
      <c r="K748" t="str">
        <f t="shared" si="67"/>
        <v/>
      </c>
      <c r="L748" s="1" t="str">
        <f t="shared" si="66"/>
        <v>DROP TABLE IF EXISTS ``;CREATE TABLE `` (</v>
      </c>
      <c r="M748" s="1" t="str">
        <f t="shared" si="68"/>
        <v>``  NOT NULL  COMMENT ''</v>
      </c>
      <c r="N748" s="1" t="str">
        <f t="shared" si="69"/>
        <v/>
      </c>
      <c r="O748">
        <f t="shared" si="70"/>
        <v>406</v>
      </c>
      <c r="P748" t="str" cm="1">
        <f t="array" ref="P748">INDEX($A:$A,O748)</f>
        <v>user_rank</v>
      </c>
    </row>
    <row r="749" spans="10:16">
      <c r="J749" s="1" t="str">
        <f t="shared" si="71"/>
        <v>);</v>
      </c>
      <c r="K749" t="str">
        <f t="shared" si="67"/>
        <v/>
      </c>
      <c r="L749" s="1" t="str">
        <f t="shared" si="66"/>
        <v>DROP TABLE IF EXISTS ``;CREATE TABLE `` (</v>
      </c>
      <c r="M749" s="1" t="str">
        <f t="shared" si="68"/>
        <v>``  NOT NULL  COMMENT ''</v>
      </c>
      <c r="N749" s="1" t="str">
        <f t="shared" si="69"/>
        <v/>
      </c>
      <c r="O749">
        <f t="shared" si="70"/>
        <v>406</v>
      </c>
      <c r="P749" t="str" cm="1">
        <f t="array" ref="P749">INDEX($A:$A,O749)</f>
        <v>user_rank</v>
      </c>
    </row>
    <row r="750" spans="10:16">
      <c r="J750" s="1" t="str">
        <f t="shared" si="71"/>
        <v>);</v>
      </c>
      <c r="K750" t="str">
        <f t="shared" si="67"/>
        <v/>
      </c>
      <c r="L750" s="1" t="str">
        <f t="shared" si="66"/>
        <v>DROP TABLE IF EXISTS ``;CREATE TABLE `` (</v>
      </c>
      <c r="M750" s="1" t="str">
        <f t="shared" si="68"/>
        <v>``  NOT NULL  COMMENT ''</v>
      </c>
      <c r="N750" s="1" t="str">
        <f t="shared" si="69"/>
        <v/>
      </c>
      <c r="O750">
        <f t="shared" si="70"/>
        <v>406</v>
      </c>
      <c r="P750" t="str" cm="1">
        <f t="array" ref="P750">INDEX($A:$A,O750)</f>
        <v>user_rank</v>
      </c>
    </row>
    <row r="751" spans="10:16">
      <c r="J751" s="1" t="str">
        <f t="shared" si="71"/>
        <v>);</v>
      </c>
      <c r="K751" t="str">
        <f t="shared" si="67"/>
        <v/>
      </c>
      <c r="L751" s="1" t="str">
        <f t="shared" si="66"/>
        <v>DROP TABLE IF EXISTS ``;CREATE TABLE `` (</v>
      </c>
      <c r="M751" s="1" t="str">
        <f t="shared" si="68"/>
        <v>``  NOT NULL  COMMENT ''</v>
      </c>
      <c r="N751" s="1" t="str">
        <f t="shared" si="69"/>
        <v/>
      </c>
      <c r="O751">
        <f t="shared" si="70"/>
        <v>406</v>
      </c>
      <c r="P751" t="str" cm="1">
        <f t="array" ref="P751">INDEX($A:$A,O751)</f>
        <v>user_rank</v>
      </c>
    </row>
    <row r="752" spans="10:16">
      <c r="J752" s="1" t="str">
        <f t="shared" si="71"/>
        <v>);</v>
      </c>
      <c r="K752" t="str">
        <f t="shared" si="67"/>
        <v/>
      </c>
      <c r="L752" s="1" t="str">
        <f t="shared" si="66"/>
        <v>DROP TABLE IF EXISTS ``;CREATE TABLE `` (</v>
      </c>
      <c r="M752" s="1" t="str">
        <f t="shared" si="68"/>
        <v>``  NOT NULL  COMMENT ''</v>
      </c>
      <c r="N752" s="1" t="str">
        <f t="shared" si="69"/>
        <v/>
      </c>
      <c r="O752">
        <f t="shared" si="70"/>
        <v>406</v>
      </c>
      <c r="P752" t="str" cm="1">
        <f t="array" ref="P752">INDEX($A:$A,O752)</f>
        <v>user_rank</v>
      </c>
    </row>
    <row r="753" spans="10:16">
      <c r="J753" s="1" t="str">
        <f t="shared" si="71"/>
        <v>);</v>
      </c>
      <c r="K753" t="str">
        <f t="shared" si="67"/>
        <v/>
      </c>
      <c r="L753" s="1" t="str">
        <f t="shared" si="66"/>
        <v>DROP TABLE IF EXISTS ``;CREATE TABLE `` (</v>
      </c>
      <c r="M753" s="1" t="str">
        <f t="shared" si="68"/>
        <v>``  NOT NULL  COMMENT ''</v>
      </c>
      <c r="N753" s="1" t="str">
        <f t="shared" si="69"/>
        <v/>
      </c>
      <c r="O753">
        <f t="shared" si="70"/>
        <v>406</v>
      </c>
      <c r="P753" t="str" cm="1">
        <f t="array" ref="P753">INDEX($A:$A,O753)</f>
        <v>user_rank</v>
      </c>
    </row>
    <row r="754" spans="10:16">
      <c r="J754" s="1" t="str">
        <f t="shared" si="71"/>
        <v>);</v>
      </c>
      <c r="K754" t="str">
        <f t="shared" si="67"/>
        <v/>
      </c>
      <c r="L754" s="1" t="str">
        <f t="shared" si="66"/>
        <v>DROP TABLE IF EXISTS ``;CREATE TABLE `` (</v>
      </c>
      <c r="M754" s="1" t="str">
        <f t="shared" si="68"/>
        <v>``  NOT NULL  COMMENT ''</v>
      </c>
      <c r="N754" s="1" t="str">
        <f t="shared" si="69"/>
        <v/>
      </c>
      <c r="O754">
        <f t="shared" si="70"/>
        <v>406</v>
      </c>
      <c r="P754" t="str" cm="1">
        <f t="array" ref="P754">INDEX($A:$A,O754)</f>
        <v>user_rank</v>
      </c>
    </row>
    <row r="755" spans="10:16">
      <c r="J755" s="1" t="str">
        <f t="shared" si="71"/>
        <v>);</v>
      </c>
      <c r="K755" t="str">
        <f t="shared" si="67"/>
        <v/>
      </c>
      <c r="L755" s="1" t="str">
        <f t="shared" si="66"/>
        <v>DROP TABLE IF EXISTS ``;CREATE TABLE `` (</v>
      </c>
      <c r="M755" s="1" t="str">
        <f t="shared" si="68"/>
        <v>``  NOT NULL  COMMENT ''</v>
      </c>
      <c r="N755" s="1" t="str">
        <f t="shared" si="69"/>
        <v/>
      </c>
      <c r="O755">
        <f t="shared" si="70"/>
        <v>406</v>
      </c>
      <c r="P755" t="str" cm="1">
        <f t="array" ref="P755">INDEX($A:$A,O755)</f>
        <v>user_rank</v>
      </c>
    </row>
    <row r="756" spans="10:16">
      <c r="J756" s="1" t="str">
        <f t="shared" si="71"/>
        <v>);</v>
      </c>
      <c r="K756" t="str">
        <f t="shared" si="67"/>
        <v/>
      </c>
      <c r="L756" s="1" t="str">
        <f t="shared" si="66"/>
        <v>DROP TABLE IF EXISTS ``;CREATE TABLE `` (</v>
      </c>
      <c r="M756" s="1" t="str">
        <f t="shared" si="68"/>
        <v>``  NOT NULL  COMMENT ''</v>
      </c>
      <c r="N756" s="1" t="str">
        <f t="shared" si="69"/>
        <v/>
      </c>
      <c r="O756">
        <f t="shared" si="70"/>
        <v>406</v>
      </c>
      <c r="P756" t="str" cm="1">
        <f t="array" ref="P756">INDEX($A:$A,O756)</f>
        <v>user_rank</v>
      </c>
    </row>
    <row r="757" spans="10:16">
      <c r="J757" s="1" t="str">
        <f t="shared" si="71"/>
        <v>);</v>
      </c>
      <c r="K757" t="str">
        <f t="shared" si="67"/>
        <v/>
      </c>
      <c r="L757" s="1" t="str">
        <f t="shared" si="66"/>
        <v>DROP TABLE IF EXISTS ``;CREATE TABLE `` (</v>
      </c>
      <c r="M757" s="1" t="str">
        <f t="shared" si="68"/>
        <v>``  NOT NULL  COMMENT ''</v>
      </c>
      <c r="N757" s="1" t="str">
        <f t="shared" si="69"/>
        <v/>
      </c>
      <c r="O757">
        <f t="shared" si="70"/>
        <v>406</v>
      </c>
      <c r="P757" t="str" cm="1">
        <f t="array" ref="P757">INDEX($A:$A,O757)</f>
        <v>user_rank</v>
      </c>
    </row>
    <row r="758" spans="10:16">
      <c r="J758" s="1" t="str">
        <f t="shared" si="71"/>
        <v>);</v>
      </c>
      <c r="K758" t="str">
        <f t="shared" si="67"/>
        <v/>
      </c>
      <c r="L758" s="1" t="str">
        <f t="shared" si="66"/>
        <v>DROP TABLE IF EXISTS ``;CREATE TABLE `` (</v>
      </c>
      <c r="M758" s="1" t="str">
        <f t="shared" si="68"/>
        <v>``  NOT NULL  COMMENT ''</v>
      </c>
      <c r="N758" s="1" t="str">
        <f t="shared" si="69"/>
        <v/>
      </c>
      <c r="O758">
        <f t="shared" si="70"/>
        <v>406</v>
      </c>
      <c r="P758" t="str" cm="1">
        <f t="array" ref="P758">INDEX($A:$A,O758)</f>
        <v>user_rank</v>
      </c>
    </row>
    <row r="759" spans="10:16">
      <c r="J759" s="1" t="str">
        <f t="shared" si="71"/>
        <v>);</v>
      </c>
      <c r="K759" t="str">
        <f t="shared" si="67"/>
        <v/>
      </c>
      <c r="L759" s="1" t="str">
        <f t="shared" si="66"/>
        <v>DROP TABLE IF EXISTS ``;CREATE TABLE `` (</v>
      </c>
      <c r="M759" s="1" t="str">
        <f t="shared" si="68"/>
        <v>``  NOT NULL  COMMENT ''</v>
      </c>
      <c r="N759" s="1" t="str">
        <f t="shared" si="69"/>
        <v/>
      </c>
      <c r="O759">
        <f t="shared" si="70"/>
        <v>406</v>
      </c>
      <c r="P759" t="str" cm="1">
        <f t="array" ref="P759">INDEX($A:$A,O759)</f>
        <v>user_rank</v>
      </c>
    </row>
    <row r="760" spans="10:16">
      <c r="J760" s="1" t="str">
        <f t="shared" si="71"/>
        <v>);</v>
      </c>
      <c r="K760" t="str">
        <f t="shared" si="67"/>
        <v/>
      </c>
      <c r="L760" s="1" t="str">
        <f t="shared" si="66"/>
        <v>DROP TABLE IF EXISTS ``;CREATE TABLE `` (</v>
      </c>
      <c r="M760" s="1" t="str">
        <f t="shared" si="68"/>
        <v>``  NOT NULL  COMMENT ''</v>
      </c>
      <c r="N760" s="1" t="str">
        <f t="shared" si="69"/>
        <v/>
      </c>
      <c r="O760">
        <f t="shared" si="70"/>
        <v>406</v>
      </c>
      <c r="P760" t="str" cm="1">
        <f t="array" ref="P760">INDEX($A:$A,O760)</f>
        <v>user_rank</v>
      </c>
    </row>
    <row r="761" spans="10:16">
      <c r="J761" s="1" t="str">
        <f t="shared" si="71"/>
        <v>);</v>
      </c>
      <c r="K761" t="str">
        <f t="shared" si="67"/>
        <v/>
      </c>
      <c r="L761" s="1" t="str">
        <f t="shared" si="66"/>
        <v>DROP TABLE IF EXISTS ``;CREATE TABLE `` (</v>
      </c>
      <c r="M761" s="1" t="str">
        <f t="shared" si="68"/>
        <v>``  NOT NULL  COMMENT ''</v>
      </c>
      <c r="N761" s="1" t="str">
        <f t="shared" si="69"/>
        <v/>
      </c>
      <c r="O761">
        <f t="shared" si="70"/>
        <v>406</v>
      </c>
      <c r="P761" t="str" cm="1">
        <f t="array" ref="P761">INDEX($A:$A,O761)</f>
        <v>user_rank</v>
      </c>
    </row>
    <row r="762" spans="10:16">
      <c r="J762" s="1" t="str">
        <f t="shared" si="71"/>
        <v>);</v>
      </c>
      <c r="K762" t="str">
        <f t="shared" si="67"/>
        <v/>
      </c>
      <c r="L762" s="1" t="str">
        <f t="shared" si="66"/>
        <v>DROP TABLE IF EXISTS ``;CREATE TABLE `` (</v>
      </c>
      <c r="M762" s="1" t="str">
        <f t="shared" si="68"/>
        <v>``  NOT NULL  COMMENT ''</v>
      </c>
      <c r="N762" s="1" t="str">
        <f t="shared" si="69"/>
        <v/>
      </c>
      <c r="O762">
        <f t="shared" si="70"/>
        <v>406</v>
      </c>
      <c r="P762" t="str" cm="1">
        <f t="array" ref="P762">INDEX($A:$A,O762)</f>
        <v>user_rank</v>
      </c>
    </row>
    <row r="763" spans="10:16">
      <c r="J763" s="1" t="str">
        <f t="shared" si="71"/>
        <v>);</v>
      </c>
      <c r="K763" t="str">
        <f t="shared" si="67"/>
        <v/>
      </c>
      <c r="L763" s="1" t="str">
        <f t="shared" si="66"/>
        <v>DROP TABLE IF EXISTS ``;CREATE TABLE `` (</v>
      </c>
      <c r="M763" s="1" t="str">
        <f t="shared" si="68"/>
        <v>``  NOT NULL  COMMENT ''</v>
      </c>
      <c r="N763" s="1" t="str">
        <f t="shared" si="69"/>
        <v/>
      </c>
      <c r="O763">
        <f t="shared" si="70"/>
        <v>406</v>
      </c>
      <c r="P763" t="str" cm="1">
        <f t="array" ref="P763">INDEX($A:$A,O763)</f>
        <v>user_rank</v>
      </c>
    </row>
    <row r="764" spans="10:16">
      <c r="J764" s="1" t="str">
        <f t="shared" si="71"/>
        <v>);</v>
      </c>
      <c r="K764" t="str">
        <f t="shared" si="67"/>
        <v/>
      </c>
      <c r="L764" s="1" t="str">
        <f t="shared" si="66"/>
        <v>DROP TABLE IF EXISTS ``;CREATE TABLE `` (</v>
      </c>
      <c r="M764" s="1" t="str">
        <f t="shared" si="68"/>
        <v>``  NOT NULL  COMMENT ''</v>
      </c>
      <c r="N764" s="1" t="str">
        <f t="shared" si="69"/>
        <v/>
      </c>
      <c r="O764">
        <f t="shared" si="70"/>
        <v>406</v>
      </c>
      <c r="P764" t="str" cm="1">
        <f t="array" ref="P764">INDEX($A:$A,O764)</f>
        <v>user_rank</v>
      </c>
    </row>
    <row r="765" spans="10:16">
      <c r="J765" s="1" t="str">
        <f t="shared" si="71"/>
        <v>);</v>
      </c>
      <c r="K765" t="str">
        <f t="shared" si="67"/>
        <v/>
      </c>
      <c r="L765" s="1" t="str">
        <f t="shared" si="66"/>
        <v>DROP TABLE IF EXISTS ``;CREATE TABLE `` (</v>
      </c>
      <c r="M765" s="1" t="str">
        <f t="shared" si="68"/>
        <v>``  NOT NULL  COMMENT ''</v>
      </c>
      <c r="N765" s="1" t="str">
        <f t="shared" si="69"/>
        <v/>
      </c>
      <c r="O765">
        <f t="shared" si="70"/>
        <v>406</v>
      </c>
      <c r="P765" t="str" cm="1">
        <f t="array" ref="P765">INDEX($A:$A,O765)</f>
        <v>user_rank</v>
      </c>
    </row>
    <row r="766" spans="10:16">
      <c r="J766" s="1" t="str">
        <f t="shared" si="71"/>
        <v>);</v>
      </c>
      <c r="K766" t="str">
        <f t="shared" si="67"/>
        <v/>
      </c>
      <c r="L766" s="1" t="str">
        <f t="shared" si="66"/>
        <v>DROP TABLE IF EXISTS ``;CREATE TABLE `` (</v>
      </c>
      <c r="M766" s="1" t="str">
        <f t="shared" si="68"/>
        <v>``  NOT NULL  COMMENT ''</v>
      </c>
      <c r="N766" s="1" t="str">
        <f t="shared" si="69"/>
        <v/>
      </c>
      <c r="O766">
        <f t="shared" si="70"/>
        <v>406</v>
      </c>
      <c r="P766" t="str" cm="1">
        <f t="array" ref="P766">INDEX($A:$A,O766)</f>
        <v>user_rank</v>
      </c>
    </row>
    <row r="767" spans="10:16">
      <c r="J767" s="1" t="str">
        <f t="shared" si="71"/>
        <v>);</v>
      </c>
      <c r="K767" t="str">
        <f t="shared" si="67"/>
        <v/>
      </c>
      <c r="L767" s="1" t="str">
        <f t="shared" si="66"/>
        <v>DROP TABLE IF EXISTS ``;CREATE TABLE `` (</v>
      </c>
      <c r="M767" s="1" t="str">
        <f t="shared" si="68"/>
        <v>``  NOT NULL  COMMENT ''</v>
      </c>
      <c r="N767" s="1" t="str">
        <f t="shared" si="69"/>
        <v/>
      </c>
      <c r="O767">
        <f t="shared" si="70"/>
        <v>406</v>
      </c>
      <c r="P767" t="str" cm="1">
        <f t="array" ref="P767">INDEX($A:$A,O767)</f>
        <v>user_rank</v>
      </c>
    </row>
    <row r="768" spans="10:16">
      <c r="J768" s="1" t="str">
        <f t="shared" si="71"/>
        <v>);</v>
      </c>
      <c r="K768" t="str">
        <f t="shared" si="67"/>
        <v/>
      </c>
      <c r="L768" s="1" t="str">
        <f t="shared" si="66"/>
        <v>DROP TABLE IF EXISTS ``;CREATE TABLE `` (</v>
      </c>
      <c r="M768" s="1" t="str">
        <f t="shared" si="68"/>
        <v>``  NOT NULL  COMMENT ''</v>
      </c>
      <c r="N768" s="1" t="str">
        <f t="shared" si="69"/>
        <v/>
      </c>
      <c r="O768">
        <f t="shared" si="70"/>
        <v>406</v>
      </c>
      <c r="P768" t="str" cm="1">
        <f t="array" ref="P768">INDEX($A:$A,O768)</f>
        <v>user_rank</v>
      </c>
    </row>
    <row r="769" spans="10:16">
      <c r="J769" s="1" t="str">
        <f t="shared" si="71"/>
        <v>);</v>
      </c>
      <c r="K769" t="str">
        <f t="shared" si="67"/>
        <v/>
      </c>
      <c r="L769" s="1" t="str">
        <f t="shared" si="66"/>
        <v>DROP TABLE IF EXISTS ``;CREATE TABLE `` (</v>
      </c>
      <c r="M769" s="1" t="str">
        <f t="shared" si="68"/>
        <v>``  NOT NULL  COMMENT ''</v>
      </c>
      <c r="N769" s="1" t="str">
        <f t="shared" si="69"/>
        <v/>
      </c>
      <c r="O769">
        <f t="shared" si="70"/>
        <v>406</v>
      </c>
      <c r="P769" t="str" cm="1">
        <f t="array" ref="P769">INDEX($A:$A,O769)</f>
        <v>user_rank</v>
      </c>
    </row>
    <row r="770" spans="10:16">
      <c r="J770" s="1" t="str">
        <f t="shared" si="71"/>
        <v>);</v>
      </c>
      <c r="K770" t="str">
        <f t="shared" si="67"/>
        <v/>
      </c>
      <c r="L770" s="1" t="str">
        <f t="shared" ref="L770:L833" si="72">"DROP TABLE IF EXISTS `" &amp; A770 &amp; "`" &amp; ";"
&amp; "CREATE TABLE `" &amp; A770 &amp; "` ("</f>
        <v>DROP TABLE IF EXISTS ``;CREATE TABLE `` (</v>
      </c>
      <c r="M770" s="1" t="str">
        <f t="shared" si="68"/>
        <v>``  NOT NULL  COMMENT ''</v>
      </c>
      <c r="N770" s="1" t="str">
        <f t="shared" si="69"/>
        <v/>
      </c>
      <c r="O770">
        <f t="shared" si="70"/>
        <v>406</v>
      </c>
      <c r="P770" t="str" cm="1">
        <f t="array" ref="P770">INDEX($A:$A,O770)</f>
        <v>user_rank</v>
      </c>
    </row>
    <row r="771" spans="10:16">
      <c r="J771" s="1" t="str">
        <f t="shared" si="71"/>
        <v>);</v>
      </c>
      <c r="K771" t="str">
        <f t="shared" ref="K771:K834" si="73">N771</f>
        <v/>
      </c>
      <c r="L771" s="1" t="str">
        <f t="shared" si="72"/>
        <v>DROP TABLE IF EXISTS ``;CREATE TABLE `` (</v>
      </c>
      <c r="M771" s="1" t="str">
        <f t="shared" ref="M771:M834" si="74">"`" &amp; C771 &amp; "` " &amp; E771 &amp; IF(NOT(ISERROR(SEARCH("UNSIGNED", H771))), " UNSIGNED ", "") &amp; IF(F771 = "Y", " NULL ", " NOT NULL ") &amp; IF(OR(LEN(G771) = 0, ISBLANK(G771)), "", " DEFAULT " &amp; G771) &amp; IF(NOT(ISERROR(SEARCH("PK", A771))), " PRIMARY KEY ", "") &amp; IF(H771 = "AI", " AUTO_INCREMENT ", "") &amp; IF(H771 = "유니크", " UNIQUE ", "") &amp; " COMMENT '" &amp; B771 &amp;"'" &amp; IF(AND(LEN(C772) = 0), "", ",")</f>
        <v>``  NOT NULL  COMMENT ''</v>
      </c>
      <c r="N771" s="1" t="str">
        <f t="shared" ref="N771:N834" si="75">IF( NOT(ISERROR(SEARCH("FK", A771))), "ALTER TABLE `" &amp; P771 &amp;
 "`" &amp; "ADD CONSTRAINT FOREIGN KEY ("&amp; C771 &amp;") REFERENCES " &amp; "`" &amp; LEFT(C771, FIND("|",SUBSTITUTE(C771,"_","|",(LEN(C771)-LEN(SUBSTITUTE(C771,"_","")))/LEN("_"))) - 1) &amp; "`" &amp; "(`" &amp; C771 &amp; "`);", "")</f>
        <v/>
      </c>
      <c r="O771">
        <f t="shared" ref="O771:O834" si="76">IF(AND(NOT(A771 = "Key"), NOT(A771 = "PK"), NOT(A771 = "FK"), LEN(A771) &gt; 0, NOT(A771= "PK, FK")), ROW(), O770)</f>
        <v>406</v>
      </c>
      <c r="P771" t="str" cm="1">
        <f t="array" ref="P771">INDEX($A:$A,O771)</f>
        <v>user_rank</v>
      </c>
    </row>
    <row r="772" spans="10:16">
      <c r="J772" s="1" t="str">
        <f t="shared" ref="J772:J835" si="77">IF(AND(NOT(A772 = "Key"), NOT(A772 = "PK"), NOT(A772 = "FK"), LEN(A772) &gt; 0, NOT(A772 = "PK, FK")), L772,
IF(AND(LEN(B772) &gt; 0, NOT(B772 = "Logical")), M772,
IF(LEN(A772) = 0, ");", "")
))</f>
        <v>);</v>
      </c>
      <c r="K772" t="str">
        <f t="shared" si="73"/>
        <v/>
      </c>
      <c r="L772" s="1" t="str">
        <f t="shared" si="72"/>
        <v>DROP TABLE IF EXISTS ``;CREATE TABLE `` (</v>
      </c>
      <c r="M772" s="1" t="str">
        <f t="shared" si="74"/>
        <v>``  NOT NULL  COMMENT ''</v>
      </c>
      <c r="N772" s="1" t="str">
        <f t="shared" si="75"/>
        <v/>
      </c>
      <c r="O772">
        <f t="shared" si="76"/>
        <v>406</v>
      </c>
      <c r="P772" t="str" cm="1">
        <f t="array" ref="P772">INDEX($A:$A,O772)</f>
        <v>user_rank</v>
      </c>
    </row>
    <row r="773" spans="10:16">
      <c r="J773" s="1" t="str">
        <f t="shared" si="77"/>
        <v>);</v>
      </c>
      <c r="K773" t="str">
        <f t="shared" si="73"/>
        <v/>
      </c>
      <c r="L773" s="1" t="str">
        <f t="shared" si="72"/>
        <v>DROP TABLE IF EXISTS ``;CREATE TABLE `` (</v>
      </c>
      <c r="M773" s="1" t="str">
        <f t="shared" si="74"/>
        <v>``  NOT NULL  COMMENT ''</v>
      </c>
      <c r="N773" s="1" t="str">
        <f t="shared" si="75"/>
        <v/>
      </c>
      <c r="O773">
        <f t="shared" si="76"/>
        <v>406</v>
      </c>
      <c r="P773" t="str" cm="1">
        <f t="array" ref="P773">INDEX($A:$A,O773)</f>
        <v>user_rank</v>
      </c>
    </row>
    <row r="774" spans="10:16">
      <c r="J774" s="1" t="str">
        <f t="shared" si="77"/>
        <v>);</v>
      </c>
      <c r="K774" t="str">
        <f t="shared" si="73"/>
        <v/>
      </c>
      <c r="L774" s="1" t="str">
        <f t="shared" si="72"/>
        <v>DROP TABLE IF EXISTS ``;CREATE TABLE `` (</v>
      </c>
      <c r="M774" s="1" t="str">
        <f t="shared" si="74"/>
        <v>``  NOT NULL  COMMENT ''</v>
      </c>
      <c r="N774" s="1" t="str">
        <f t="shared" si="75"/>
        <v/>
      </c>
      <c r="O774">
        <f t="shared" si="76"/>
        <v>406</v>
      </c>
      <c r="P774" t="str" cm="1">
        <f t="array" ref="P774">INDEX($A:$A,O774)</f>
        <v>user_rank</v>
      </c>
    </row>
    <row r="775" spans="10:16">
      <c r="J775" s="1" t="str">
        <f t="shared" si="77"/>
        <v>);</v>
      </c>
      <c r="K775" t="str">
        <f t="shared" si="73"/>
        <v/>
      </c>
      <c r="L775" s="1" t="str">
        <f t="shared" si="72"/>
        <v>DROP TABLE IF EXISTS ``;CREATE TABLE `` (</v>
      </c>
      <c r="M775" s="1" t="str">
        <f t="shared" si="74"/>
        <v>``  NOT NULL  COMMENT ''</v>
      </c>
      <c r="N775" s="1" t="str">
        <f t="shared" si="75"/>
        <v/>
      </c>
      <c r="O775">
        <f t="shared" si="76"/>
        <v>406</v>
      </c>
      <c r="P775" t="str" cm="1">
        <f t="array" ref="P775">INDEX($A:$A,O775)</f>
        <v>user_rank</v>
      </c>
    </row>
    <row r="776" spans="10:16">
      <c r="J776" s="1" t="str">
        <f t="shared" si="77"/>
        <v>);</v>
      </c>
      <c r="K776" t="str">
        <f t="shared" si="73"/>
        <v/>
      </c>
      <c r="L776" s="1" t="str">
        <f t="shared" si="72"/>
        <v>DROP TABLE IF EXISTS ``;CREATE TABLE `` (</v>
      </c>
      <c r="M776" s="1" t="str">
        <f t="shared" si="74"/>
        <v>``  NOT NULL  COMMENT ''</v>
      </c>
      <c r="N776" s="1" t="str">
        <f t="shared" si="75"/>
        <v/>
      </c>
      <c r="O776">
        <f t="shared" si="76"/>
        <v>406</v>
      </c>
      <c r="P776" t="str" cm="1">
        <f t="array" ref="P776">INDEX($A:$A,O776)</f>
        <v>user_rank</v>
      </c>
    </row>
    <row r="777" spans="10:16">
      <c r="J777" s="1" t="str">
        <f t="shared" si="77"/>
        <v>);</v>
      </c>
      <c r="K777" t="str">
        <f t="shared" si="73"/>
        <v/>
      </c>
      <c r="L777" s="1" t="str">
        <f t="shared" si="72"/>
        <v>DROP TABLE IF EXISTS ``;CREATE TABLE `` (</v>
      </c>
      <c r="M777" s="1" t="str">
        <f t="shared" si="74"/>
        <v>``  NOT NULL  COMMENT ''</v>
      </c>
      <c r="N777" s="1" t="str">
        <f t="shared" si="75"/>
        <v/>
      </c>
      <c r="O777">
        <f t="shared" si="76"/>
        <v>406</v>
      </c>
      <c r="P777" t="str" cm="1">
        <f t="array" ref="P777">INDEX($A:$A,O777)</f>
        <v>user_rank</v>
      </c>
    </row>
    <row r="778" spans="10:16">
      <c r="J778" s="1" t="str">
        <f t="shared" si="77"/>
        <v>);</v>
      </c>
      <c r="K778" t="str">
        <f t="shared" si="73"/>
        <v/>
      </c>
      <c r="L778" s="1" t="str">
        <f t="shared" si="72"/>
        <v>DROP TABLE IF EXISTS ``;CREATE TABLE `` (</v>
      </c>
      <c r="M778" s="1" t="str">
        <f t="shared" si="74"/>
        <v>``  NOT NULL  COMMENT ''</v>
      </c>
      <c r="N778" s="1" t="str">
        <f t="shared" si="75"/>
        <v/>
      </c>
      <c r="O778">
        <f t="shared" si="76"/>
        <v>406</v>
      </c>
      <c r="P778" t="str" cm="1">
        <f t="array" ref="P778">INDEX($A:$A,O778)</f>
        <v>user_rank</v>
      </c>
    </row>
    <row r="779" spans="10:16">
      <c r="J779" s="1" t="str">
        <f t="shared" si="77"/>
        <v>);</v>
      </c>
      <c r="K779" t="str">
        <f t="shared" si="73"/>
        <v/>
      </c>
      <c r="L779" s="1" t="str">
        <f t="shared" si="72"/>
        <v>DROP TABLE IF EXISTS ``;CREATE TABLE `` (</v>
      </c>
      <c r="M779" s="1" t="str">
        <f t="shared" si="74"/>
        <v>``  NOT NULL  COMMENT ''</v>
      </c>
      <c r="N779" s="1" t="str">
        <f t="shared" si="75"/>
        <v/>
      </c>
      <c r="O779">
        <f t="shared" si="76"/>
        <v>406</v>
      </c>
      <c r="P779" t="str" cm="1">
        <f t="array" ref="P779">INDEX($A:$A,O779)</f>
        <v>user_rank</v>
      </c>
    </row>
    <row r="780" spans="10:16">
      <c r="J780" s="1" t="str">
        <f t="shared" si="77"/>
        <v>);</v>
      </c>
      <c r="K780" t="str">
        <f t="shared" si="73"/>
        <v/>
      </c>
      <c r="L780" s="1" t="str">
        <f t="shared" si="72"/>
        <v>DROP TABLE IF EXISTS ``;CREATE TABLE `` (</v>
      </c>
      <c r="M780" s="1" t="str">
        <f t="shared" si="74"/>
        <v>``  NOT NULL  COMMENT ''</v>
      </c>
      <c r="N780" s="1" t="str">
        <f t="shared" si="75"/>
        <v/>
      </c>
      <c r="O780">
        <f t="shared" si="76"/>
        <v>406</v>
      </c>
      <c r="P780" t="str" cm="1">
        <f t="array" ref="P780">INDEX($A:$A,O780)</f>
        <v>user_rank</v>
      </c>
    </row>
    <row r="781" spans="10:16">
      <c r="J781" s="1" t="str">
        <f t="shared" si="77"/>
        <v>);</v>
      </c>
      <c r="K781" t="str">
        <f t="shared" si="73"/>
        <v/>
      </c>
      <c r="L781" s="1" t="str">
        <f t="shared" si="72"/>
        <v>DROP TABLE IF EXISTS ``;CREATE TABLE `` (</v>
      </c>
      <c r="M781" s="1" t="str">
        <f t="shared" si="74"/>
        <v>``  NOT NULL  COMMENT ''</v>
      </c>
      <c r="N781" s="1" t="str">
        <f t="shared" si="75"/>
        <v/>
      </c>
      <c r="O781">
        <f t="shared" si="76"/>
        <v>406</v>
      </c>
      <c r="P781" t="str" cm="1">
        <f t="array" ref="P781">INDEX($A:$A,O781)</f>
        <v>user_rank</v>
      </c>
    </row>
    <row r="782" spans="10:16">
      <c r="J782" s="1" t="str">
        <f t="shared" si="77"/>
        <v>);</v>
      </c>
      <c r="K782" t="str">
        <f t="shared" si="73"/>
        <v/>
      </c>
      <c r="L782" s="1" t="str">
        <f t="shared" si="72"/>
        <v>DROP TABLE IF EXISTS ``;CREATE TABLE `` (</v>
      </c>
      <c r="M782" s="1" t="str">
        <f t="shared" si="74"/>
        <v>``  NOT NULL  COMMENT ''</v>
      </c>
      <c r="N782" s="1" t="str">
        <f t="shared" si="75"/>
        <v/>
      </c>
      <c r="O782">
        <f t="shared" si="76"/>
        <v>406</v>
      </c>
      <c r="P782" t="str" cm="1">
        <f t="array" ref="P782">INDEX($A:$A,O782)</f>
        <v>user_rank</v>
      </c>
    </row>
    <row r="783" spans="10:16">
      <c r="J783" s="1" t="str">
        <f t="shared" si="77"/>
        <v>);</v>
      </c>
      <c r="K783" t="str">
        <f t="shared" si="73"/>
        <v/>
      </c>
      <c r="L783" s="1" t="str">
        <f t="shared" si="72"/>
        <v>DROP TABLE IF EXISTS ``;CREATE TABLE `` (</v>
      </c>
      <c r="M783" s="1" t="str">
        <f t="shared" si="74"/>
        <v>``  NOT NULL  COMMENT ''</v>
      </c>
      <c r="N783" s="1" t="str">
        <f t="shared" si="75"/>
        <v/>
      </c>
      <c r="O783">
        <f t="shared" si="76"/>
        <v>406</v>
      </c>
      <c r="P783" t="str" cm="1">
        <f t="array" ref="P783">INDEX($A:$A,O783)</f>
        <v>user_rank</v>
      </c>
    </row>
    <row r="784" spans="10:16">
      <c r="J784" s="1" t="str">
        <f t="shared" si="77"/>
        <v>);</v>
      </c>
      <c r="K784" t="str">
        <f t="shared" si="73"/>
        <v/>
      </c>
      <c r="L784" s="1" t="str">
        <f t="shared" si="72"/>
        <v>DROP TABLE IF EXISTS ``;CREATE TABLE `` (</v>
      </c>
      <c r="M784" s="1" t="str">
        <f t="shared" si="74"/>
        <v>``  NOT NULL  COMMENT ''</v>
      </c>
      <c r="N784" s="1" t="str">
        <f t="shared" si="75"/>
        <v/>
      </c>
      <c r="O784">
        <f t="shared" si="76"/>
        <v>406</v>
      </c>
      <c r="P784" t="str" cm="1">
        <f t="array" ref="P784">INDEX($A:$A,O784)</f>
        <v>user_rank</v>
      </c>
    </row>
    <row r="785" spans="10:16">
      <c r="J785" s="1" t="str">
        <f t="shared" si="77"/>
        <v>);</v>
      </c>
      <c r="K785" t="str">
        <f t="shared" si="73"/>
        <v/>
      </c>
      <c r="L785" s="1" t="str">
        <f t="shared" si="72"/>
        <v>DROP TABLE IF EXISTS ``;CREATE TABLE `` (</v>
      </c>
      <c r="M785" s="1" t="str">
        <f t="shared" si="74"/>
        <v>``  NOT NULL  COMMENT ''</v>
      </c>
      <c r="N785" s="1" t="str">
        <f t="shared" si="75"/>
        <v/>
      </c>
      <c r="O785">
        <f t="shared" si="76"/>
        <v>406</v>
      </c>
      <c r="P785" t="str" cm="1">
        <f t="array" ref="P785">INDEX($A:$A,O785)</f>
        <v>user_rank</v>
      </c>
    </row>
    <row r="786" spans="10:16">
      <c r="J786" s="1" t="str">
        <f t="shared" si="77"/>
        <v>);</v>
      </c>
      <c r="K786" t="str">
        <f t="shared" si="73"/>
        <v/>
      </c>
      <c r="L786" s="1" t="str">
        <f t="shared" si="72"/>
        <v>DROP TABLE IF EXISTS ``;CREATE TABLE `` (</v>
      </c>
      <c r="M786" s="1" t="str">
        <f t="shared" si="74"/>
        <v>``  NOT NULL  COMMENT ''</v>
      </c>
      <c r="N786" s="1" t="str">
        <f t="shared" si="75"/>
        <v/>
      </c>
      <c r="O786">
        <f t="shared" si="76"/>
        <v>406</v>
      </c>
      <c r="P786" t="str" cm="1">
        <f t="array" ref="P786">INDEX($A:$A,O786)</f>
        <v>user_rank</v>
      </c>
    </row>
    <row r="787" spans="10:16">
      <c r="J787" s="1" t="str">
        <f t="shared" si="77"/>
        <v>);</v>
      </c>
      <c r="K787" t="str">
        <f t="shared" si="73"/>
        <v/>
      </c>
      <c r="L787" s="1" t="str">
        <f t="shared" si="72"/>
        <v>DROP TABLE IF EXISTS ``;CREATE TABLE `` (</v>
      </c>
      <c r="M787" s="1" t="str">
        <f t="shared" si="74"/>
        <v>``  NOT NULL  COMMENT ''</v>
      </c>
      <c r="N787" s="1" t="str">
        <f t="shared" si="75"/>
        <v/>
      </c>
      <c r="O787">
        <f t="shared" si="76"/>
        <v>406</v>
      </c>
      <c r="P787" t="str" cm="1">
        <f t="array" ref="P787">INDEX($A:$A,O787)</f>
        <v>user_rank</v>
      </c>
    </row>
    <row r="788" spans="10:16">
      <c r="J788" s="1" t="str">
        <f t="shared" si="77"/>
        <v>);</v>
      </c>
      <c r="K788" t="str">
        <f t="shared" si="73"/>
        <v/>
      </c>
      <c r="L788" s="1" t="str">
        <f t="shared" si="72"/>
        <v>DROP TABLE IF EXISTS ``;CREATE TABLE `` (</v>
      </c>
      <c r="M788" s="1" t="str">
        <f t="shared" si="74"/>
        <v>``  NOT NULL  COMMENT ''</v>
      </c>
      <c r="N788" s="1" t="str">
        <f t="shared" si="75"/>
        <v/>
      </c>
      <c r="O788">
        <f t="shared" si="76"/>
        <v>406</v>
      </c>
      <c r="P788" t="str" cm="1">
        <f t="array" ref="P788">INDEX($A:$A,O788)</f>
        <v>user_rank</v>
      </c>
    </row>
    <row r="789" spans="10:16">
      <c r="J789" s="1" t="str">
        <f t="shared" si="77"/>
        <v>);</v>
      </c>
      <c r="K789" t="str">
        <f t="shared" si="73"/>
        <v/>
      </c>
      <c r="L789" s="1" t="str">
        <f t="shared" si="72"/>
        <v>DROP TABLE IF EXISTS ``;CREATE TABLE `` (</v>
      </c>
      <c r="M789" s="1" t="str">
        <f t="shared" si="74"/>
        <v>``  NOT NULL  COMMENT ''</v>
      </c>
      <c r="N789" s="1" t="str">
        <f t="shared" si="75"/>
        <v/>
      </c>
      <c r="O789">
        <f t="shared" si="76"/>
        <v>406</v>
      </c>
      <c r="P789" t="str" cm="1">
        <f t="array" ref="P789">INDEX($A:$A,O789)</f>
        <v>user_rank</v>
      </c>
    </row>
    <row r="790" spans="10:16">
      <c r="J790" s="1" t="str">
        <f t="shared" si="77"/>
        <v>);</v>
      </c>
      <c r="K790" t="str">
        <f t="shared" si="73"/>
        <v/>
      </c>
      <c r="L790" s="1" t="str">
        <f t="shared" si="72"/>
        <v>DROP TABLE IF EXISTS ``;CREATE TABLE `` (</v>
      </c>
      <c r="M790" s="1" t="str">
        <f t="shared" si="74"/>
        <v>``  NOT NULL  COMMENT ''</v>
      </c>
      <c r="N790" s="1" t="str">
        <f t="shared" si="75"/>
        <v/>
      </c>
      <c r="O790">
        <f t="shared" si="76"/>
        <v>406</v>
      </c>
      <c r="P790" t="str" cm="1">
        <f t="array" ref="P790">INDEX($A:$A,O790)</f>
        <v>user_rank</v>
      </c>
    </row>
    <row r="791" spans="10:16">
      <c r="J791" s="1" t="str">
        <f t="shared" si="77"/>
        <v>);</v>
      </c>
      <c r="K791" t="str">
        <f t="shared" si="73"/>
        <v/>
      </c>
      <c r="L791" s="1" t="str">
        <f t="shared" si="72"/>
        <v>DROP TABLE IF EXISTS ``;CREATE TABLE `` (</v>
      </c>
      <c r="M791" s="1" t="str">
        <f t="shared" si="74"/>
        <v>``  NOT NULL  COMMENT ''</v>
      </c>
      <c r="N791" s="1" t="str">
        <f t="shared" si="75"/>
        <v/>
      </c>
      <c r="O791">
        <f t="shared" si="76"/>
        <v>406</v>
      </c>
      <c r="P791" t="str" cm="1">
        <f t="array" ref="P791">INDEX($A:$A,O791)</f>
        <v>user_rank</v>
      </c>
    </row>
    <row r="792" spans="10:16">
      <c r="J792" s="1" t="str">
        <f t="shared" si="77"/>
        <v>);</v>
      </c>
      <c r="K792" t="str">
        <f t="shared" si="73"/>
        <v/>
      </c>
      <c r="L792" s="1" t="str">
        <f t="shared" si="72"/>
        <v>DROP TABLE IF EXISTS ``;CREATE TABLE `` (</v>
      </c>
      <c r="M792" s="1" t="str">
        <f t="shared" si="74"/>
        <v>``  NOT NULL  COMMENT ''</v>
      </c>
      <c r="N792" s="1" t="str">
        <f t="shared" si="75"/>
        <v/>
      </c>
      <c r="O792">
        <f t="shared" si="76"/>
        <v>406</v>
      </c>
      <c r="P792" t="str" cm="1">
        <f t="array" ref="P792">INDEX($A:$A,O792)</f>
        <v>user_rank</v>
      </c>
    </row>
    <row r="793" spans="10:16">
      <c r="J793" s="1" t="str">
        <f t="shared" si="77"/>
        <v>);</v>
      </c>
      <c r="K793" t="str">
        <f t="shared" si="73"/>
        <v/>
      </c>
      <c r="L793" s="1" t="str">
        <f t="shared" si="72"/>
        <v>DROP TABLE IF EXISTS ``;CREATE TABLE `` (</v>
      </c>
      <c r="M793" s="1" t="str">
        <f t="shared" si="74"/>
        <v>``  NOT NULL  COMMENT ''</v>
      </c>
      <c r="N793" s="1" t="str">
        <f t="shared" si="75"/>
        <v/>
      </c>
      <c r="O793">
        <f t="shared" si="76"/>
        <v>406</v>
      </c>
      <c r="P793" t="str" cm="1">
        <f t="array" ref="P793">INDEX($A:$A,O793)</f>
        <v>user_rank</v>
      </c>
    </row>
    <row r="794" spans="10:16">
      <c r="J794" s="1" t="str">
        <f t="shared" si="77"/>
        <v>);</v>
      </c>
      <c r="K794" t="str">
        <f t="shared" si="73"/>
        <v/>
      </c>
      <c r="L794" s="1" t="str">
        <f t="shared" si="72"/>
        <v>DROP TABLE IF EXISTS ``;CREATE TABLE `` (</v>
      </c>
      <c r="M794" s="1" t="str">
        <f t="shared" si="74"/>
        <v>``  NOT NULL  COMMENT ''</v>
      </c>
      <c r="N794" s="1" t="str">
        <f t="shared" si="75"/>
        <v/>
      </c>
      <c r="O794">
        <f t="shared" si="76"/>
        <v>406</v>
      </c>
      <c r="P794" t="str" cm="1">
        <f t="array" ref="P794">INDEX($A:$A,O794)</f>
        <v>user_rank</v>
      </c>
    </row>
    <row r="795" spans="10:16">
      <c r="J795" s="1" t="str">
        <f t="shared" si="77"/>
        <v>);</v>
      </c>
      <c r="K795" t="str">
        <f t="shared" si="73"/>
        <v/>
      </c>
      <c r="L795" s="1" t="str">
        <f t="shared" si="72"/>
        <v>DROP TABLE IF EXISTS ``;CREATE TABLE `` (</v>
      </c>
      <c r="M795" s="1" t="str">
        <f t="shared" si="74"/>
        <v>``  NOT NULL  COMMENT ''</v>
      </c>
      <c r="N795" s="1" t="str">
        <f t="shared" si="75"/>
        <v/>
      </c>
      <c r="O795">
        <f t="shared" si="76"/>
        <v>406</v>
      </c>
      <c r="P795" t="str" cm="1">
        <f t="array" ref="P795">INDEX($A:$A,O795)</f>
        <v>user_rank</v>
      </c>
    </row>
    <row r="796" spans="10:16">
      <c r="J796" s="1" t="str">
        <f t="shared" si="77"/>
        <v>);</v>
      </c>
      <c r="K796" t="str">
        <f t="shared" si="73"/>
        <v/>
      </c>
      <c r="L796" s="1" t="str">
        <f t="shared" si="72"/>
        <v>DROP TABLE IF EXISTS ``;CREATE TABLE `` (</v>
      </c>
      <c r="M796" s="1" t="str">
        <f t="shared" si="74"/>
        <v>``  NOT NULL  COMMENT ''</v>
      </c>
      <c r="N796" s="1" t="str">
        <f t="shared" si="75"/>
        <v/>
      </c>
      <c r="O796">
        <f t="shared" si="76"/>
        <v>406</v>
      </c>
      <c r="P796" t="str" cm="1">
        <f t="array" ref="P796">INDEX($A:$A,O796)</f>
        <v>user_rank</v>
      </c>
    </row>
    <row r="797" spans="10:16">
      <c r="J797" s="1" t="str">
        <f t="shared" si="77"/>
        <v>);</v>
      </c>
      <c r="K797" t="str">
        <f t="shared" si="73"/>
        <v/>
      </c>
      <c r="L797" s="1" t="str">
        <f t="shared" si="72"/>
        <v>DROP TABLE IF EXISTS ``;CREATE TABLE `` (</v>
      </c>
      <c r="M797" s="1" t="str">
        <f t="shared" si="74"/>
        <v>``  NOT NULL  COMMENT ''</v>
      </c>
      <c r="N797" s="1" t="str">
        <f t="shared" si="75"/>
        <v/>
      </c>
      <c r="O797">
        <f t="shared" si="76"/>
        <v>406</v>
      </c>
      <c r="P797" t="str" cm="1">
        <f t="array" ref="P797">INDEX($A:$A,O797)</f>
        <v>user_rank</v>
      </c>
    </row>
    <row r="798" spans="10:16">
      <c r="J798" s="1" t="str">
        <f t="shared" si="77"/>
        <v>);</v>
      </c>
      <c r="K798" t="str">
        <f t="shared" si="73"/>
        <v/>
      </c>
      <c r="L798" s="1" t="str">
        <f t="shared" si="72"/>
        <v>DROP TABLE IF EXISTS ``;CREATE TABLE `` (</v>
      </c>
      <c r="M798" s="1" t="str">
        <f t="shared" si="74"/>
        <v>``  NOT NULL  COMMENT ''</v>
      </c>
      <c r="N798" s="1" t="str">
        <f t="shared" si="75"/>
        <v/>
      </c>
      <c r="O798">
        <f t="shared" si="76"/>
        <v>406</v>
      </c>
      <c r="P798" t="str" cm="1">
        <f t="array" ref="P798">INDEX($A:$A,O798)</f>
        <v>user_rank</v>
      </c>
    </row>
    <row r="799" spans="10:16">
      <c r="J799" s="1" t="str">
        <f t="shared" si="77"/>
        <v>);</v>
      </c>
      <c r="K799" t="str">
        <f t="shared" si="73"/>
        <v/>
      </c>
      <c r="L799" s="1" t="str">
        <f t="shared" si="72"/>
        <v>DROP TABLE IF EXISTS ``;CREATE TABLE `` (</v>
      </c>
      <c r="M799" s="1" t="str">
        <f t="shared" si="74"/>
        <v>``  NOT NULL  COMMENT ''</v>
      </c>
      <c r="N799" s="1" t="str">
        <f t="shared" si="75"/>
        <v/>
      </c>
      <c r="O799">
        <f t="shared" si="76"/>
        <v>406</v>
      </c>
      <c r="P799" t="str" cm="1">
        <f t="array" ref="P799">INDEX($A:$A,O799)</f>
        <v>user_rank</v>
      </c>
    </row>
    <row r="800" spans="10:16">
      <c r="J800" s="1" t="str">
        <f t="shared" si="77"/>
        <v>);</v>
      </c>
      <c r="K800" t="str">
        <f t="shared" si="73"/>
        <v/>
      </c>
      <c r="L800" s="1" t="str">
        <f t="shared" si="72"/>
        <v>DROP TABLE IF EXISTS ``;CREATE TABLE `` (</v>
      </c>
      <c r="M800" s="1" t="str">
        <f t="shared" si="74"/>
        <v>``  NOT NULL  COMMENT ''</v>
      </c>
      <c r="N800" s="1" t="str">
        <f t="shared" si="75"/>
        <v/>
      </c>
      <c r="O800">
        <f t="shared" si="76"/>
        <v>406</v>
      </c>
      <c r="P800" t="str" cm="1">
        <f t="array" ref="P800">INDEX($A:$A,O800)</f>
        <v>user_rank</v>
      </c>
    </row>
    <row r="801" spans="10:16">
      <c r="J801" s="1" t="str">
        <f t="shared" si="77"/>
        <v>);</v>
      </c>
      <c r="K801" t="str">
        <f t="shared" si="73"/>
        <v/>
      </c>
      <c r="L801" s="1" t="str">
        <f t="shared" si="72"/>
        <v>DROP TABLE IF EXISTS ``;CREATE TABLE `` (</v>
      </c>
      <c r="M801" s="1" t="str">
        <f t="shared" si="74"/>
        <v>``  NOT NULL  COMMENT ''</v>
      </c>
      <c r="N801" s="1" t="str">
        <f t="shared" si="75"/>
        <v/>
      </c>
      <c r="O801">
        <f t="shared" si="76"/>
        <v>406</v>
      </c>
      <c r="P801" t="str" cm="1">
        <f t="array" ref="P801">INDEX($A:$A,O801)</f>
        <v>user_rank</v>
      </c>
    </row>
    <row r="802" spans="10:16">
      <c r="J802" s="1" t="str">
        <f t="shared" si="77"/>
        <v>);</v>
      </c>
      <c r="K802" t="str">
        <f t="shared" si="73"/>
        <v/>
      </c>
      <c r="L802" s="1" t="str">
        <f t="shared" si="72"/>
        <v>DROP TABLE IF EXISTS ``;CREATE TABLE `` (</v>
      </c>
      <c r="M802" s="1" t="str">
        <f t="shared" si="74"/>
        <v>``  NOT NULL  COMMENT ''</v>
      </c>
      <c r="N802" s="1" t="str">
        <f t="shared" si="75"/>
        <v/>
      </c>
      <c r="O802">
        <f t="shared" si="76"/>
        <v>406</v>
      </c>
      <c r="P802" t="str" cm="1">
        <f t="array" ref="P802">INDEX($A:$A,O802)</f>
        <v>user_rank</v>
      </c>
    </row>
    <row r="803" spans="10:16">
      <c r="J803" s="1" t="str">
        <f t="shared" si="77"/>
        <v>);</v>
      </c>
      <c r="K803" t="str">
        <f t="shared" si="73"/>
        <v/>
      </c>
      <c r="L803" s="1" t="str">
        <f t="shared" si="72"/>
        <v>DROP TABLE IF EXISTS ``;CREATE TABLE `` (</v>
      </c>
      <c r="M803" s="1" t="str">
        <f t="shared" si="74"/>
        <v>``  NOT NULL  COMMENT ''</v>
      </c>
      <c r="N803" s="1" t="str">
        <f t="shared" si="75"/>
        <v/>
      </c>
      <c r="O803">
        <f t="shared" si="76"/>
        <v>406</v>
      </c>
      <c r="P803" t="str" cm="1">
        <f t="array" ref="P803">INDEX($A:$A,O803)</f>
        <v>user_rank</v>
      </c>
    </row>
    <row r="804" spans="10:16">
      <c r="J804" s="1" t="str">
        <f t="shared" si="77"/>
        <v>);</v>
      </c>
      <c r="K804" t="str">
        <f t="shared" si="73"/>
        <v/>
      </c>
      <c r="L804" s="1" t="str">
        <f t="shared" si="72"/>
        <v>DROP TABLE IF EXISTS ``;CREATE TABLE `` (</v>
      </c>
      <c r="M804" s="1" t="str">
        <f t="shared" si="74"/>
        <v>``  NOT NULL  COMMENT ''</v>
      </c>
      <c r="N804" s="1" t="str">
        <f t="shared" si="75"/>
        <v/>
      </c>
      <c r="O804">
        <f t="shared" si="76"/>
        <v>406</v>
      </c>
      <c r="P804" t="str" cm="1">
        <f t="array" ref="P804">INDEX($A:$A,O804)</f>
        <v>user_rank</v>
      </c>
    </row>
    <row r="805" spans="10:16">
      <c r="J805" s="1" t="str">
        <f t="shared" si="77"/>
        <v>);</v>
      </c>
      <c r="K805" t="str">
        <f t="shared" si="73"/>
        <v/>
      </c>
      <c r="L805" s="1" t="str">
        <f t="shared" si="72"/>
        <v>DROP TABLE IF EXISTS ``;CREATE TABLE `` (</v>
      </c>
      <c r="M805" s="1" t="str">
        <f t="shared" si="74"/>
        <v>``  NOT NULL  COMMENT ''</v>
      </c>
      <c r="N805" s="1" t="str">
        <f t="shared" si="75"/>
        <v/>
      </c>
      <c r="O805">
        <f t="shared" si="76"/>
        <v>406</v>
      </c>
      <c r="P805" t="str" cm="1">
        <f t="array" ref="P805">INDEX($A:$A,O805)</f>
        <v>user_rank</v>
      </c>
    </row>
    <row r="806" spans="10:16">
      <c r="J806" s="1" t="str">
        <f t="shared" si="77"/>
        <v>);</v>
      </c>
      <c r="K806" t="str">
        <f t="shared" si="73"/>
        <v/>
      </c>
      <c r="L806" s="1" t="str">
        <f t="shared" si="72"/>
        <v>DROP TABLE IF EXISTS ``;CREATE TABLE `` (</v>
      </c>
      <c r="M806" s="1" t="str">
        <f t="shared" si="74"/>
        <v>``  NOT NULL  COMMENT ''</v>
      </c>
      <c r="N806" s="1" t="str">
        <f t="shared" si="75"/>
        <v/>
      </c>
      <c r="O806">
        <f t="shared" si="76"/>
        <v>406</v>
      </c>
      <c r="P806" t="str" cm="1">
        <f t="array" ref="P806">INDEX($A:$A,O806)</f>
        <v>user_rank</v>
      </c>
    </row>
    <row r="807" spans="10:16">
      <c r="J807" s="1" t="str">
        <f t="shared" si="77"/>
        <v>);</v>
      </c>
      <c r="K807" t="str">
        <f t="shared" si="73"/>
        <v/>
      </c>
      <c r="L807" s="1" t="str">
        <f t="shared" si="72"/>
        <v>DROP TABLE IF EXISTS ``;CREATE TABLE `` (</v>
      </c>
      <c r="M807" s="1" t="str">
        <f t="shared" si="74"/>
        <v>``  NOT NULL  COMMENT ''</v>
      </c>
      <c r="N807" s="1" t="str">
        <f t="shared" si="75"/>
        <v/>
      </c>
      <c r="O807">
        <f t="shared" si="76"/>
        <v>406</v>
      </c>
      <c r="P807" t="str" cm="1">
        <f t="array" ref="P807">INDEX($A:$A,O807)</f>
        <v>user_rank</v>
      </c>
    </row>
    <row r="808" spans="10:16">
      <c r="J808" s="1" t="str">
        <f t="shared" si="77"/>
        <v>);</v>
      </c>
      <c r="K808" t="str">
        <f t="shared" si="73"/>
        <v/>
      </c>
      <c r="L808" s="1" t="str">
        <f t="shared" si="72"/>
        <v>DROP TABLE IF EXISTS ``;CREATE TABLE `` (</v>
      </c>
      <c r="M808" s="1" t="str">
        <f t="shared" si="74"/>
        <v>``  NOT NULL  COMMENT ''</v>
      </c>
      <c r="N808" s="1" t="str">
        <f t="shared" si="75"/>
        <v/>
      </c>
      <c r="O808">
        <f t="shared" si="76"/>
        <v>406</v>
      </c>
      <c r="P808" t="str" cm="1">
        <f t="array" ref="P808">INDEX($A:$A,O808)</f>
        <v>user_rank</v>
      </c>
    </row>
    <row r="809" spans="10:16">
      <c r="J809" s="1" t="str">
        <f t="shared" si="77"/>
        <v>);</v>
      </c>
      <c r="K809" t="str">
        <f t="shared" si="73"/>
        <v/>
      </c>
      <c r="L809" s="1" t="str">
        <f t="shared" si="72"/>
        <v>DROP TABLE IF EXISTS ``;CREATE TABLE `` (</v>
      </c>
      <c r="M809" s="1" t="str">
        <f t="shared" si="74"/>
        <v>``  NOT NULL  COMMENT ''</v>
      </c>
      <c r="N809" s="1" t="str">
        <f t="shared" si="75"/>
        <v/>
      </c>
      <c r="O809">
        <f t="shared" si="76"/>
        <v>406</v>
      </c>
      <c r="P809" t="str" cm="1">
        <f t="array" ref="P809">INDEX($A:$A,O809)</f>
        <v>user_rank</v>
      </c>
    </row>
    <row r="810" spans="10:16">
      <c r="J810" s="1" t="str">
        <f t="shared" si="77"/>
        <v>);</v>
      </c>
      <c r="K810" t="str">
        <f t="shared" si="73"/>
        <v/>
      </c>
      <c r="L810" s="1" t="str">
        <f t="shared" si="72"/>
        <v>DROP TABLE IF EXISTS ``;CREATE TABLE `` (</v>
      </c>
      <c r="M810" s="1" t="str">
        <f t="shared" si="74"/>
        <v>``  NOT NULL  COMMENT ''</v>
      </c>
      <c r="N810" s="1" t="str">
        <f t="shared" si="75"/>
        <v/>
      </c>
      <c r="O810">
        <f t="shared" si="76"/>
        <v>406</v>
      </c>
      <c r="P810" t="str" cm="1">
        <f t="array" ref="P810">INDEX($A:$A,O810)</f>
        <v>user_rank</v>
      </c>
    </row>
    <row r="811" spans="10:16">
      <c r="J811" s="1" t="str">
        <f t="shared" si="77"/>
        <v>);</v>
      </c>
      <c r="K811" t="str">
        <f t="shared" si="73"/>
        <v/>
      </c>
      <c r="L811" s="1" t="str">
        <f t="shared" si="72"/>
        <v>DROP TABLE IF EXISTS ``;CREATE TABLE `` (</v>
      </c>
      <c r="M811" s="1" t="str">
        <f t="shared" si="74"/>
        <v>``  NOT NULL  COMMENT ''</v>
      </c>
      <c r="N811" s="1" t="str">
        <f t="shared" si="75"/>
        <v/>
      </c>
      <c r="O811">
        <f t="shared" si="76"/>
        <v>406</v>
      </c>
      <c r="P811" t="str" cm="1">
        <f t="array" ref="P811">INDEX($A:$A,O811)</f>
        <v>user_rank</v>
      </c>
    </row>
    <row r="812" spans="10:16">
      <c r="J812" s="1" t="str">
        <f t="shared" si="77"/>
        <v>);</v>
      </c>
      <c r="K812" t="str">
        <f t="shared" si="73"/>
        <v/>
      </c>
      <c r="L812" s="1" t="str">
        <f t="shared" si="72"/>
        <v>DROP TABLE IF EXISTS ``;CREATE TABLE `` (</v>
      </c>
      <c r="M812" s="1" t="str">
        <f t="shared" si="74"/>
        <v>``  NOT NULL  COMMENT ''</v>
      </c>
      <c r="N812" s="1" t="str">
        <f t="shared" si="75"/>
        <v/>
      </c>
      <c r="O812">
        <f t="shared" si="76"/>
        <v>406</v>
      </c>
      <c r="P812" t="str" cm="1">
        <f t="array" ref="P812">INDEX($A:$A,O812)</f>
        <v>user_rank</v>
      </c>
    </row>
    <row r="813" spans="10:16">
      <c r="J813" s="1" t="str">
        <f t="shared" si="77"/>
        <v>);</v>
      </c>
      <c r="K813" t="str">
        <f t="shared" si="73"/>
        <v/>
      </c>
      <c r="L813" s="1" t="str">
        <f t="shared" si="72"/>
        <v>DROP TABLE IF EXISTS ``;CREATE TABLE `` (</v>
      </c>
      <c r="M813" s="1" t="str">
        <f t="shared" si="74"/>
        <v>``  NOT NULL  COMMENT ''</v>
      </c>
      <c r="N813" s="1" t="str">
        <f t="shared" si="75"/>
        <v/>
      </c>
      <c r="O813">
        <f t="shared" si="76"/>
        <v>406</v>
      </c>
      <c r="P813" t="str" cm="1">
        <f t="array" ref="P813">INDEX($A:$A,O813)</f>
        <v>user_rank</v>
      </c>
    </row>
    <row r="814" spans="10:16">
      <c r="J814" s="1" t="str">
        <f t="shared" si="77"/>
        <v>);</v>
      </c>
      <c r="K814" t="str">
        <f t="shared" si="73"/>
        <v/>
      </c>
      <c r="L814" s="1" t="str">
        <f t="shared" si="72"/>
        <v>DROP TABLE IF EXISTS ``;CREATE TABLE `` (</v>
      </c>
      <c r="M814" s="1" t="str">
        <f t="shared" si="74"/>
        <v>``  NOT NULL  COMMENT ''</v>
      </c>
      <c r="N814" s="1" t="str">
        <f t="shared" si="75"/>
        <v/>
      </c>
      <c r="O814">
        <f t="shared" si="76"/>
        <v>406</v>
      </c>
      <c r="P814" t="str" cm="1">
        <f t="array" ref="P814">INDEX($A:$A,O814)</f>
        <v>user_rank</v>
      </c>
    </row>
    <row r="815" spans="10:16">
      <c r="J815" s="1" t="str">
        <f t="shared" si="77"/>
        <v>);</v>
      </c>
      <c r="K815" t="str">
        <f t="shared" si="73"/>
        <v/>
      </c>
      <c r="L815" s="1" t="str">
        <f t="shared" si="72"/>
        <v>DROP TABLE IF EXISTS ``;CREATE TABLE `` (</v>
      </c>
      <c r="M815" s="1" t="str">
        <f t="shared" si="74"/>
        <v>``  NOT NULL  COMMENT ''</v>
      </c>
      <c r="N815" s="1" t="str">
        <f t="shared" si="75"/>
        <v/>
      </c>
      <c r="O815">
        <f t="shared" si="76"/>
        <v>406</v>
      </c>
      <c r="P815" t="str" cm="1">
        <f t="array" ref="P815">INDEX($A:$A,O815)</f>
        <v>user_rank</v>
      </c>
    </row>
    <row r="816" spans="10:16">
      <c r="J816" s="1" t="str">
        <f t="shared" si="77"/>
        <v>);</v>
      </c>
      <c r="K816" t="str">
        <f t="shared" si="73"/>
        <v/>
      </c>
      <c r="L816" s="1" t="str">
        <f t="shared" si="72"/>
        <v>DROP TABLE IF EXISTS ``;CREATE TABLE `` (</v>
      </c>
      <c r="M816" s="1" t="str">
        <f t="shared" si="74"/>
        <v>``  NOT NULL  COMMENT ''</v>
      </c>
      <c r="N816" s="1" t="str">
        <f t="shared" si="75"/>
        <v/>
      </c>
      <c r="O816">
        <f t="shared" si="76"/>
        <v>406</v>
      </c>
      <c r="P816" t="str" cm="1">
        <f t="array" ref="P816">INDEX($A:$A,O816)</f>
        <v>user_rank</v>
      </c>
    </row>
    <row r="817" spans="10:16">
      <c r="J817" s="1" t="str">
        <f t="shared" si="77"/>
        <v>);</v>
      </c>
      <c r="K817" t="str">
        <f t="shared" si="73"/>
        <v/>
      </c>
      <c r="L817" s="1" t="str">
        <f t="shared" si="72"/>
        <v>DROP TABLE IF EXISTS ``;CREATE TABLE `` (</v>
      </c>
      <c r="M817" s="1" t="str">
        <f t="shared" si="74"/>
        <v>``  NOT NULL  COMMENT ''</v>
      </c>
      <c r="N817" s="1" t="str">
        <f t="shared" si="75"/>
        <v/>
      </c>
      <c r="O817">
        <f t="shared" si="76"/>
        <v>406</v>
      </c>
      <c r="P817" t="str" cm="1">
        <f t="array" ref="P817">INDEX($A:$A,O817)</f>
        <v>user_rank</v>
      </c>
    </row>
    <row r="818" spans="10:16">
      <c r="J818" s="1" t="str">
        <f t="shared" si="77"/>
        <v>);</v>
      </c>
      <c r="K818" t="str">
        <f t="shared" si="73"/>
        <v/>
      </c>
      <c r="L818" s="1" t="str">
        <f t="shared" si="72"/>
        <v>DROP TABLE IF EXISTS ``;CREATE TABLE `` (</v>
      </c>
      <c r="M818" s="1" t="str">
        <f t="shared" si="74"/>
        <v>``  NOT NULL  COMMENT ''</v>
      </c>
      <c r="N818" s="1" t="str">
        <f t="shared" si="75"/>
        <v/>
      </c>
      <c r="O818">
        <f t="shared" si="76"/>
        <v>406</v>
      </c>
      <c r="P818" t="str" cm="1">
        <f t="array" ref="P818">INDEX($A:$A,O818)</f>
        <v>user_rank</v>
      </c>
    </row>
    <row r="819" spans="10:16">
      <c r="J819" s="1" t="str">
        <f t="shared" si="77"/>
        <v>);</v>
      </c>
      <c r="K819" t="str">
        <f t="shared" si="73"/>
        <v/>
      </c>
      <c r="L819" s="1" t="str">
        <f t="shared" si="72"/>
        <v>DROP TABLE IF EXISTS ``;CREATE TABLE `` (</v>
      </c>
      <c r="M819" s="1" t="str">
        <f t="shared" si="74"/>
        <v>``  NOT NULL  COMMENT ''</v>
      </c>
      <c r="N819" s="1" t="str">
        <f t="shared" si="75"/>
        <v/>
      </c>
      <c r="O819">
        <f t="shared" si="76"/>
        <v>406</v>
      </c>
      <c r="P819" t="str" cm="1">
        <f t="array" ref="P819">INDEX($A:$A,O819)</f>
        <v>user_rank</v>
      </c>
    </row>
    <row r="820" spans="10:16">
      <c r="J820" s="1" t="str">
        <f t="shared" si="77"/>
        <v>);</v>
      </c>
      <c r="K820" t="str">
        <f t="shared" si="73"/>
        <v/>
      </c>
      <c r="L820" s="1" t="str">
        <f t="shared" si="72"/>
        <v>DROP TABLE IF EXISTS ``;CREATE TABLE `` (</v>
      </c>
      <c r="M820" s="1" t="str">
        <f t="shared" si="74"/>
        <v>``  NOT NULL  COMMENT ''</v>
      </c>
      <c r="N820" s="1" t="str">
        <f t="shared" si="75"/>
        <v/>
      </c>
      <c r="O820">
        <f t="shared" si="76"/>
        <v>406</v>
      </c>
      <c r="P820" t="str" cm="1">
        <f t="array" ref="P820">INDEX($A:$A,O820)</f>
        <v>user_rank</v>
      </c>
    </row>
    <row r="821" spans="10:16">
      <c r="J821" s="1" t="str">
        <f t="shared" si="77"/>
        <v>);</v>
      </c>
      <c r="K821" t="str">
        <f t="shared" si="73"/>
        <v/>
      </c>
      <c r="L821" s="1" t="str">
        <f t="shared" si="72"/>
        <v>DROP TABLE IF EXISTS ``;CREATE TABLE `` (</v>
      </c>
      <c r="M821" s="1" t="str">
        <f t="shared" si="74"/>
        <v>``  NOT NULL  COMMENT ''</v>
      </c>
      <c r="N821" s="1" t="str">
        <f t="shared" si="75"/>
        <v/>
      </c>
      <c r="O821">
        <f t="shared" si="76"/>
        <v>406</v>
      </c>
      <c r="P821" t="str" cm="1">
        <f t="array" ref="P821">INDEX($A:$A,O821)</f>
        <v>user_rank</v>
      </c>
    </row>
    <row r="822" spans="10:16">
      <c r="J822" s="1" t="str">
        <f t="shared" si="77"/>
        <v>);</v>
      </c>
      <c r="K822" t="str">
        <f t="shared" si="73"/>
        <v/>
      </c>
      <c r="L822" s="1" t="str">
        <f t="shared" si="72"/>
        <v>DROP TABLE IF EXISTS ``;CREATE TABLE `` (</v>
      </c>
      <c r="M822" s="1" t="str">
        <f t="shared" si="74"/>
        <v>``  NOT NULL  COMMENT ''</v>
      </c>
      <c r="N822" s="1" t="str">
        <f t="shared" si="75"/>
        <v/>
      </c>
      <c r="O822">
        <f t="shared" si="76"/>
        <v>406</v>
      </c>
      <c r="P822" t="str" cm="1">
        <f t="array" ref="P822">INDEX($A:$A,O822)</f>
        <v>user_rank</v>
      </c>
    </row>
    <row r="823" spans="10:16">
      <c r="J823" s="1" t="str">
        <f t="shared" si="77"/>
        <v>);</v>
      </c>
      <c r="K823" t="str">
        <f t="shared" si="73"/>
        <v/>
      </c>
      <c r="L823" s="1" t="str">
        <f t="shared" si="72"/>
        <v>DROP TABLE IF EXISTS ``;CREATE TABLE `` (</v>
      </c>
      <c r="M823" s="1" t="str">
        <f t="shared" si="74"/>
        <v>``  NOT NULL  COMMENT ''</v>
      </c>
      <c r="N823" s="1" t="str">
        <f t="shared" si="75"/>
        <v/>
      </c>
      <c r="O823">
        <f t="shared" si="76"/>
        <v>406</v>
      </c>
      <c r="P823" t="str" cm="1">
        <f t="array" ref="P823">INDEX($A:$A,O823)</f>
        <v>user_rank</v>
      </c>
    </row>
    <row r="824" spans="10:16">
      <c r="J824" s="1" t="str">
        <f t="shared" si="77"/>
        <v>);</v>
      </c>
      <c r="K824" t="str">
        <f t="shared" si="73"/>
        <v/>
      </c>
      <c r="L824" s="1" t="str">
        <f t="shared" si="72"/>
        <v>DROP TABLE IF EXISTS ``;CREATE TABLE `` (</v>
      </c>
      <c r="M824" s="1" t="str">
        <f t="shared" si="74"/>
        <v>``  NOT NULL  COMMENT ''</v>
      </c>
      <c r="N824" s="1" t="str">
        <f t="shared" si="75"/>
        <v/>
      </c>
      <c r="O824">
        <f t="shared" si="76"/>
        <v>406</v>
      </c>
      <c r="P824" t="str" cm="1">
        <f t="array" ref="P824">INDEX($A:$A,O824)</f>
        <v>user_rank</v>
      </c>
    </row>
    <row r="825" spans="10:16">
      <c r="J825" s="1" t="str">
        <f t="shared" si="77"/>
        <v>);</v>
      </c>
      <c r="K825" t="str">
        <f t="shared" si="73"/>
        <v/>
      </c>
      <c r="L825" s="1" t="str">
        <f t="shared" si="72"/>
        <v>DROP TABLE IF EXISTS ``;CREATE TABLE `` (</v>
      </c>
      <c r="M825" s="1" t="str">
        <f t="shared" si="74"/>
        <v>``  NOT NULL  COMMENT ''</v>
      </c>
      <c r="N825" s="1" t="str">
        <f t="shared" si="75"/>
        <v/>
      </c>
      <c r="O825">
        <f t="shared" si="76"/>
        <v>406</v>
      </c>
      <c r="P825" t="str" cm="1">
        <f t="array" ref="P825">INDEX($A:$A,O825)</f>
        <v>user_rank</v>
      </c>
    </row>
    <row r="826" spans="10:16">
      <c r="J826" s="1" t="str">
        <f t="shared" si="77"/>
        <v>);</v>
      </c>
      <c r="K826" t="str">
        <f t="shared" si="73"/>
        <v/>
      </c>
      <c r="L826" s="1" t="str">
        <f t="shared" si="72"/>
        <v>DROP TABLE IF EXISTS ``;CREATE TABLE `` (</v>
      </c>
      <c r="M826" s="1" t="str">
        <f t="shared" si="74"/>
        <v>``  NOT NULL  COMMENT ''</v>
      </c>
      <c r="N826" s="1" t="str">
        <f t="shared" si="75"/>
        <v/>
      </c>
      <c r="O826">
        <f t="shared" si="76"/>
        <v>406</v>
      </c>
      <c r="P826" t="str" cm="1">
        <f t="array" ref="P826">INDEX($A:$A,O826)</f>
        <v>user_rank</v>
      </c>
    </row>
    <row r="827" spans="10:16">
      <c r="J827" s="1" t="str">
        <f t="shared" si="77"/>
        <v>);</v>
      </c>
      <c r="K827" t="str">
        <f t="shared" si="73"/>
        <v/>
      </c>
      <c r="L827" s="1" t="str">
        <f t="shared" si="72"/>
        <v>DROP TABLE IF EXISTS ``;CREATE TABLE `` (</v>
      </c>
      <c r="M827" s="1" t="str">
        <f t="shared" si="74"/>
        <v>``  NOT NULL  COMMENT ''</v>
      </c>
      <c r="N827" s="1" t="str">
        <f t="shared" si="75"/>
        <v/>
      </c>
      <c r="O827">
        <f t="shared" si="76"/>
        <v>406</v>
      </c>
      <c r="P827" t="str" cm="1">
        <f t="array" ref="P827">INDEX($A:$A,O827)</f>
        <v>user_rank</v>
      </c>
    </row>
    <row r="828" spans="10:16">
      <c r="J828" s="1" t="str">
        <f t="shared" si="77"/>
        <v>);</v>
      </c>
      <c r="K828" t="str">
        <f t="shared" si="73"/>
        <v/>
      </c>
      <c r="L828" s="1" t="str">
        <f t="shared" si="72"/>
        <v>DROP TABLE IF EXISTS ``;CREATE TABLE `` (</v>
      </c>
      <c r="M828" s="1" t="str">
        <f t="shared" si="74"/>
        <v>``  NOT NULL  COMMENT ''</v>
      </c>
      <c r="N828" s="1" t="str">
        <f t="shared" si="75"/>
        <v/>
      </c>
      <c r="O828">
        <f t="shared" si="76"/>
        <v>406</v>
      </c>
      <c r="P828" t="str" cm="1">
        <f t="array" ref="P828">INDEX($A:$A,O828)</f>
        <v>user_rank</v>
      </c>
    </row>
    <row r="829" spans="10:16">
      <c r="J829" s="1" t="str">
        <f t="shared" si="77"/>
        <v>);</v>
      </c>
      <c r="K829" t="str">
        <f t="shared" si="73"/>
        <v/>
      </c>
      <c r="L829" s="1" t="str">
        <f t="shared" si="72"/>
        <v>DROP TABLE IF EXISTS ``;CREATE TABLE `` (</v>
      </c>
      <c r="M829" s="1" t="str">
        <f t="shared" si="74"/>
        <v>``  NOT NULL  COMMENT ''</v>
      </c>
      <c r="N829" s="1" t="str">
        <f t="shared" si="75"/>
        <v/>
      </c>
      <c r="O829">
        <f t="shared" si="76"/>
        <v>406</v>
      </c>
      <c r="P829" t="str" cm="1">
        <f t="array" ref="P829">INDEX($A:$A,O829)</f>
        <v>user_rank</v>
      </c>
    </row>
    <row r="830" spans="10:16">
      <c r="J830" s="1" t="str">
        <f t="shared" si="77"/>
        <v>);</v>
      </c>
      <c r="K830" t="str">
        <f t="shared" si="73"/>
        <v/>
      </c>
      <c r="L830" s="1" t="str">
        <f t="shared" si="72"/>
        <v>DROP TABLE IF EXISTS ``;CREATE TABLE `` (</v>
      </c>
      <c r="M830" s="1" t="str">
        <f t="shared" si="74"/>
        <v>``  NOT NULL  COMMENT ''</v>
      </c>
      <c r="N830" s="1" t="str">
        <f t="shared" si="75"/>
        <v/>
      </c>
      <c r="O830">
        <f t="shared" si="76"/>
        <v>406</v>
      </c>
      <c r="P830" t="str" cm="1">
        <f t="array" ref="P830">INDEX($A:$A,O830)</f>
        <v>user_rank</v>
      </c>
    </row>
    <row r="831" spans="10:16">
      <c r="J831" s="1" t="str">
        <f t="shared" si="77"/>
        <v>);</v>
      </c>
      <c r="K831" t="str">
        <f t="shared" si="73"/>
        <v/>
      </c>
      <c r="L831" s="1" t="str">
        <f t="shared" si="72"/>
        <v>DROP TABLE IF EXISTS ``;CREATE TABLE `` (</v>
      </c>
      <c r="M831" s="1" t="str">
        <f t="shared" si="74"/>
        <v>``  NOT NULL  COMMENT ''</v>
      </c>
      <c r="N831" s="1" t="str">
        <f t="shared" si="75"/>
        <v/>
      </c>
      <c r="O831">
        <f t="shared" si="76"/>
        <v>406</v>
      </c>
      <c r="P831" t="str" cm="1">
        <f t="array" ref="P831">INDEX($A:$A,O831)</f>
        <v>user_rank</v>
      </c>
    </row>
    <row r="832" spans="10:16">
      <c r="J832" s="1" t="str">
        <f t="shared" si="77"/>
        <v>);</v>
      </c>
      <c r="K832" t="str">
        <f t="shared" si="73"/>
        <v/>
      </c>
      <c r="L832" s="1" t="str">
        <f t="shared" si="72"/>
        <v>DROP TABLE IF EXISTS ``;CREATE TABLE `` (</v>
      </c>
      <c r="M832" s="1" t="str">
        <f t="shared" si="74"/>
        <v>``  NOT NULL  COMMENT ''</v>
      </c>
      <c r="N832" s="1" t="str">
        <f t="shared" si="75"/>
        <v/>
      </c>
      <c r="O832">
        <f t="shared" si="76"/>
        <v>406</v>
      </c>
      <c r="P832" t="str" cm="1">
        <f t="array" ref="P832">INDEX($A:$A,O832)</f>
        <v>user_rank</v>
      </c>
    </row>
    <row r="833" spans="10:16">
      <c r="J833" s="1" t="str">
        <f t="shared" si="77"/>
        <v>);</v>
      </c>
      <c r="K833" t="str">
        <f t="shared" si="73"/>
        <v/>
      </c>
      <c r="L833" s="1" t="str">
        <f t="shared" si="72"/>
        <v>DROP TABLE IF EXISTS ``;CREATE TABLE `` (</v>
      </c>
      <c r="M833" s="1" t="str">
        <f t="shared" si="74"/>
        <v>``  NOT NULL  COMMENT ''</v>
      </c>
      <c r="N833" s="1" t="str">
        <f t="shared" si="75"/>
        <v/>
      </c>
      <c r="O833">
        <f t="shared" si="76"/>
        <v>406</v>
      </c>
      <c r="P833" t="str" cm="1">
        <f t="array" ref="P833">INDEX($A:$A,O833)</f>
        <v>user_rank</v>
      </c>
    </row>
    <row r="834" spans="10:16">
      <c r="J834" s="1" t="str">
        <f t="shared" si="77"/>
        <v>);</v>
      </c>
      <c r="K834" t="str">
        <f t="shared" si="73"/>
        <v/>
      </c>
      <c r="L834" s="1" t="str">
        <f t="shared" ref="L834:L897" si="78">"DROP TABLE IF EXISTS `" &amp; A834 &amp; "`" &amp; ";"
&amp; "CREATE TABLE `" &amp; A834 &amp; "` ("</f>
        <v>DROP TABLE IF EXISTS ``;CREATE TABLE `` (</v>
      </c>
      <c r="M834" s="1" t="str">
        <f t="shared" si="74"/>
        <v>``  NOT NULL  COMMENT ''</v>
      </c>
      <c r="N834" s="1" t="str">
        <f t="shared" si="75"/>
        <v/>
      </c>
      <c r="O834">
        <f t="shared" si="76"/>
        <v>406</v>
      </c>
      <c r="P834" t="str" cm="1">
        <f t="array" ref="P834">INDEX($A:$A,O834)</f>
        <v>user_rank</v>
      </c>
    </row>
    <row r="835" spans="10:16">
      <c r="J835" s="1" t="str">
        <f t="shared" si="77"/>
        <v>);</v>
      </c>
      <c r="K835" t="str">
        <f t="shared" ref="K835:K898" si="79">N835</f>
        <v/>
      </c>
      <c r="L835" s="1" t="str">
        <f t="shared" si="78"/>
        <v>DROP TABLE IF EXISTS ``;CREATE TABLE `` (</v>
      </c>
      <c r="M835" s="1" t="str">
        <f t="shared" ref="M835:M898" si="80">"`" &amp; C835 &amp; "` " &amp; E835 &amp; IF(NOT(ISERROR(SEARCH("UNSIGNED", H835))), " UNSIGNED ", "") &amp; IF(F835 = "Y", " NULL ", " NOT NULL ") &amp; IF(OR(LEN(G835) = 0, ISBLANK(G835)), "", " DEFAULT " &amp; G835) &amp; IF(NOT(ISERROR(SEARCH("PK", A835))), " PRIMARY KEY ", "") &amp; IF(H835 = "AI", " AUTO_INCREMENT ", "") &amp; IF(H835 = "유니크", " UNIQUE ", "") &amp; " COMMENT '" &amp; B835 &amp;"'" &amp; IF(AND(LEN(C836) = 0), "", ",")</f>
        <v>``  NOT NULL  COMMENT ''</v>
      </c>
      <c r="N835" s="1" t="str">
        <f t="shared" ref="N835:N898" si="81">IF( NOT(ISERROR(SEARCH("FK", A835))), "ALTER TABLE `" &amp; P835 &amp;
 "`" &amp; "ADD CONSTRAINT FOREIGN KEY ("&amp; C835 &amp;") REFERENCES " &amp; "`" &amp; LEFT(C835, FIND("|",SUBSTITUTE(C835,"_","|",(LEN(C835)-LEN(SUBSTITUTE(C835,"_","")))/LEN("_"))) - 1) &amp; "`" &amp; "(`" &amp; C835 &amp; "`);", "")</f>
        <v/>
      </c>
      <c r="O835">
        <f t="shared" ref="O835:O898" si="82">IF(AND(NOT(A835 = "Key"), NOT(A835 = "PK"), NOT(A835 = "FK"), LEN(A835) &gt; 0, NOT(A835= "PK, FK")), ROW(), O834)</f>
        <v>406</v>
      </c>
      <c r="P835" t="str" cm="1">
        <f t="array" ref="P835">INDEX($A:$A,O835)</f>
        <v>user_rank</v>
      </c>
    </row>
    <row r="836" spans="10:16">
      <c r="J836" s="1" t="str">
        <f t="shared" ref="J836:J899" si="83">IF(AND(NOT(A836 = "Key"), NOT(A836 = "PK"), NOT(A836 = "FK"), LEN(A836) &gt; 0, NOT(A836 = "PK, FK")), L836,
IF(AND(LEN(B836) &gt; 0, NOT(B836 = "Logical")), M836,
IF(LEN(A836) = 0, ");", "")
))</f>
        <v>);</v>
      </c>
      <c r="K836" t="str">
        <f t="shared" si="79"/>
        <v/>
      </c>
      <c r="L836" s="1" t="str">
        <f t="shared" si="78"/>
        <v>DROP TABLE IF EXISTS ``;CREATE TABLE `` (</v>
      </c>
      <c r="M836" s="1" t="str">
        <f t="shared" si="80"/>
        <v>``  NOT NULL  COMMENT ''</v>
      </c>
      <c r="N836" s="1" t="str">
        <f t="shared" si="81"/>
        <v/>
      </c>
      <c r="O836">
        <f t="shared" si="82"/>
        <v>406</v>
      </c>
      <c r="P836" t="str" cm="1">
        <f t="array" ref="P836">INDEX($A:$A,O836)</f>
        <v>user_rank</v>
      </c>
    </row>
    <row r="837" spans="10:16">
      <c r="J837" s="1" t="str">
        <f t="shared" si="83"/>
        <v>);</v>
      </c>
      <c r="K837" t="str">
        <f t="shared" si="79"/>
        <v/>
      </c>
      <c r="L837" s="1" t="str">
        <f t="shared" si="78"/>
        <v>DROP TABLE IF EXISTS ``;CREATE TABLE `` (</v>
      </c>
      <c r="M837" s="1" t="str">
        <f t="shared" si="80"/>
        <v>``  NOT NULL  COMMENT ''</v>
      </c>
      <c r="N837" s="1" t="str">
        <f t="shared" si="81"/>
        <v/>
      </c>
      <c r="O837">
        <f t="shared" si="82"/>
        <v>406</v>
      </c>
      <c r="P837" t="str" cm="1">
        <f t="array" ref="P837">INDEX($A:$A,O837)</f>
        <v>user_rank</v>
      </c>
    </row>
    <row r="838" spans="10:16">
      <c r="J838" s="1" t="str">
        <f t="shared" si="83"/>
        <v>);</v>
      </c>
      <c r="K838" t="str">
        <f t="shared" si="79"/>
        <v/>
      </c>
      <c r="L838" s="1" t="str">
        <f t="shared" si="78"/>
        <v>DROP TABLE IF EXISTS ``;CREATE TABLE `` (</v>
      </c>
      <c r="M838" s="1" t="str">
        <f t="shared" si="80"/>
        <v>``  NOT NULL  COMMENT ''</v>
      </c>
      <c r="N838" s="1" t="str">
        <f t="shared" si="81"/>
        <v/>
      </c>
      <c r="O838">
        <f t="shared" si="82"/>
        <v>406</v>
      </c>
      <c r="P838" t="str" cm="1">
        <f t="array" ref="P838">INDEX($A:$A,O838)</f>
        <v>user_rank</v>
      </c>
    </row>
    <row r="839" spans="10:16">
      <c r="J839" s="1" t="str">
        <f t="shared" si="83"/>
        <v>);</v>
      </c>
      <c r="K839" t="str">
        <f t="shared" si="79"/>
        <v/>
      </c>
      <c r="L839" s="1" t="str">
        <f t="shared" si="78"/>
        <v>DROP TABLE IF EXISTS ``;CREATE TABLE `` (</v>
      </c>
      <c r="M839" s="1" t="str">
        <f t="shared" si="80"/>
        <v>``  NOT NULL  COMMENT ''</v>
      </c>
      <c r="N839" s="1" t="str">
        <f t="shared" si="81"/>
        <v/>
      </c>
      <c r="O839">
        <f t="shared" si="82"/>
        <v>406</v>
      </c>
      <c r="P839" t="str" cm="1">
        <f t="array" ref="P839">INDEX($A:$A,O839)</f>
        <v>user_rank</v>
      </c>
    </row>
    <row r="840" spans="10:16">
      <c r="J840" s="1" t="str">
        <f t="shared" si="83"/>
        <v>);</v>
      </c>
      <c r="K840" t="str">
        <f t="shared" si="79"/>
        <v/>
      </c>
      <c r="L840" s="1" t="str">
        <f t="shared" si="78"/>
        <v>DROP TABLE IF EXISTS ``;CREATE TABLE `` (</v>
      </c>
      <c r="M840" s="1" t="str">
        <f t="shared" si="80"/>
        <v>``  NOT NULL  COMMENT ''</v>
      </c>
      <c r="N840" s="1" t="str">
        <f t="shared" si="81"/>
        <v/>
      </c>
      <c r="O840">
        <f t="shared" si="82"/>
        <v>406</v>
      </c>
      <c r="P840" t="str" cm="1">
        <f t="array" ref="P840">INDEX($A:$A,O840)</f>
        <v>user_rank</v>
      </c>
    </row>
    <row r="841" spans="10:16">
      <c r="J841" s="1" t="str">
        <f t="shared" si="83"/>
        <v>);</v>
      </c>
      <c r="K841" t="str">
        <f t="shared" si="79"/>
        <v/>
      </c>
      <c r="L841" s="1" t="str">
        <f t="shared" si="78"/>
        <v>DROP TABLE IF EXISTS ``;CREATE TABLE `` (</v>
      </c>
      <c r="M841" s="1" t="str">
        <f t="shared" si="80"/>
        <v>``  NOT NULL  COMMENT ''</v>
      </c>
      <c r="N841" s="1" t="str">
        <f t="shared" si="81"/>
        <v/>
      </c>
      <c r="O841">
        <f t="shared" si="82"/>
        <v>406</v>
      </c>
      <c r="P841" t="str" cm="1">
        <f t="array" ref="P841">INDEX($A:$A,O841)</f>
        <v>user_rank</v>
      </c>
    </row>
    <row r="842" spans="10:16">
      <c r="J842" s="1" t="str">
        <f t="shared" si="83"/>
        <v>);</v>
      </c>
      <c r="K842" t="str">
        <f t="shared" si="79"/>
        <v/>
      </c>
      <c r="L842" s="1" t="str">
        <f t="shared" si="78"/>
        <v>DROP TABLE IF EXISTS ``;CREATE TABLE `` (</v>
      </c>
      <c r="M842" s="1" t="str">
        <f t="shared" si="80"/>
        <v>``  NOT NULL  COMMENT ''</v>
      </c>
      <c r="N842" s="1" t="str">
        <f t="shared" si="81"/>
        <v/>
      </c>
      <c r="O842">
        <f t="shared" si="82"/>
        <v>406</v>
      </c>
      <c r="P842" t="str" cm="1">
        <f t="array" ref="P842">INDEX($A:$A,O842)</f>
        <v>user_rank</v>
      </c>
    </row>
    <row r="843" spans="10:16">
      <c r="J843" s="1" t="str">
        <f t="shared" si="83"/>
        <v>);</v>
      </c>
      <c r="K843" t="str">
        <f t="shared" si="79"/>
        <v/>
      </c>
      <c r="L843" s="1" t="str">
        <f t="shared" si="78"/>
        <v>DROP TABLE IF EXISTS ``;CREATE TABLE `` (</v>
      </c>
      <c r="M843" s="1" t="str">
        <f t="shared" si="80"/>
        <v>``  NOT NULL  COMMENT ''</v>
      </c>
      <c r="N843" s="1" t="str">
        <f t="shared" si="81"/>
        <v/>
      </c>
      <c r="O843">
        <f t="shared" si="82"/>
        <v>406</v>
      </c>
      <c r="P843" t="str" cm="1">
        <f t="array" ref="P843">INDEX($A:$A,O843)</f>
        <v>user_rank</v>
      </c>
    </row>
    <row r="844" spans="10:16">
      <c r="J844" s="1" t="str">
        <f t="shared" si="83"/>
        <v>);</v>
      </c>
      <c r="K844" t="str">
        <f t="shared" si="79"/>
        <v/>
      </c>
      <c r="L844" s="1" t="str">
        <f t="shared" si="78"/>
        <v>DROP TABLE IF EXISTS ``;CREATE TABLE `` (</v>
      </c>
      <c r="M844" s="1" t="str">
        <f t="shared" si="80"/>
        <v>``  NOT NULL  COMMENT ''</v>
      </c>
      <c r="N844" s="1" t="str">
        <f t="shared" si="81"/>
        <v/>
      </c>
      <c r="O844">
        <f t="shared" si="82"/>
        <v>406</v>
      </c>
      <c r="P844" t="str" cm="1">
        <f t="array" ref="P844">INDEX($A:$A,O844)</f>
        <v>user_rank</v>
      </c>
    </row>
    <row r="845" spans="10:16">
      <c r="J845" s="1" t="str">
        <f t="shared" si="83"/>
        <v>);</v>
      </c>
      <c r="K845" t="str">
        <f t="shared" si="79"/>
        <v/>
      </c>
      <c r="L845" s="1" t="str">
        <f t="shared" si="78"/>
        <v>DROP TABLE IF EXISTS ``;CREATE TABLE `` (</v>
      </c>
      <c r="M845" s="1" t="str">
        <f t="shared" si="80"/>
        <v>``  NOT NULL  COMMENT ''</v>
      </c>
      <c r="N845" s="1" t="str">
        <f t="shared" si="81"/>
        <v/>
      </c>
      <c r="O845">
        <f t="shared" si="82"/>
        <v>406</v>
      </c>
      <c r="P845" t="str" cm="1">
        <f t="array" ref="P845">INDEX($A:$A,O845)</f>
        <v>user_rank</v>
      </c>
    </row>
    <row r="846" spans="10:16">
      <c r="J846" s="1" t="str">
        <f t="shared" si="83"/>
        <v>);</v>
      </c>
      <c r="K846" t="str">
        <f t="shared" si="79"/>
        <v/>
      </c>
      <c r="L846" s="1" t="str">
        <f t="shared" si="78"/>
        <v>DROP TABLE IF EXISTS ``;CREATE TABLE `` (</v>
      </c>
      <c r="M846" s="1" t="str">
        <f t="shared" si="80"/>
        <v>``  NOT NULL  COMMENT ''</v>
      </c>
      <c r="N846" s="1" t="str">
        <f t="shared" si="81"/>
        <v/>
      </c>
      <c r="O846">
        <f t="shared" si="82"/>
        <v>406</v>
      </c>
      <c r="P846" t="str" cm="1">
        <f t="array" ref="P846">INDEX($A:$A,O846)</f>
        <v>user_rank</v>
      </c>
    </row>
    <row r="847" spans="10:16">
      <c r="J847" s="1" t="str">
        <f t="shared" si="83"/>
        <v>);</v>
      </c>
      <c r="K847" t="str">
        <f t="shared" si="79"/>
        <v/>
      </c>
      <c r="L847" s="1" t="str">
        <f t="shared" si="78"/>
        <v>DROP TABLE IF EXISTS ``;CREATE TABLE `` (</v>
      </c>
      <c r="M847" s="1" t="str">
        <f t="shared" si="80"/>
        <v>``  NOT NULL  COMMENT ''</v>
      </c>
      <c r="N847" s="1" t="str">
        <f t="shared" si="81"/>
        <v/>
      </c>
      <c r="O847">
        <f t="shared" si="82"/>
        <v>406</v>
      </c>
      <c r="P847" t="str" cm="1">
        <f t="array" ref="P847">INDEX($A:$A,O847)</f>
        <v>user_rank</v>
      </c>
    </row>
    <row r="848" spans="10:16">
      <c r="J848" s="1" t="str">
        <f t="shared" si="83"/>
        <v>);</v>
      </c>
      <c r="K848" t="str">
        <f t="shared" si="79"/>
        <v/>
      </c>
      <c r="L848" s="1" t="str">
        <f t="shared" si="78"/>
        <v>DROP TABLE IF EXISTS ``;CREATE TABLE `` (</v>
      </c>
      <c r="M848" s="1" t="str">
        <f t="shared" si="80"/>
        <v>``  NOT NULL  COMMENT ''</v>
      </c>
      <c r="N848" s="1" t="str">
        <f t="shared" si="81"/>
        <v/>
      </c>
      <c r="O848">
        <f t="shared" si="82"/>
        <v>406</v>
      </c>
      <c r="P848" t="str" cm="1">
        <f t="array" ref="P848">INDEX($A:$A,O848)</f>
        <v>user_rank</v>
      </c>
    </row>
    <row r="849" spans="10:16">
      <c r="J849" s="1" t="str">
        <f t="shared" si="83"/>
        <v>);</v>
      </c>
      <c r="K849" t="str">
        <f t="shared" si="79"/>
        <v/>
      </c>
      <c r="L849" s="1" t="str">
        <f t="shared" si="78"/>
        <v>DROP TABLE IF EXISTS ``;CREATE TABLE `` (</v>
      </c>
      <c r="M849" s="1" t="str">
        <f t="shared" si="80"/>
        <v>``  NOT NULL  COMMENT ''</v>
      </c>
      <c r="N849" s="1" t="str">
        <f t="shared" si="81"/>
        <v/>
      </c>
      <c r="O849">
        <f t="shared" si="82"/>
        <v>406</v>
      </c>
      <c r="P849" t="str" cm="1">
        <f t="array" ref="P849">INDEX($A:$A,O849)</f>
        <v>user_rank</v>
      </c>
    </row>
    <row r="850" spans="10:16">
      <c r="J850" s="1" t="str">
        <f t="shared" si="83"/>
        <v>);</v>
      </c>
      <c r="K850" t="str">
        <f t="shared" si="79"/>
        <v/>
      </c>
      <c r="L850" s="1" t="str">
        <f t="shared" si="78"/>
        <v>DROP TABLE IF EXISTS ``;CREATE TABLE `` (</v>
      </c>
      <c r="M850" s="1" t="str">
        <f t="shared" si="80"/>
        <v>``  NOT NULL  COMMENT ''</v>
      </c>
      <c r="N850" s="1" t="str">
        <f t="shared" si="81"/>
        <v/>
      </c>
      <c r="O850">
        <f t="shared" si="82"/>
        <v>406</v>
      </c>
      <c r="P850" t="str" cm="1">
        <f t="array" ref="P850">INDEX($A:$A,O850)</f>
        <v>user_rank</v>
      </c>
    </row>
    <row r="851" spans="10:16">
      <c r="J851" s="1" t="str">
        <f t="shared" si="83"/>
        <v>);</v>
      </c>
      <c r="K851" t="str">
        <f t="shared" si="79"/>
        <v/>
      </c>
      <c r="L851" s="1" t="str">
        <f t="shared" si="78"/>
        <v>DROP TABLE IF EXISTS ``;CREATE TABLE `` (</v>
      </c>
      <c r="M851" s="1" t="str">
        <f t="shared" si="80"/>
        <v>``  NOT NULL  COMMENT ''</v>
      </c>
      <c r="N851" s="1" t="str">
        <f t="shared" si="81"/>
        <v/>
      </c>
      <c r="O851">
        <f t="shared" si="82"/>
        <v>406</v>
      </c>
      <c r="P851" t="str" cm="1">
        <f t="array" ref="P851">INDEX($A:$A,O851)</f>
        <v>user_rank</v>
      </c>
    </row>
    <row r="852" spans="10:16">
      <c r="J852" s="1" t="str">
        <f t="shared" si="83"/>
        <v>);</v>
      </c>
      <c r="K852" t="str">
        <f t="shared" si="79"/>
        <v/>
      </c>
      <c r="L852" s="1" t="str">
        <f t="shared" si="78"/>
        <v>DROP TABLE IF EXISTS ``;CREATE TABLE `` (</v>
      </c>
      <c r="M852" s="1" t="str">
        <f t="shared" si="80"/>
        <v>``  NOT NULL  COMMENT ''</v>
      </c>
      <c r="N852" s="1" t="str">
        <f t="shared" si="81"/>
        <v/>
      </c>
      <c r="O852">
        <f t="shared" si="82"/>
        <v>406</v>
      </c>
      <c r="P852" t="str" cm="1">
        <f t="array" ref="P852">INDEX($A:$A,O852)</f>
        <v>user_rank</v>
      </c>
    </row>
    <row r="853" spans="10:16">
      <c r="J853" s="1" t="str">
        <f t="shared" si="83"/>
        <v>);</v>
      </c>
      <c r="K853" t="str">
        <f t="shared" si="79"/>
        <v/>
      </c>
      <c r="L853" s="1" t="str">
        <f t="shared" si="78"/>
        <v>DROP TABLE IF EXISTS ``;CREATE TABLE `` (</v>
      </c>
      <c r="M853" s="1" t="str">
        <f t="shared" si="80"/>
        <v>``  NOT NULL  COMMENT ''</v>
      </c>
      <c r="N853" s="1" t="str">
        <f t="shared" si="81"/>
        <v/>
      </c>
      <c r="O853">
        <f t="shared" si="82"/>
        <v>406</v>
      </c>
      <c r="P853" t="str" cm="1">
        <f t="array" ref="P853">INDEX($A:$A,O853)</f>
        <v>user_rank</v>
      </c>
    </row>
    <row r="854" spans="10:16">
      <c r="J854" s="1" t="str">
        <f t="shared" si="83"/>
        <v>);</v>
      </c>
      <c r="K854" t="str">
        <f t="shared" si="79"/>
        <v/>
      </c>
      <c r="L854" s="1" t="str">
        <f t="shared" si="78"/>
        <v>DROP TABLE IF EXISTS ``;CREATE TABLE `` (</v>
      </c>
      <c r="M854" s="1" t="str">
        <f t="shared" si="80"/>
        <v>``  NOT NULL  COMMENT ''</v>
      </c>
      <c r="N854" s="1" t="str">
        <f t="shared" si="81"/>
        <v/>
      </c>
      <c r="O854">
        <f t="shared" si="82"/>
        <v>406</v>
      </c>
      <c r="P854" t="str" cm="1">
        <f t="array" ref="P854">INDEX($A:$A,O854)</f>
        <v>user_rank</v>
      </c>
    </row>
    <row r="855" spans="10:16">
      <c r="J855" s="1" t="str">
        <f t="shared" si="83"/>
        <v>);</v>
      </c>
      <c r="K855" t="str">
        <f t="shared" si="79"/>
        <v/>
      </c>
      <c r="L855" s="1" t="str">
        <f t="shared" si="78"/>
        <v>DROP TABLE IF EXISTS ``;CREATE TABLE `` (</v>
      </c>
      <c r="M855" s="1" t="str">
        <f t="shared" si="80"/>
        <v>``  NOT NULL  COMMENT ''</v>
      </c>
      <c r="N855" s="1" t="str">
        <f t="shared" si="81"/>
        <v/>
      </c>
      <c r="O855">
        <f t="shared" si="82"/>
        <v>406</v>
      </c>
      <c r="P855" t="str" cm="1">
        <f t="array" ref="P855">INDEX($A:$A,O855)</f>
        <v>user_rank</v>
      </c>
    </row>
    <row r="856" spans="10:16">
      <c r="J856" s="1" t="str">
        <f t="shared" si="83"/>
        <v>);</v>
      </c>
      <c r="K856" t="str">
        <f t="shared" si="79"/>
        <v/>
      </c>
      <c r="L856" s="1" t="str">
        <f t="shared" si="78"/>
        <v>DROP TABLE IF EXISTS ``;CREATE TABLE `` (</v>
      </c>
      <c r="M856" s="1" t="str">
        <f t="shared" si="80"/>
        <v>``  NOT NULL  COMMENT ''</v>
      </c>
      <c r="N856" s="1" t="str">
        <f t="shared" si="81"/>
        <v/>
      </c>
      <c r="O856">
        <f t="shared" si="82"/>
        <v>406</v>
      </c>
      <c r="P856" t="str" cm="1">
        <f t="array" ref="P856">INDEX($A:$A,O856)</f>
        <v>user_rank</v>
      </c>
    </row>
    <row r="857" spans="10:16">
      <c r="J857" s="1" t="str">
        <f t="shared" si="83"/>
        <v>);</v>
      </c>
      <c r="K857" t="str">
        <f t="shared" si="79"/>
        <v/>
      </c>
      <c r="L857" s="1" t="str">
        <f t="shared" si="78"/>
        <v>DROP TABLE IF EXISTS ``;CREATE TABLE `` (</v>
      </c>
      <c r="M857" s="1" t="str">
        <f t="shared" si="80"/>
        <v>``  NOT NULL  COMMENT ''</v>
      </c>
      <c r="N857" s="1" t="str">
        <f t="shared" si="81"/>
        <v/>
      </c>
      <c r="O857">
        <f t="shared" si="82"/>
        <v>406</v>
      </c>
      <c r="P857" t="str" cm="1">
        <f t="array" ref="P857">INDEX($A:$A,O857)</f>
        <v>user_rank</v>
      </c>
    </row>
    <row r="858" spans="10:16">
      <c r="J858" s="1" t="str">
        <f t="shared" si="83"/>
        <v>);</v>
      </c>
      <c r="K858" t="str">
        <f t="shared" si="79"/>
        <v/>
      </c>
      <c r="L858" s="1" t="str">
        <f t="shared" si="78"/>
        <v>DROP TABLE IF EXISTS ``;CREATE TABLE `` (</v>
      </c>
      <c r="M858" s="1" t="str">
        <f t="shared" si="80"/>
        <v>``  NOT NULL  COMMENT ''</v>
      </c>
      <c r="N858" s="1" t="str">
        <f t="shared" si="81"/>
        <v/>
      </c>
      <c r="O858">
        <f t="shared" si="82"/>
        <v>406</v>
      </c>
      <c r="P858" t="str" cm="1">
        <f t="array" ref="P858">INDEX($A:$A,O858)</f>
        <v>user_rank</v>
      </c>
    </row>
    <row r="859" spans="10:16">
      <c r="J859" s="1" t="str">
        <f t="shared" si="83"/>
        <v>);</v>
      </c>
      <c r="K859" t="str">
        <f t="shared" si="79"/>
        <v/>
      </c>
      <c r="L859" s="1" t="str">
        <f t="shared" si="78"/>
        <v>DROP TABLE IF EXISTS ``;CREATE TABLE `` (</v>
      </c>
      <c r="M859" s="1" t="str">
        <f t="shared" si="80"/>
        <v>``  NOT NULL  COMMENT ''</v>
      </c>
      <c r="N859" s="1" t="str">
        <f t="shared" si="81"/>
        <v/>
      </c>
      <c r="O859">
        <f t="shared" si="82"/>
        <v>406</v>
      </c>
      <c r="P859" t="str" cm="1">
        <f t="array" ref="P859">INDEX($A:$A,O859)</f>
        <v>user_rank</v>
      </c>
    </row>
    <row r="860" spans="10:16">
      <c r="J860" s="1" t="str">
        <f t="shared" si="83"/>
        <v>);</v>
      </c>
      <c r="K860" t="str">
        <f t="shared" si="79"/>
        <v/>
      </c>
      <c r="L860" s="1" t="str">
        <f t="shared" si="78"/>
        <v>DROP TABLE IF EXISTS ``;CREATE TABLE `` (</v>
      </c>
      <c r="M860" s="1" t="str">
        <f t="shared" si="80"/>
        <v>``  NOT NULL  COMMENT ''</v>
      </c>
      <c r="N860" s="1" t="str">
        <f t="shared" si="81"/>
        <v/>
      </c>
      <c r="O860">
        <f t="shared" si="82"/>
        <v>406</v>
      </c>
      <c r="P860" t="str" cm="1">
        <f t="array" ref="P860">INDEX($A:$A,O860)</f>
        <v>user_rank</v>
      </c>
    </row>
    <row r="861" spans="10:16">
      <c r="J861" s="1" t="str">
        <f t="shared" si="83"/>
        <v>);</v>
      </c>
      <c r="K861" t="str">
        <f t="shared" si="79"/>
        <v/>
      </c>
      <c r="L861" s="1" t="str">
        <f t="shared" si="78"/>
        <v>DROP TABLE IF EXISTS ``;CREATE TABLE `` (</v>
      </c>
      <c r="M861" s="1" t="str">
        <f t="shared" si="80"/>
        <v>``  NOT NULL  COMMENT ''</v>
      </c>
      <c r="N861" s="1" t="str">
        <f t="shared" si="81"/>
        <v/>
      </c>
      <c r="O861">
        <f t="shared" si="82"/>
        <v>406</v>
      </c>
      <c r="P861" t="str" cm="1">
        <f t="array" ref="P861">INDEX($A:$A,O861)</f>
        <v>user_rank</v>
      </c>
    </row>
    <row r="862" spans="10:16">
      <c r="J862" s="1" t="str">
        <f t="shared" si="83"/>
        <v>);</v>
      </c>
      <c r="K862" t="str">
        <f t="shared" si="79"/>
        <v/>
      </c>
      <c r="L862" s="1" t="str">
        <f t="shared" si="78"/>
        <v>DROP TABLE IF EXISTS ``;CREATE TABLE `` (</v>
      </c>
      <c r="M862" s="1" t="str">
        <f t="shared" si="80"/>
        <v>``  NOT NULL  COMMENT ''</v>
      </c>
      <c r="N862" s="1" t="str">
        <f t="shared" si="81"/>
        <v/>
      </c>
      <c r="O862">
        <f t="shared" si="82"/>
        <v>406</v>
      </c>
      <c r="P862" t="str" cm="1">
        <f t="array" ref="P862">INDEX($A:$A,O862)</f>
        <v>user_rank</v>
      </c>
    </row>
    <row r="863" spans="10:16">
      <c r="J863" s="1" t="str">
        <f t="shared" si="83"/>
        <v>);</v>
      </c>
      <c r="K863" t="str">
        <f t="shared" si="79"/>
        <v/>
      </c>
      <c r="L863" s="1" t="str">
        <f t="shared" si="78"/>
        <v>DROP TABLE IF EXISTS ``;CREATE TABLE `` (</v>
      </c>
      <c r="M863" s="1" t="str">
        <f t="shared" si="80"/>
        <v>``  NOT NULL  COMMENT ''</v>
      </c>
      <c r="N863" s="1" t="str">
        <f t="shared" si="81"/>
        <v/>
      </c>
      <c r="O863">
        <f t="shared" si="82"/>
        <v>406</v>
      </c>
      <c r="P863" t="str" cm="1">
        <f t="array" ref="P863">INDEX($A:$A,O863)</f>
        <v>user_rank</v>
      </c>
    </row>
    <row r="864" spans="10:16">
      <c r="J864" s="1" t="str">
        <f t="shared" si="83"/>
        <v>);</v>
      </c>
      <c r="K864" t="str">
        <f t="shared" si="79"/>
        <v/>
      </c>
      <c r="L864" s="1" t="str">
        <f t="shared" si="78"/>
        <v>DROP TABLE IF EXISTS ``;CREATE TABLE `` (</v>
      </c>
      <c r="M864" s="1" t="str">
        <f t="shared" si="80"/>
        <v>``  NOT NULL  COMMENT ''</v>
      </c>
      <c r="N864" s="1" t="str">
        <f t="shared" si="81"/>
        <v/>
      </c>
      <c r="O864">
        <f t="shared" si="82"/>
        <v>406</v>
      </c>
      <c r="P864" t="str" cm="1">
        <f t="array" ref="P864">INDEX($A:$A,O864)</f>
        <v>user_rank</v>
      </c>
    </row>
    <row r="865" spans="10:16">
      <c r="J865" s="1" t="str">
        <f t="shared" si="83"/>
        <v>);</v>
      </c>
      <c r="K865" t="str">
        <f t="shared" si="79"/>
        <v/>
      </c>
      <c r="L865" s="1" t="str">
        <f t="shared" si="78"/>
        <v>DROP TABLE IF EXISTS ``;CREATE TABLE `` (</v>
      </c>
      <c r="M865" s="1" t="str">
        <f t="shared" si="80"/>
        <v>``  NOT NULL  COMMENT ''</v>
      </c>
      <c r="N865" s="1" t="str">
        <f t="shared" si="81"/>
        <v/>
      </c>
      <c r="O865">
        <f t="shared" si="82"/>
        <v>406</v>
      </c>
      <c r="P865" t="str" cm="1">
        <f t="array" ref="P865">INDEX($A:$A,O865)</f>
        <v>user_rank</v>
      </c>
    </row>
    <row r="866" spans="10:16">
      <c r="J866" s="1" t="str">
        <f t="shared" si="83"/>
        <v>);</v>
      </c>
      <c r="K866" t="str">
        <f t="shared" si="79"/>
        <v/>
      </c>
      <c r="L866" s="1" t="str">
        <f t="shared" si="78"/>
        <v>DROP TABLE IF EXISTS ``;CREATE TABLE `` (</v>
      </c>
      <c r="M866" s="1" t="str">
        <f t="shared" si="80"/>
        <v>``  NOT NULL  COMMENT ''</v>
      </c>
      <c r="N866" s="1" t="str">
        <f t="shared" si="81"/>
        <v/>
      </c>
      <c r="O866">
        <f t="shared" si="82"/>
        <v>406</v>
      </c>
      <c r="P866" t="str" cm="1">
        <f t="array" ref="P866">INDEX($A:$A,O866)</f>
        <v>user_rank</v>
      </c>
    </row>
    <row r="867" spans="10:16">
      <c r="J867" s="1" t="str">
        <f t="shared" si="83"/>
        <v>);</v>
      </c>
      <c r="K867" t="str">
        <f t="shared" si="79"/>
        <v/>
      </c>
      <c r="L867" s="1" t="str">
        <f t="shared" si="78"/>
        <v>DROP TABLE IF EXISTS ``;CREATE TABLE `` (</v>
      </c>
      <c r="M867" s="1" t="str">
        <f t="shared" si="80"/>
        <v>``  NOT NULL  COMMENT ''</v>
      </c>
      <c r="N867" s="1" t="str">
        <f t="shared" si="81"/>
        <v/>
      </c>
      <c r="O867">
        <f t="shared" si="82"/>
        <v>406</v>
      </c>
      <c r="P867" t="str" cm="1">
        <f t="array" ref="P867">INDEX($A:$A,O867)</f>
        <v>user_rank</v>
      </c>
    </row>
    <row r="868" spans="10:16">
      <c r="J868" s="1" t="str">
        <f t="shared" si="83"/>
        <v>);</v>
      </c>
      <c r="K868" t="str">
        <f t="shared" si="79"/>
        <v/>
      </c>
      <c r="L868" s="1" t="str">
        <f t="shared" si="78"/>
        <v>DROP TABLE IF EXISTS ``;CREATE TABLE `` (</v>
      </c>
      <c r="M868" s="1" t="str">
        <f t="shared" si="80"/>
        <v>``  NOT NULL  COMMENT ''</v>
      </c>
      <c r="N868" s="1" t="str">
        <f t="shared" si="81"/>
        <v/>
      </c>
      <c r="O868">
        <f t="shared" si="82"/>
        <v>406</v>
      </c>
      <c r="P868" t="str" cm="1">
        <f t="array" ref="P868">INDEX($A:$A,O868)</f>
        <v>user_rank</v>
      </c>
    </row>
    <row r="869" spans="10:16">
      <c r="J869" s="1" t="str">
        <f t="shared" si="83"/>
        <v>);</v>
      </c>
      <c r="K869" t="str">
        <f t="shared" si="79"/>
        <v/>
      </c>
      <c r="L869" s="1" t="str">
        <f t="shared" si="78"/>
        <v>DROP TABLE IF EXISTS ``;CREATE TABLE `` (</v>
      </c>
      <c r="M869" s="1" t="str">
        <f t="shared" si="80"/>
        <v>``  NOT NULL  COMMENT ''</v>
      </c>
      <c r="N869" s="1" t="str">
        <f t="shared" si="81"/>
        <v/>
      </c>
      <c r="O869">
        <f t="shared" si="82"/>
        <v>406</v>
      </c>
      <c r="P869" t="str" cm="1">
        <f t="array" ref="P869">INDEX($A:$A,O869)</f>
        <v>user_rank</v>
      </c>
    </row>
    <row r="870" spans="10:16">
      <c r="J870" s="1" t="str">
        <f t="shared" si="83"/>
        <v>);</v>
      </c>
      <c r="K870" t="str">
        <f t="shared" si="79"/>
        <v/>
      </c>
      <c r="L870" s="1" t="str">
        <f t="shared" si="78"/>
        <v>DROP TABLE IF EXISTS ``;CREATE TABLE `` (</v>
      </c>
      <c r="M870" s="1" t="str">
        <f t="shared" si="80"/>
        <v>``  NOT NULL  COMMENT ''</v>
      </c>
      <c r="N870" s="1" t="str">
        <f t="shared" si="81"/>
        <v/>
      </c>
      <c r="O870">
        <f t="shared" si="82"/>
        <v>406</v>
      </c>
      <c r="P870" t="str" cm="1">
        <f t="array" ref="P870">INDEX($A:$A,O870)</f>
        <v>user_rank</v>
      </c>
    </row>
    <row r="871" spans="10:16">
      <c r="J871" s="1" t="str">
        <f t="shared" si="83"/>
        <v>);</v>
      </c>
      <c r="K871" t="str">
        <f t="shared" si="79"/>
        <v/>
      </c>
      <c r="L871" s="1" t="str">
        <f t="shared" si="78"/>
        <v>DROP TABLE IF EXISTS ``;CREATE TABLE `` (</v>
      </c>
      <c r="M871" s="1" t="str">
        <f t="shared" si="80"/>
        <v>``  NOT NULL  COMMENT ''</v>
      </c>
      <c r="N871" s="1" t="str">
        <f t="shared" si="81"/>
        <v/>
      </c>
      <c r="O871">
        <f t="shared" si="82"/>
        <v>406</v>
      </c>
      <c r="P871" t="str" cm="1">
        <f t="array" ref="P871">INDEX($A:$A,O871)</f>
        <v>user_rank</v>
      </c>
    </row>
    <row r="872" spans="10:16">
      <c r="J872" s="1" t="str">
        <f t="shared" si="83"/>
        <v>);</v>
      </c>
      <c r="K872" t="str">
        <f t="shared" si="79"/>
        <v/>
      </c>
      <c r="L872" s="1" t="str">
        <f t="shared" si="78"/>
        <v>DROP TABLE IF EXISTS ``;CREATE TABLE `` (</v>
      </c>
      <c r="M872" s="1" t="str">
        <f t="shared" si="80"/>
        <v>``  NOT NULL  COMMENT ''</v>
      </c>
      <c r="N872" s="1" t="str">
        <f t="shared" si="81"/>
        <v/>
      </c>
      <c r="O872">
        <f t="shared" si="82"/>
        <v>406</v>
      </c>
      <c r="P872" t="str" cm="1">
        <f t="array" ref="P872">INDEX($A:$A,O872)</f>
        <v>user_rank</v>
      </c>
    </row>
    <row r="873" spans="10:16">
      <c r="J873" s="1" t="str">
        <f t="shared" si="83"/>
        <v>);</v>
      </c>
      <c r="K873" t="str">
        <f t="shared" si="79"/>
        <v/>
      </c>
      <c r="L873" s="1" t="str">
        <f t="shared" si="78"/>
        <v>DROP TABLE IF EXISTS ``;CREATE TABLE `` (</v>
      </c>
      <c r="M873" s="1" t="str">
        <f t="shared" si="80"/>
        <v>``  NOT NULL  COMMENT ''</v>
      </c>
      <c r="N873" s="1" t="str">
        <f t="shared" si="81"/>
        <v/>
      </c>
      <c r="O873">
        <f t="shared" si="82"/>
        <v>406</v>
      </c>
      <c r="P873" t="str" cm="1">
        <f t="array" ref="P873">INDEX($A:$A,O873)</f>
        <v>user_rank</v>
      </c>
    </row>
    <row r="874" spans="10:16">
      <c r="J874" s="1" t="str">
        <f t="shared" si="83"/>
        <v>);</v>
      </c>
      <c r="K874" t="str">
        <f t="shared" si="79"/>
        <v/>
      </c>
      <c r="L874" s="1" t="str">
        <f t="shared" si="78"/>
        <v>DROP TABLE IF EXISTS ``;CREATE TABLE `` (</v>
      </c>
      <c r="M874" s="1" t="str">
        <f t="shared" si="80"/>
        <v>``  NOT NULL  COMMENT ''</v>
      </c>
      <c r="N874" s="1" t="str">
        <f t="shared" si="81"/>
        <v/>
      </c>
      <c r="O874">
        <f t="shared" si="82"/>
        <v>406</v>
      </c>
      <c r="P874" t="str" cm="1">
        <f t="array" ref="P874">INDEX($A:$A,O874)</f>
        <v>user_rank</v>
      </c>
    </row>
    <row r="875" spans="10:16">
      <c r="J875" s="1" t="str">
        <f t="shared" si="83"/>
        <v>);</v>
      </c>
      <c r="K875" t="str">
        <f t="shared" si="79"/>
        <v/>
      </c>
      <c r="L875" s="1" t="str">
        <f t="shared" si="78"/>
        <v>DROP TABLE IF EXISTS ``;CREATE TABLE `` (</v>
      </c>
      <c r="M875" s="1" t="str">
        <f t="shared" si="80"/>
        <v>``  NOT NULL  COMMENT ''</v>
      </c>
      <c r="N875" s="1" t="str">
        <f t="shared" si="81"/>
        <v/>
      </c>
      <c r="O875">
        <f t="shared" si="82"/>
        <v>406</v>
      </c>
      <c r="P875" t="str" cm="1">
        <f t="array" ref="P875">INDEX($A:$A,O875)</f>
        <v>user_rank</v>
      </c>
    </row>
    <row r="876" spans="10:16">
      <c r="J876" s="1" t="str">
        <f t="shared" si="83"/>
        <v>);</v>
      </c>
      <c r="K876" t="str">
        <f t="shared" si="79"/>
        <v/>
      </c>
      <c r="L876" s="1" t="str">
        <f t="shared" si="78"/>
        <v>DROP TABLE IF EXISTS ``;CREATE TABLE `` (</v>
      </c>
      <c r="M876" s="1" t="str">
        <f t="shared" si="80"/>
        <v>``  NOT NULL  COMMENT ''</v>
      </c>
      <c r="N876" s="1" t="str">
        <f t="shared" si="81"/>
        <v/>
      </c>
      <c r="O876">
        <f t="shared" si="82"/>
        <v>406</v>
      </c>
      <c r="P876" t="str" cm="1">
        <f t="array" ref="P876">INDEX($A:$A,O876)</f>
        <v>user_rank</v>
      </c>
    </row>
    <row r="877" spans="10:16">
      <c r="J877" s="1" t="str">
        <f t="shared" si="83"/>
        <v>);</v>
      </c>
      <c r="K877" t="str">
        <f t="shared" si="79"/>
        <v/>
      </c>
      <c r="L877" s="1" t="str">
        <f t="shared" si="78"/>
        <v>DROP TABLE IF EXISTS ``;CREATE TABLE `` (</v>
      </c>
      <c r="M877" s="1" t="str">
        <f t="shared" si="80"/>
        <v>``  NOT NULL  COMMENT ''</v>
      </c>
      <c r="N877" s="1" t="str">
        <f t="shared" si="81"/>
        <v/>
      </c>
      <c r="O877">
        <f t="shared" si="82"/>
        <v>406</v>
      </c>
      <c r="P877" t="str" cm="1">
        <f t="array" ref="P877">INDEX($A:$A,O877)</f>
        <v>user_rank</v>
      </c>
    </row>
    <row r="878" spans="10:16">
      <c r="J878" s="1" t="str">
        <f t="shared" si="83"/>
        <v>);</v>
      </c>
      <c r="K878" t="str">
        <f t="shared" si="79"/>
        <v/>
      </c>
      <c r="L878" s="1" t="str">
        <f t="shared" si="78"/>
        <v>DROP TABLE IF EXISTS ``;CREATE TABLE `` (</v>
      </c>
      <c r="M878" s="1" t="str">
        <f t="shared" si="80"/>
        <v>``  NOT NULL  COMMENT ''</v>
      </c>
      <c r="N878" s="1" t="str">
        <f t="shared" si="81"/>
        <v/>
      </c>
      <c r="O878">
        <f t="shared" si="82"/>
        <v>406</v>
      </c>
      <c r="P878" t="str" cm="1">
        <f t="array" ref="P878">INDEX($A:$A,O878)</f>
        <v>user_rank</v>
      </c>
    </row>
    <row r="879" spans="10:16">
      <c r="J879" s="1" t="str">
        <f t="shared" si="83"/>
        <v>);</v>
      </c>
      <c r="K879" t="str">
        <f t="shared" si="79"/>
        <v/>
      </c>
      <c r="L879" s="1" t="str">
        <f t="shared" si="78"/>
        <v>DROP TABLE IF EXISTS ``;CREATE TABLE `` (</v>
      </c>
      <c r="M879" s="1" t="str">
        <f t="shared" si="80"/>
        <v>``  NOT NULL  COMMENT ''</v>
      </c>
      <c r="N879" s="1" t="str">
        <f t="shared" si="81"/>
        <v/>
      </c>
      <c r="O879">
        <f t="shared" si="82"/>
        <v>406</v>
      </c>
      <c r="P879" t="str" cm="1">
        <f t="array" ref="P879">INDEX($A:$A,O879)</f>
        <v>user_rank</v>
      </c>
    </row>
    <row r="880" spans="10:16">
      <c r="J880" s="1" t="str">
        <f t="shared" si="83"/>
        <v>);</v>
      </c>
      <c r="K880" t="str">
        <f t="shared" si="79"/>
        <v/>
      </c>
      <c r="L880" s="1" t="str">
        <f t="shared" si="78"/>
        <v>DROP TABLE IF EXISTS ``;CREATE TABLE `` (</v>
      </c>
      <c r="M880" s="1" t="str">
        <f t="shared" si="80"/>
        <v>``  NOT NULL  COMMENT ''</v>
      </c>
      <c r="N880" s="1" t="str">
        <f t="shared" si="81"/>
        <v/>
      </c>
      <c r="O880">
        <f t="shared" si="82"/>
        <v>406</v>
      </c>
      <c r="P880" t="str" cm="1">
        <f t="array" ref="P880">INDEX($A:$A,O880)</f>
        <v>user_rank</v>
      </c>
    </row>
    <row r="881" spans="10:16">
      <c r="J881" s="1" t="str">
        <f t="shared" si="83"/>
        <v>);</v>
      </c>
      <c r="K881" t="str">
        <f t="shared" si="79"/>
        <v/>
      </c>
      <c r="L881" s="1" t="str">
        <f t="shared" si="78"/>
        <v>DROP TABLE IF EXISTS ``;CREATE TABLE `` (</v>
      </c>
      <c r="M881" s="1" t="str">
        <f t="shared" si="80"/>
        <v>``  NOT NULL  COMMENT ''</v>
      </c>
      <c r="N881" s="1" t="str">
        <f t="shared" si="81"/>
        <v/>
      </c>
      <c r="O881">
        <f t="shared" si="82"/>
        <v>406</v>
      </c>
      <c r="P881" t="str" cm="1">
        <f t="array" ref="P881">INDEX($A:$A,O881)</f>
        <v>user_rank</v>
      </c>
    </row>
    <row r="882" spans="10:16">
      <c r="J882" s="1" t="str">
        <f t="shared" si="83"/>
        <v>);</v>
      </c>
      <c r="K882" t="str">
        <f t="shared" si="79"/>
        <v/>
      </c>
      <c r="L882" s="1" t="str">
        <f t="shared" si="78"/>
        <v>DROP TABLE IF EXISTS ``;CREATE TABLE `` (</v>
      </c>
      <c r="M882" s="1" t="str">
        <f t="shared" si="80"/>
        <v>``  NOT NULL  COMMENT ''</v>
      </c>
      <c r="N882" s="1" t="str">
        <f t="shared" si="81"/>
        <v/>
      </c>
      <c r="O882">
        <f t="shared" si="82"/>
        <v>406</v>
      </c>
      <c r="P882" t="str" cm="1">
        <f t="array" ref="P882">INDEX($A:$A,O882)</f>
        <v>user_rank</v>
      </c>
    </row>
    <row r="883" spans="10:16">
      <c r="J883" s="1" t="str">
        <f t="shared" si="83"/>
        <v>);</v>
      </c>
      <c r="K883" t="str">
        <f t="shared" si="79"/>
        <v/>
      </c>
      <c r="L883" s="1" t="str">
        <f t="shared" si="78"/>
        <v>DROP TABLE IF EXISTS ``;CREATE TABLE `` (</v>
      </c>
      <c r="M883" s="1" t="str">
        <f t="shared" si="80"/>
        <v>``  NOT NULL  COMMENT ''</v>
      </c>
      <c r="N883" s="1" t="str">
        <f t="shared" si="81"/>
        <v/>
      </c>
      <c r="O883">
        <f t="shared" si="82"/>
        <v>406</v>
      </c>
      <c r="P883" t="str" cm="1">
        <f t="array" ref="P883">INDEX($A:$A,O883)</f>
        <v>user_rank</v>
      </c>
    </row>
    <row r="884" spans="10:16">
      <c r="J884" s="1" t="str">
        <f t="shared" si="83"/>
        <v>);</v>
      </c>
      <c r="K884" t="str">
        <f t="shared" si="79"/>
        <v/>
      </c>
      <c r="L884" s="1" t="str">
        <f t="shared" si="78"/>
        <v>DROP TABLE IF EXISTS ``;CREATE TABLE `` (</v>
      </c>
      <c r="M884" s="1" t="str">
        <f t="shared" si="80"/>
        <v>``  NOT NULL  COMMENT ''</v>
      </c>
      <c r="N884" s="1" t="str">
        <f t="shared" si="81"/>
        <v/>
      </c>
      <c r="O884">
        <f t="shared" si="82"/>
        <v>406</v>
      </c>
      <c r="P884" t="str" cm="1">
        <f t="array" ref="P884">INDEX($A:$A,O884)</f>
        <v>user_rank</v>
      </c>
    </row>
    <row r="885" spans="10:16">
      <c r="J885" s="1" t="str">
        <f t="shared" si="83"/>
        <v>);</v>
      </c>
      <c r="K885" t="str">
        <f t="shared" si="79"/>
        <v/>
      </c>
      <c r="L885" s="1" t="str">
        <f t="shared" si="78"/>
        <v>DROP TABLE IF EXISTS ``;CREATE TABLE `` (</v>
      </c>
      <c r="M885" s="1" t="str">
        <f t="shared" si="80"/>
        <v>``  NOT NULL  COMMENT ''</v>
      </c>
      <c r="N885" s="1" t="str">
        <f t="shared" si="81"/>
        <v/>
      </c>
      <c r="O885">
        <f t="shared" si="82"/>
        <v>406</v>
      </c>
      <c r="P885" t="str" cm="1">
        <f t="array" ref="P885">INDEX($A:$A,O885)</f>
        <v>user_rank</v>
      </c>
    </row>
    <row r="886" spans="10:16">
      <c r="J886" s="1" t="str">
        <f t="shared" si="83"/>
        <v>);</v>
      </c>
      <c r="K886" t="str">
        <f t="shared" si="79"/>
        <v/>
      </c>
      <c r="L886" s="1" t="str">
        <f t="shared" si="78"/>
        <v>DROP TABLE IF EXISTS ``;CREATE TABLE `` (</v>
      </c>
      <c r="M886" s="1" t="str">
        <f t="shared" si="80"/>
        <v>``  NOT NULL  COMMENT ''</v>
      </c>
      <c r="N886" s="1" t="str">
        <f t="shared" si="81"/>
        <v/>
      </c>
      <c r="O886">
        <f t="shared" si="82"/>
        <v>406</v>
      </c>
      <c r="P886" t="str" cm="1">
        <f t="array" ref="P886">INDEX($A:$A,O886)</f>
        <v>user_rank</v>
      </c>
    </row>
    <row r="887" spans="10:16">
      <c r="J887" s="1" t="str">
        <f t="shared" si="83"/>
        <v>);</v>
      </c>
      <c r="K887" t="str">
        <f t="shared" si="79"/>
        <v/>
      </c>
      <c r="L887" s="1" t="str">
        <f t="shared" si="78"/>
        <v>DROP TABLE IF EXISTS ``;CREATE TABLE `` (</v>
      </c>
      <c r="M887" s="1" t="str">
        <f t="shared" si="80"/>
        <v>``  NOT NULL  COMMENT ''</v>
      </c>
      <c r="N887" s="1" t="str">
        <f t="shared" si="81"/>
        <v/>
      </c>
      <c r="O887">
        <f t="shared" si="82"/>
        <v>406</v>
      </c>
      <c r="P887" t="str" cm="1">
        <f t="array" ref="P887">INDEX($A:$A,O887)</f>
        <v>user_rank</v>
      </c>
    </row>
    <row r="888" spans="10:16">
      <c r="J888" s="1" t="str">
        <f t="shared" si="83"/>
        <v>);</v>
      </c>
      <c r="K888" t="str">
        <f t="shared" si="79"/>
        <v/>
      </c>
      <c r="L888" s="1" t="str">
        <f t="shared" si="78"/>
        <v>DROP TABLE IF EXISTS ``;CREATE TABLE `` (</v>
      </c>
      <c r="M888" s="1" t="str">
        <f t="shared" si="80"/>
        <v>``  NOT NULL  COMMENT ''</v>
      </c>
      <c r="N888" s="1" t="str">
        <f t="shared" si="81"/>
        <v/>
      </c>
      <c r="O888">
        <f t="shared" si="82"/>
        <v>406</v>
      </c>
      <c r="P888" t="str" cm="1">
        <f t="array" ref="P888">INDEX($A:$A,O888)</f>
        <v>user_rank</v>
      </c>
    </row>
    <row r="889" spans="10:16">
      <c r="J889" s="1" t="str">
        <f t="shared" si="83"/>
        <v>);</v>
      </c>
      <c r="K889" t="str">
        <f t="shared" si="79"/>
        <v/>
      </c>
      <c r="L889" s="1" t="str">
        <f t="shared" si="78"/>
        <v>DROP TABLE IF EXISTS ``;CREATE TABLE `` (</v>
      </c>
      <c r="M889" s="1" t="str">
        <f t="shared" si="80"/>
        <v>``  NOT NULL  COMMENT ''</v>
      </c>
      <c r="N889" s="1" t="str">
        <f t="shared" si="81"/>
        <v/>
      </c>
      <c r="O889">
        <f t="shared" si="82"/>
        <v>406</v>
      </c>
      <c r="P889" t="str" cm="1">
        <f t="array" ref="P889">INDEX($A:$A,O889)</f>
        <v>user_rank</v>
      </c>
    </row>
    <row r="890" spans="10:16">
      <c r="J890" s="1" t="str">
        <f t="shared" si="83"/>
        <v>);</v>
      </c>
      <c r="K890" t="str">
        <f t="shared" si="79"/>
        <v/>
      </c>
      <c r="L890" s="1" t="str">
        <f t="shared" si="78"/>
        <v>DROP TABLE IF EXISTS ``;CREATE TABLE `` (</v>
      </c>
      <c r="M890" s="1" t="str">
        <f t="shared" si="80"/>
        <v>``  NOT NULL  COMMENT ''</v>
      </c>
      <c r="N890" s="1" t="str">
        <f t="shared" si="81"/>
        <v/>
      </c>
      <c r="O890">
        <f t="shared" si="82"/>
        <v>406</v>
      </c>
      <c r="P890" t="str" cm="1">
        <f t="array" ref="P890">INDEX($A:$A,O890)</f>
        <v>user_rank</v>
      </c>
    </row>
    <row r="891" spans="10:16">
      <c r="J891" s="1" t="str">
        <f t="shared" si="83"/>
        <v>);</v>
      </c>
      <c r="K891" t="str">
        <f t="shared" si="79"/>
        <v/>
      </c>
      <c r="L891" s="1" t="str">
        <f t="shared" si="78"/>
        <v>DROP TABLE IF EXISTS ``;CREATE TABLE `` (</v>
      </c>
      <c r="M891" s="1" t="str">
        <f t="shared" si="80"/>
        <v>``  NOT NULL  COMMENT ''</v>
      </c>
      <c r="N891" s="1" t="str">
        <f t="shared" si="81"/>
        <v/>
      </c>
      <c r="O891">
        <f t="shared" si="82"/>
        <v>406</v>
      </c>
      <c r="P891" t="str" cm="1">
        <f t="array" ref="P891">INDEX($A:$A,O891)</f>
        <v>user_rank</v>
      </c>
    </row>
    <row r="892" spans="10:16">
      <c r="J892" s="1" t="str">
        <f t="shared" si="83"/>
        <v>);</v>
      </c>
      <c r="K892" t="str">
        <f t="shared" si="79"/>
        <v/>
      </c>
      <c r="L892" s="1" t="str">
        <f t="shared" si="78"/>
        <v>DROP TABLE IF EXISTS ``;CREATE TABLE `` (</v>
      </c>
      <c r="M892" s="1" t="str">
        <f t="shared" si="80"/>
        <v>``  NOT NULL  COMMENT ''</v>
      </c>
      <c r="N892" s="1" t="str">
        <f t="shared" si="81"/>
        <v/>
      </c>
      <c r="O892">
        <f t="shared" si="82"/>
        <v>406</v>
      </c>
      <c r="P892" t="str" cm="1">
        <f t="array" ref="P892">INDEX($A:$A,O892)</f>
        <v>user_rank</v>
      </c>
    </row>
    <row r="893" spans="10:16">
      <c r="J893" s="1" t="str">
        <f t="shared" si="83"/>
        <v>);</v>
      </c>
      <c r="K893" t="str">
        <f t="shared" si="79"/>
        <v/>
      </c>
      <c r="L893" s="1" t="str">
        <f t="shared" si="78"/>
        <v>DROP TABLE IF EXISTS ``;CREATE TABLE `` (</v>
      </c>
      <c r="M893" s="1" t="str">
        <f t="shared" si="80"/>
        <v>``  NOT NULL  COMMENT ''</v>
      </c>
      <c r="N893" s="1" t="str">
        <f t="shared" si="81"/>
        <v/>
      </c>
      <c r="O893">
        <f t="shared" si="82"/>
        <v>406</v>
      </c>
      <c r="P893" t="str" cm="1">
        <f t="array" ref="P893">INDEX($A:$A,O893)</f>
        <v>user_rank</v>
      </c>
    </row>
    <row r="894" spans="10:16">
      <c r="J894" s="1" t="str">
        <f t="shared" si="83"/>
        <v>);</v>
      </c>
      <c r="K894" t="str">
        <f t="shared" si="79"/>
        <v/>
      </c>
      <c r="L894" s="1" t="str">
        <f t="shared" si="78"/>
        <v>DROP TABLE IF EXISTS ``;CREATE TABLE `` (</v>
      </c>
      <c r="M894" s="1" t="str">
        <f t="shared" si="80"/>
        <v>``  NOT NULL  COMMENT ''</v>
      </c>
      <c r="N894" s="1" t="str">
        <f t="shared" si="81"/>
        <v/>
      </c>
      <c r="O894">
        <f t="shared" si="82"/>
        <v>406</v>
      </c>
      <c r="P894" t="str" cm="1">
        <f t="array" ref="P894">INDEX($A:$A,O894)</f>
        <v>user_rank</v>
      </c>
    </row>
    <row r="895" spans="10:16">
      <c r="J895" s="1" t="str">
        <f t="shared" si="83"/>
        <v>);</v>
      </c>
      <c r="K895" t="str">
        <f t="shared" si="79"/>
        <v/>
      </c>
      <c r="L895" s="1" t="str">
        <f t="shared" si="78"/>
        <v>DROP TABLE IF EXISTS ``;CREATE TABLE `` (</v>
      </c>
      <c r="M895" s="1" t="str">
        <f t="shared" si="80"/>
        <v>``  NOT NULL  COMMENT ''</v>
      </c>
      <c r="N895" s="1" t="str">
        <f t="shared" si="81"/>
        <v/>
      </c>
      <c r="O895">
        <f t="shared" si="82"/>
        <v>406</v>
      </c>
      <c r="P895" t="str" cm="1">
        <f t="array" ref="P895">INDEX($A:$A,O895)</f>
        <v>user_rank</v>
      </c>
    </row>
    <row r="896" spans="10:16">
      <c r="J896" s="1" t="str">
        <f t="shared" si="83"/>
        <v>);</v>
      </c>
      <c r="K896" t="str">
        <f t="shared" si="79"/>
        <v/>
      </c>
      <c r="L896" s="1" t="str">
        <f t="shared" si="78"/>
        <v>DROP TABLE IF EXISTS ``;CREATE TABLE `` (</v>
      </c>
      <c r="M896" s="1" t="str">
        <f t="shared" si="80"/>
        <v>``  NOT NULL  COMMENT ''</v>
      </c>
      <c r="N896" s="1" t="str">
        <f t="shared" si="81"/>
        <v/>
      </c>
      <c r="O896">
        <f t="shared" si="82"/>
        <v>406</v>
      </c>
      <c r="P896" t="str" cm="1">
        <f t="array" ref="P896">INDEX($A:$A,O896)</f>
        <v>user_rank</v>
      </c>
    </row>
    <row r="897" spans="10:16">
      <c r="J897" s="1" t="str">
        <f t="shared" si="83"/>
        <v>);</v>
      </c>
      <c r="K897" t="str">
        <f t="shared" si="79"/>
        <v/>
      </c>
      <c r="L897" s="1" t="str">
        <f t="shared" si="78"/>
        <v>DROP TABLE IF EXISTS ``;CREATE TABLE `` (</v>
      </c>
      <c r="M897" s="1" t="str">
        <f t="shared" si="80"/>
        <v>``  NOT NULL  COMMENT ''</v>
      </c>
      <c r="N897" s="1" t="str">
        <f t="shared" si="81"/>
        <v/>
      </c>
      <c r="O897">
        <f t="shared" si="82"/>
        <v>406</v>
      </c>
      <c r="P897" t="str" cm="1">
        <f t="array" ref="P897">INDEX($A:$A,O897)</f>
        <v>user_rank</v>
      </c>
    </row>
    <row r="898" spans="10:16">
      <c r="J898" s="1" t="str">
        <f t="shared" si="83"/>
        <v>);</v>
      </c>
      <c r="K898" t="str">
        <f t="shared" si="79"/>
        <v/>
      </c>
      <c r="L898" s="1" t="str">
        <f t="shared" ref="L898:L961" si="84">"DROP TABLE IF EXISTS `" &amp; A898 &amp; "`" &amp; ";"
&amp; "CREATE TABLE `" &amp; A898 &amp; "` ("</f>
        <v>DROP TABLE IF EXISTS ``;CREATE TABLE `` (</v>
      </c>
      <c r="M898" s="1" t="str">
        <f t="shared" si="80"/>
        <v>``  NOT NULL  COMMENT ''</v>
      </c>
      <c r="N898" s="1" t="str">
        <f t="shared" si="81"/>
        <v/>
      </c>
      <c r="O898">
        <f t="shared" si="82"/>
        <v>406</v>
      </c>
      <c r="P898" t="str" cm="1">
        <f t="array" ref="P898">INDEX($A:$A,O898)</f>
        <v>user_rank</v>
      </c>
    </row>
    <row r="899" spans="10:16">
      <c r="J899" s="1" t="str">
        <f t="shared" si="83"/>
        <v>);</v>
      </c>
      <c r="K899" t="str">
        <f t="shared" ref="K899:K962" si="85">N899</f>
        <v/>
      </c>
      <c r="L899" s="1" t="str">
        <f t="shared" si="84"/>
        <v>DROP TABLE IF EXISTS ``;CREATE TABLE `` (</v>
      </c>
      <c r="M899" s="1" t="str">
        <f t="shared" ref="M899:M962" si="86">"`" &amp; C899 &amp; "` " &amp; E899 &amp; IF(NOT(ISERROR(SEARCH("UNSIGNED", H899))), " UNSIGNED ", "") &amp; IF(F899 = "Y", " NULL ", " NOT NULL ") &amp; IF(OR(LEN(G899) = 0, ISBLANK(G899)), "", " DEFAULT " &amp; G899) &amp; IF(NOT(ISERROR(SEARCH("PK", A899))), " PRIMARY KEY ", "") &amp; IF(H899 = "AI", " AUTO_INCREMENT ", "") &amp; IF(H899 = "유니크", " UNIQUE ", "") &amp; " COMMENT '" &amp; B899 &amp;"'" &amp; IF(AND(LEN(C900) = 0), "", ",")</f>
        <v>``  NOT NULL  COMMENT ''</v>
      </c>
      <c r="N899" s="1" t="str">
        <f t="shared" ref="N899:N962" si="87">IF( NOT(ISERROR(SEARCH("FK", A899))), "ALTER TABLE `" &amp; P899 &amp;
 "`" &amp; "ADD CONSTRAINT FOREIGN KEY ("&amp; C899 &amp;") REFERENCES " &amp; "`" &amp; LEFT(C899, FIND("|",SUBSTITUTE(C899,"_","|",(LEN(C899)-LEN(SUBSTITUTE(C899,"_","")))/LEN("_"))) - 1) &amp; "`" &amp; "(`" &amp; C899 &amp; "`);", "")</f>
        <v/>
      </c>
      <c r="O899">
        <f t="shared" ref="O899:O962" si="88">IF(AND(NOT(A899 = "Key"), NOT(A899 = "PK"), NOT(A899 = "FK"), LEN(A899) &gt; 0, NOT(A899= "PK, FK")), ROW(), O898)</f>
        <v>406</v>
      </c>
      <c r="P899" t="str" cm="1">
        <f t="array" ref="P899">INDEX($A:$A,O899)</f>
        <v>user_rank</v>
      </c>
    </row>
    <row r="900" spans="10:16">
      <c r="J900" s="1" t="str">
        <f t="shared" ref="J900:J963" si="89">IF(AND(NOT(A900 = "Key"), NOT(A900 = "PK"), NOT(A900 = "FK"), LEN(A900) &gt; 0, NOT(A900 = "PK, FK")), L900,
IF(AND(LEN(B900) &gt; 0, NOT(B900 = "Logical")), M900,
IF(LEN(A900) = 0, ");", "")
))</f>
        <v>);</v>
      </c>
      <c r="K900" t="str">
        <f t="shared" si="85"/>
        <v/>
      </c>
      <c r="L900" s="1" t="str">
        <f t="shared" si="84"/>
        <v>DROP TABLE IF EXISTS ``;CREATE TABLE `` (</v>
      </c>
      <c r="M900" s="1" t="str">
        <f t="shared" si="86"/>
        <v>``  NOT NULL  COMMENT ''</v>
      </c>
      <c r="N900" s="1" t="str">
        <f t="shared" si="87"/>
        <v/>
      </c>
      <c r="O900">
        <f t="shared" si="88"/>
        <v>406</v>
      </c>
      <c r="P900" t="str" cm="1">
        <f t="array" ref="P900">INDEX($A:$A,O900)</f>
        <v>user_rank</v>
      </c>
    </row>
    <row r="901" spans="10:16">
      <c r="J901" s="1" t="str">
        <f t="shared" si="89"/>
        <v>);</v>
      </c>
      <c r="K901" t="str">
        <f t="shared" si="85"/>
        <v/>
      </c>
      <c r="L901" s="1" t="str">
        <f t="shared" si="84"/>
        <v>DROP TABLE IF EXISTS ``;CREATE TABLE `` (</v>
      </c>
      <c r="M901" s="1" t="str">
        <f t="shared" si="86"/>
        <v>``  NOT NULL  COMMENT ''</v>
      </c>
      <c r="N901" s="1" t="str">
        <f t="shared" si="87"/>
        <v/>
      </c>
      <c r="O901">
        <f t="shared" si="88"/>
        <v>406</v>
      </c>
      <c r="P901" t="str" cm="1">
        <f t="array" ref="P901">INDEX($A:$A,O901)</f>
        <v>user_rank</v>
      </c>
    </row>
    <row r="902" spans="10:16">
      <c r="J902" s="1" t="str">
        <f t="shared" si="89"/>
        <v>);</v>
      </c>
      <c r="K902" t="str">
        <f t="shared" si="85"/>
        <v/>
      </c>
      <c r="L902" s="1" t="str">
        <f t="shared" si="84"/>
        <v>DROP TABLE IF EXISTS ``;CREATE TABLE `` (</v>
      </c>
      <c r="M902" s="1" t="str">
        <f t="shared" si="86"/>
        <v>``  NOT NULL  COMMENT ''</v>
      </c>
      <c r="N902" s="1" t="str">
        <f t="shared" si="87"/>
        <v/>
      </c>
      <c r="O902">
        <f t="shared" si="88"/>
        <v>406</v>
      </c>
      <c r="P902" t="str" cm="1">
        <f t="array" ref="P902">INDEX($A:$A,O902)</f>
        <v>user_rank</v>
      </c>
    </row>
    <row r="903" spans="10:16">
      <c r="J903" s="1" t="str">
        <f t="shared" si="89"/>
        <v>);</v>
      </c>
      <c r="K903" t="str">
        <f t="shared" si="85"/>
        <v/>
      </c>
      <c r="L903" s="1" t="str">
        <f t="shared" si="84"/>
        <v>DROP TABLE IF EXISTS ``;CREATE TABLE `` (</v>
      </c>
      <c r="M903" s="1" t="str">
        <f t="shared" si="86"/>
        <v>``  NOT NULL  COMMENT ''</v>
      </c>
      <c r="N903" s="1" t="str">
        <f t="shared" si="87"/>
        <v/>
      </c>
      <c r="O903">
        <f t="shared" si="88"/>
        <v>406</v>
      </c>
      <c r="P903" t="str" cm="1">
        <f t="array" ref="P903">INDEX($A:$A,O903)</f>
        <v>user_rank</v>
      </c>
    </row>
    <row r="904" spans="10:16">
      <c r="J904" s="1" t="str">
        <f t="shared" si="89"/>
        <v>);</v>
      </c>
      <c r="K904" t="str">
        <f t="shared" si="85"/>
        <v/>
      </c>
      <c r="L904" s="1" t="str">
        <f t="shared" si="84"/>
        <v>DROP TABLE IF EXISTS ``;CREATE TABLE `` (</v>
      </c>
      <c r="M904" s="1" t="str">
        <f t="shared" si="86"/>
        <v>``  NOT NULL  COMMENT ''</v>
      </c>
      <c r="N904" s="1" t="str">
        <f t="shared" si="87"/>
        <v/>
      </c>
      <c r="O904">
        <f t="shared" si="88"/>
        <v>406</v>
      </c>
      <c r="P904" t="str" cm="1">
        <f t="array" ref="P904">INDEX($A:$A,O904)</f>
        <v>user_rank</v>
      </c>
    </row>
    <row r="905" spans="10:16">
      <c r="J905" s="1" t="str">
        <f t="shared" si="89"/>
        <v>);</v>
      </c>
      <c r="K905" t="str">
        <f t="shared" si="85"/>
        <v/>
      </c>
      <c r="L905" s="1" t="str">
        <f t="shared" si="84"/>
        <v>DROP TABLE IF EXISTS ``;CREATE TABLE `` (</v>
      </c>
      <c r="M905" s="1" t="str">
        <f t="shared" si="86"/>
        <v>``  NOT NULL  COMMENT ''</v>
      </c>
      <c r="N905" s="1" t="str">
        <f t="shared" si="87"/>
        <v/>
      </c>
      <c r="O905">
        <f t="shared" si="88"/>
        <v>406</v>
      </c>
      <c r="P905" t="str" cm="1">
        <f t="array" ref="P905">INDEX($A:$A,O905)</f>
        <v>user_rank</v>
      </c>
    </row>
    <row r="906" spans="10:16">
      <c r="J906" s="1" t="str">
        <f t="shared" si="89"/>
        <v>);</v>
      </c>
      <c r="K906" t="str">
        <f t="shared" si="85"/>
        <v/>
      </c>
      <c r="L906" s="1" t="str">
        <f t="shared" si="84"/>
        <v>DROP TABLE IF EXISTS ``;CREATE TABLE `` (</v>
      </c>
      <c r="M906" s="1" t="str">
        <f t="shared" si="86"/>
        <v>``  NOT NULL  COMMENT ''</v>
      </c>
      <c r="N906" s="1" t="str">
        <f t="shared" si="87"/>
        <v/>
      </c>
      <c r="O906">
        <f t="shared" si="88"/>
        <v>406</v>
      </c>
      <c r="P906" t="str" cm="1">
        <f t="array" ref="P906">INDEX($A:$A,O906)</f>
        <v>user_rank</v>
      </c>
    </row>
    <row r="907" spans="10:16">
      <c r="J907" s="1" t="str">
        <f t="shared" si="89"/>
        <v>);</v>
      </c>
      <c r="K907" t="str">
        <f t="shared" si="85"/>
        <v/>
      </c>
      <c r="L907" s="1" t="str">
        <f t="shared" si="84"/>
        <v>DROP TABLE IF EXISTS ``;CREATE TABLE `` (</v>
      </c>
      <c r="M907" s="1" t="str">
        <f t="shared" si="86"/>
        <v>``  NOT NULL  COMMENT ''</v>
      </c>
      <c r="N907" s="1" t="str">
        <f t="shared" si="87"/>
        <v/>
      </c>
      <c r="O907">
        <f t="shared" si="88"/>
        <v>406</v>
      </c>
      <c r="P907" t="str" cm="1">
        <f t="array" ref="P907">INDEX($A:$A,O907)</f>
        <v>user_rank</v>
      </c>
    </row>
    <row r="908" spans="10:16">
      <c r="J908" s="1" t="str">
        <f t="shared" si="89"/>
        <v>);</v>
      </c>
      <c r="K908" t="str">
        <f t="shared" si="85"/>
        <v/>
      </c>
      <c r="L908" s="1" t="str">
        <f t="shared" si="84"/>
        <v>DROP TABLE IF EXISTS ``;CREATE TABLE `` (</v>
      </c>
      <c r="M908" s="1" t="str">
        <f t="shared" si="86"/>
        <v>``  NOT NULL  COMMENT ''</v>
      </c>
      <c r="N908" s="1" t="str">
        <f t="shared" si="87"/>
        <v/>
      </c>
      <c r="O908">
        <f t="shared" si="88"/>
        <v>406</v>
      </c>
      <c r="P908" t="str" cm="1">
        <f t="array" ref="P908">INDEX($A:$A,O908)</f>
        <v>user_rank</v>
      </c>
    </row>
    <row r="909" spans="10:16">
      <c r="J909" s="1" t="str">
        <f t="shared" si="89"/>
        <v>);</v>
      </c>
      <c r="K909" t="str">
        <f t="shared" si="85"/>
        <v/>
      </c>
      <c r="L909" s="1" t="str">
        <f t="shared" si="84"/>
        <v>DROP TABLE IF EXISTS ``;CREATE TABLE `` (</v>
      </c>
      <c r="M909" s="1" t="str">
        <f t="shared" si="86"/>
        <v>``  NOT NULL  COMMENT ''</v>
      </c>
      <c r="N909" s="1" t="str">
        <f t="shared" si="87"/>
        <v/>
      </c>
      <c r="O909">
        <f t="shared" si="88"/>
        <v>406</v>
      </c>
      <c r="P909" t="str" cm="1">
        <f t="array" ref="P909">INDEX($A:$A,O909)</f>
        <v>user_rank</v>
      </c>
    </row>
    <row r="910" spans="10:16">
      <c r="J910" s="1" t="str">
        <f t="shared" si="89"/>
        <v>);</v>
      </c>
      <c r="K910" t="str">
        <f t="shared" si="85"/>
        <v/>
      </c>
      <c r="L910" s="1" t="str">
        <f t="shared" si="84"/>
        <v>DROP TABLE IF EXISTS ``;CREATE TABLE `` (</v>
      </c>
      <c r="M910" s="1" t="str">
        <f t="shared" si="86"/>
        <v>``  NOT NULL  COMMENT ''</v>
      </c>
      <c r="N910" s="1" t="str">
        <f t="shared" si="87"/>
        <v/>
      </c>
      <c r="O910">
        <f t="shared" si="88"/>
        <v>406</v>
      </c>
      <c r="P910" t="str" cm="1">
        <f t="array" ref="P910">INDEX($A:$A,O910)</f>
        <v>user_rank</v>
      </c>
    </row>
    <row r="911" spans="10:16">
      <c r="J911" s="1" t="str">
        <f t="shared" si="89"/>
        <v>);</v>
      </c>
      <c r="K911" t="str">
        <f t="shared" si="85"/>
        <v/>
      </c>
      <c r="L911" s="1" t="str">
        <f t="shared" si="84"/>
        <v>DROP TABLE IF EXISTS ``;CREATE TABLE `` (</v>
      </c>
      <c r="M911" s="1" t="str">
        <f t="shared" si="86"/>
        <v>``  NOT NULL  COMMENT ''</v>
      </c>
      <c r="N911" s="1" t="str">
        <f t="shared" si="87"/>
        <v/>
      </c>
      <c r="O911">
        <f t="shared" si="88"/>
        <v>406</v>
      </c>
      <c r="P911" t="str" cm="1">
        <f t="array" ref="P911">INDEX($A:$A,O911)</f>
        <v>user_rank</v>
      </c>
    </row>
    <row r="912" spans="10:16">
      <c r="J912" s="1" t="str">
        <f t="shared" si="89"/>
        <v>);</v>
      </c>
      <c r="K912" t="str">
        <f t="shared" si="85"/>
        <v/>
      </c>
      <c r="L912" s="1" t="str">
        <f t="shared" si="84"/>
        <v>DROP TABLE IF EXISTS ``;CREATE TABLE `` (</v>
      </c>
      <c r="M912" s="1" t="str">
        <f t="shared" si="86"/>
        <v>``  NOT NULL  COMMENT ''</v>
      </c>
      <c r="N912" s="1" t="str">
        <f t="shared" si="87"/>
        <v/>
      </c>
      <c r="O912">
        <f t="shared" si="88"/>
        <v>406</v>
      </c>
      <c r="P912" t="str" cm="1">
        <f t="array" ref="P912">INDEX($A:$A,O912)</f>
        <v>user_rank</v>
      </c>
    </row>
    <row r="913" spans="10:16">
      <c r="J913" s="1" t="str">
        <f t="shared" si="89"/>
        <v>);</v>
      </c>
      <c r="K913" t="str">
        <f t="shared" si="85"/>
        <v/>
      </c>
      <c r="L913" s="1" t="str">
        <f t="shared" si="84"/>
        <v>DROP TABLE IF EXISTS ``;CREATE TABLE `` (</v>
      </c>
      <c r="M913" s="1" t="str">
        <f t="shared" si="86"/>
        <v>``  NOT NULL  COMMENT ''</v>
      </c>
      <c r="N913" s="1" t="str">
        <f t="shared" si="87"/>
        <v/>
      </c>
      <c r="O913">
        <f t="shared" si="88"/>
        <v>406</v>
      </c>
      <c r="P913" t="str" cm="1">
        <f t="array" ref="P913">INDEX($A:$A,O913)</f>
        <v>user_rank</v>
      </c>
    </row>
    <row r="914" spans="10:16">
      <c r="J914" s="1" t="str">
        <f t="shared" si="89"/>
        <v>);</v>
      </c>
      <c r="K914" t="str">
        <f t="shared" si="85"/>
        <v/>
      </c>
      <c r="L914" s="1" t="str">
        <f t="shared" si="84"/>
        <v>DROP TABLE IF EXISTS ``;CREATE TABLE `` (</v>
      </c>
      <c r="M914" s="1" t="str">
        <f t="shared" si="86"/>
        <v>``  NOT NULL  COMMENT ''</v>
      </c>
      <c r="N914" s="1" t="str">
        <f t="shared" si="87"/>
        <v/>
      </c>
      <c r="O914">
        <f t="shared" si="88"/>
        <v>406</v>
      </c>
      <c r="P914" t="str" cm="1">
        <f t="array" ref="P914">INDEX($A:$A,O914)</f>
        <v>user_rank</v>
      </c>
    </row>
    <row r="915" spans="10:16">
      <c r="J915" s="1" t="str">
        <f t="shared" si="89"/>
        <v>);</v>
      </c>
      <c r="K915" t="str">
        <f t="shared" si="85"/>
        <v/>
      </c>
      <c r="L915" s="1" t="str">
        <f t="shared" si="84"/>
        <v>DROP TABLE IF EXISTS ``;CREATE TABLE `` (</v>
      </c>
      <c r="M915" s="1" t="str">
        <f t="shared" si="86"/>
        <v>``  NOT NULL  COMMENT ''</v>
      </c>
      <c r="N915" s="1" t="str">
        <f t="shared" si="87"/>
        <v/>
      </c>
      <c r="O915">
        <f t="shared" si="88"/>
        <v>406</v>
      </c>
      <c r="P915" t="str" cm="1">
        <f t="array" ref="P915">INDEX($A:$A,O915)</f>
        <v>user_rank</v>
      </c>
    </row>
    <row r="916" spans="10:16">
      <c r="J916" s="1" t="str">
        <f t="shared" si="89"/>
        <v>);</v>
      </c>
      <c r="K916" t="str">
        <f t="shared" si="85"/>
        <v/>
      </c>
      <c r="L916" s="1" t="str">
        <f t="shared" si="84"/>
        <v>DROP TABLE IF EXISTS ``;CREATE TABLE `` (</v>
      </c>
      <c r="M916" s="1" t="str">
        <f t="shared" si="86"/>
        <v>``  NOT NULL  COMMENT ''</v>
      </c>
      <c r="N916" s="1" t="str">
        <f t="shared" si="87"/>
        <v/>
      </c>
      <c r="O916">
        <f t="shared" si="88"/>
        <v>406</v>
      </c>
      <c r="P916" t="str" cm="1">
        <f t="array" ref="P916">INDEX($A:$A,O916)</f>
        <v>user_rank</v>
      </c>
    </row>
    <row r="917" spans="10:16">
      <c r="J917" s="1" t="str">
        <f t="shared" si="89"/>
        <v>);</v>
      </c>
      <c r="K917" t="str">
        <f t="shared" si="85"/>
        <v/>
      </c>
      <c r="L917" s="1" t="str">
        <f t="shared" si="84"/>
        <v>DROP TABLE IF EXISTS ``;CREATE TABLE `` (</v>
      </c>
      <c r="M917" s="1" t="str">
        <f t="shared" si="86"/>
        <v>``  NOT NULL  COMMENT ''</v>
      </c>
      <c r="N917" s="1" t="str">
        <f t="shared" si="87"/>
        <v/>
      </c>
      <c r="O917">
        <f t="shared" si="88"/>
        <v>406</v>
      </c>
      <c r="P917" t="str" cm="1">
        <f t="array" ref="P917">INDEX($A:$A,O917)</f>
        <v>user_rank</v>
      </c>
    </row>
    <row r="918" spans="10:16">
      <c r="J918" s="1" t="str">
        <f t="shared" si="89"/>
        <v>);</v>
      </c>
      <c r="K918" t="str">
        <f t="shared" si="85"/>
        <v/>
      </c>
      <c r="L918" s="1" t="str">
        <f t="shared" si="84"/>
        <v>DROP TABLE IF EXISTS ``;CREATE TABLE `` (</v>
      </c>
      <c r="M918" s="1" t="str">
        <f t="shared" si="86"/>
        <v>``  NOT NULL  COMMENT ''</v>
      </c>
      <c r="N918" s="1" t="str">
        <f t="shared" si="87"/>
        <v/>
      </c>
      <c r="O918">
        <f t="shared" si="88"/>
        <v>406</v>
      </c>
      <c r="P918" t="str" cm="1">
        <f t="array" ref="P918">INDEX($A:$A,O918)</f>
        <v>user_rank</v>
      </c>
    </row>
    <row r="919" spans="10:16">
      <c r="J919" s="1" t="str">
        <f t="shared" si="89"/>
        <v>);</v>
      </c>
      <c r="K919" t="str">
        <f t="shared" si="85"/>
        <v/>
      </c>
      <c r="L919" s="1" t="str">
        <f t="shared" si="84"/>
        <v>DROP TABLE IF EXISTS ``;CREATE TABLE `` (</v>
      </c>
      <c r="M919" s="1" t="str">
        <f t="shared" si="86"/>
        <v>``  NOT NULL  COMMENT ''</v>
      </c>
      <c r="N919" s="1" t="str">
        <f t="shared" si="87"/>
        <v/>
      </c>
      <c r="O919">
        <f t="shared" si="88"/>
        <v>406</v>
      </c>
      <c r="P919" t="str" cm="1">
        <f t="array" ref="P919">INDEX($A:$A,O919)</f>
        <v>user_rank</v>
      </c>
    </row>
    <row r="920" spans="10:16">
      <c r="J920" s="1" t="str">
        <f t="shared" si="89"/>
        <v>);</v>
      </c>
      <c r="K920" t="str">
        <f t="shared" si="85"/>
        <v/>
      </c>
      <c r="L920" s="1" t="str">
        <f t="shared" si="84"/>
        <v>DROP TABLE IF EXISTS ``;CREATE TABLE `` (</v>
      </c>
      <c r="M920" s="1" t="str">
        <f t="shared" si="86"/>
        <v>``  NOT NULL  COMMENT ''</v>
      </c>
      <c r="N920" s="1" t="str">
        <f t="shared" si="87"/>
        <v/>
      </c>
      <c r="O920">
        <f t="shared" si="88"/>
        <v>406</v>
      </c>
      <c r="P920" t="str" cm="1">
        <f t="array" ref="P920">INDEX($A:$A,O920)</f>
        <v>user_rank</v>
      </c>
    </row>
    <row r="921" spans="10:16">
      <c r="J921" s="1" t="str">
        <f t="shared" si="89"/>
        <v>);</v>
      </c>
      <c r="K921" t="str">
        <f t="shared" si="85"/>
        <v/>
      </c>
      <c r="L921" s="1" t="str">
        <f t="shared" si="84"/>
        <v>DROP TABLE IF EXISTS ``;CREATE TABLE `` (</v>
      </c>
      <c r="M921" s="1" t="str">
        <f t="shared" si="86"/>
        <v>``  NOT NULL  COMMENT ''</v>
      </c>
      <c r="N921" s="1" t="str">
        <f t="shared" si="87"/>
        <v/>
      </c>
      <c r="O921">
        <f t="shared" si="88"/>
        <v>406</v>
      </c>
      <c r="P921" t="str" cm="1">
        <f t="array" ref="P921">INDEX($A:$A,O921)</f>
        <v>user_rank</v>
      </c>
    </row>
    <row r="922" spans="10:16">
      <c r="J922" s="1" t="str">
        <f t="shared" si="89"/>
        <v>);</v>
      </c>
      <c r="K922" t="str">
        <f t="shared" si="85"/>
        <v/>
      </c>
      <c r="L922" s="1" t="str">
        <f t="shared" si="84"/>
        <v>DROP TABLE IF EXISTS ``;CREATE TABLE `` (</v>
      </c>
      <c r="M922" s="1" t="str">
        <f t="shared" si="86"/>
        <v>``  NOT NULL  COMMENT ''</v>
      </c>
      <c r="N922" s="1" t="str">
        <f t="shared" si="87"/>
        <v/>
      </c>
      <c r="O922">
        <f t="shared" si="88"/>
        <v>406</v>
      </c>
      <c r="P922" t="str" cm="1">
        <f t="array" ref="P922">INDEX($A:$A,O922)</f>
        <v>user_rank</v>
      </c>
    </row>
    <row r="923" spans="10:16">
      <c r="J923" s="1" t="str">
        <f t="shared" si="89"/>
        <v>);</v>
      </c>
      <c r="K923" t="str">
        <f t="shared" si="85"/>
        <v/>
      </c>
      <c r="L923" s="1" t="str">
        <f t="shared" si="84"/>
        <v>DROP TABLE IF EXISTS ``;CREATE TABLE `` (</v>
      </c>
      <c r="M923" s="1" t="str">
        <f t="shared" si="86"/>
        <v>``  NOT NULL  COMMENT ''</v>
      </c>
      <c r="N923" s="1" t="str">
        <f t="shared" si="87"/>
        <v/>
      </c>
      <c r="O923">
        <f t="shared" si="88"/>
        <v>406</v>
      </c>
      <c r="P923" t="str" cm="1">
        <f t="array" ref="P923">INDEX($A:$A,O923)</f>
        <v>user_rank</v>
      </c>
    </row>
    <row r="924" spans="10:16">
      <c r="J924" s="1" t="str">
        <f t="shared" si="89"/>
        <v>);</v>
      </c>
      <c r="K924" t="str">
        <f t="shared" si="85"/>
        <v/>
      </c>
      <c r="L924" s="1" t="str">
        <f t="shared" si="84"/>
        <v>DROP TABLE IF EXISTS ``;CREATE TABLE `` (</v>
      </c>
      <c r="M924" s="1" t="str">
        <f t="shared" si="86"/>
        <v>``  NOT NULL  COMMENT ''</v>
      </c>
      <c r="N924" s="1" t="str">
        <f t="shared" si="87"/>
        <v/>
      </c>
      <c r="O924">
        <f t="shared" si="88"/>
        <v>406</v>
      </c>
      <c r="P924" t="str" cm="1">
        <f t="array" ref="P924">INDEX($A:$A,O924)</f>
        <v>user_rank</v>
      </c>
    </row>
    <row r="925" spans="10:16">
      <c r="J925" s="1" t="str">
        <f t="shared" si="89"/>
        <v>);</v>
      </c>
      <c r="K925" t="str">
        <f t="shared" si="85"/>
        <v/>
      </c>
      <c r="L925" s="1" t="str">
        <f t="shared" si="84"/>
        <v>DROP TABLE IF EXISTS ``;CREATE TABLE `` (</v>
      </c>
      <c r="M925" s="1" t="str">
        <f t="shared" si="86"/>
        <v>``  NOT NULL  COMMENT ''</v>
      </c>
      <c r="N925" s="1" t="str">
        <f t="shared" si="87"/>
        <v/>
      </c>
      <c r="O925">
        <f t="shared" si="88"/>
        <v>406</v>
      </c>
      <c r="P925" t="str" cm="1">
        <f t="array" ref="P925">INDEX($A:$A,O925)</f>
        <v>user_rank</v>
      </c>
    </row>
    <row r="926" spans="10:16">
      <c r="J926" s="1" t="str">
        <f t="shared" si="89"/>
        <v>);</v>
      </c>
      <c r="K926" t="str">
        <f t="shared" si="85"/>
        <v/>
      </c>
      <c r="L926" s="1" t="str">
        <f t="shared" si="84"/>
        <v>DROP TABLE IF EXISTS ``;CREATE TABLE `` (</v>
      </c>
      <c r="M926" s="1" t="str">
        <f t="shared" si="86"/>
        <v>``  NOT NULL  COMMENT ''</v>
      </c>
      <c r="N926" s="1" t="str">
        <f t="shared" si="87"/>
        <v/>
      </c>
      <c r="O926">
        <f t="shared" si="88"/>
        <v>406</v>
      </c>
      <c r="P926" t="str" cm="1">
        <f t="array" ref="P926">INDEX($A:$A,O926)</f>
        <v>user_rank</v>
      </c>
    </row>
    <row r="927" spans="10:16">
      <c r="J927" s="1" t="str">
        <f t="shared" si="89"/>
        <v>);</v>
      </c>
      <c r="K927" t="str">
        <f t="shared" si="85"/>
        <v/>
      </c>
      <c r="L927" s="1" t="str">
        <f t="shared" si="84"/>
        <v>DROP TABLE IF EXISTS ``;CREATE TABLE `` (</v>
      </c>
      <c r="M927" s="1" t="str">
        <f t="shared" si="86"/>
        <v>``  NOT NULL  COMMENT ''</v>
      </c>
      <c r="N927" s="1" t="str">
        <f t="shared" si="87"/>
        <v/>
      </c>
      <c r="O927">
        <f t="shared" si="88"/>
        <v>406</v>
      </c>
      <c r="P927" t="str" cm="1">
        <f t="array" ref="P927">INDEX($A:$A,O927)</f>
        <v>user_rank</v>
      </c>
    </row>
    <row r="928" spans="10:16">
      <c r="J928" s="1" t="str">
        <f t="shared" si="89"/>
        <v>);</v>
      </c>
      <c r="K928" t="str">
        <f t="shared" si="85"/>
        <v/>
      </c>
      <c r="L928" s="1" t="str">
        <f t="shared" si="84"/>
        <v>DROP TABLE IF EXISTS ``;CREATE TABLE `` (</v>
      </c>
      <c r="M928" s="1" t="str">
        <f t="shared" si="86"/>
        <v>``  NOT NULL  COMMENT ''</v>
      </c>
      <c r="N928" s="1" t="str">
        <f t="shared" si="87"/>
        <v/>
      </c>
      <c r="O928">
        <f t="shared" si="88"/>
        <v>406</v>
      </c>
      <c r="P928" t="str" cm="1">
        <f t="array" ref="P928">INDEX($A:$A,O928)</f>
        <v>user_rank</v>
      </c>
    </row>
    <row r="929" spans="10:16">
      <c r="J929" s="1" t="str">
        <f t="shared" si="89"/>
        <v>);</v>
      </c>
      <c r="K929" t="str">
        <f t="shared" si="85"/>
        <v/>
      </c>
      <c r="L929" s="1" t="str">
        <f t="shared" si="84"/>
        <v>DROP TABLE IF EXISTS ``;CREATE TABLE `` (</v>
      </c>
      <c r="M929" s="1" t="str">
        <f t="shared" si="86"/>
        <v>``  NOT NULL  COMMENT ''</v>
      </c>
      <c r="N929" s="1" t="str">
        <f t="shared" si="87"/>
        <v/>
      </c>
      <c r="O929">
        <f t="shared" si="88"/>
        <v>406</v>
      </c>
      <c r="P929" t="str" cm="1">
        <f t="array" ref="P929">INDEX($A:$A,O929)</f>
        <v>user_rank</v>
      </c>
    </row>
    <row r="930" spans="10:16">
      <c r="J930" s="1" t="str">
        <f t="shared" si="89"/>
        <v>);</v>
      </c>
      <c r="K930" t="str">
        <f t="shared" si="85"/>
        <v/>
      </c>
      <c r="L930" s="1" t="str">
        <f t="shared" si="84"/>
        <v>DROP TABLE IF EXISTS ``;CREATE TABLE `` (</v>
      </c>
      <c r="M930" s="1" t="str">
        <f t="shared" si="86"/>
        <v>``  NOT NULL  COMMENT ''</v>
      </c>
      <c r="N930" s="1" t="str">
        <f t="shared" si="87"/>
        <v/>
      </c>
      <c r="O930">
        <f t="shared" si="88"/>
        <v>406</v>
      </c>
      <c r="P930" t="str" cm="1">
        <f t="array" ref="P930">INDEX($A:$A,O930)</f>
        <v>user_rank</v>
      </c>
    </row>
    <row r="931" spans="10:16">
      <c r="J931" s="1" t="str">
        <f t="shared" si="89"/>
        <v>);</v>
      </c>
      <c r="K931" t="str">
        <f t="shared" si="85"/>
        <v/>
      </c>
      <c r="L931" s="1" t="str">
        <f t="shared" si="84"/>
        <v>DROP TABLE IF EXISTS ``;CREATE TABLE `` (</v>
      </c>
      <c r="M931" s="1" t="str">
        <f t="shared" si="86"/>
        <v>``  NOT NULL  COMMENT ''</v>
      </c>
      <c r="N931" s="1" t="str">
        <f t="shared" si="87"/>
        <v/>
      </c>
      <c r="O931">
        <f t="shared" si="88"/>
        <v>406</v>
      </c>
      <c r="P931" t="str" cm="1">
        <f t="array" ref="P931">INDEX($A:$A,O931)</f>
        <v>user_rank</v>
      </c>
    </row>
    <row r="932" spans="10:16">
      <c r="J932" s="1" t="str">
        <f t="shared" si="89"/>
        <v>);</v>
      </c>
      <c r="K932" t="str">
        <f t="shared" si="85"/>
        <v/>
      </c>
      <c r="L932" s="1" t="str">
        <f t="shared" si="84"/>
        <v>DROP TABLE IF EXISTS ``;CREATE TABLE `` (</v>
      </c>
      <c r="M932" s="1" t="str">
        <f t="shared" si="86"/>
        <v>``  NOT NULL  COMMENT ''</v>
      </c>
      <c r="N932" s="1" t="str">
        <f t="shared" si="87"/>
        <v/>
      </c>
      <c r="O932">
        <f t="shared" si="88"/>
        <v>406</v>
      </c>
      <c r="P932" t="str" cm="1">
        <f t="array" ref="P932">INDEX($A:$A,O932)</f>
        <v>user_rank</v>
      </c>
    </row>
    <row r="933" spans="10:16">
      <c r="J933" s="1" t="str">
        <f t="shared" si="89"/>
        <v>);</v>
      </c>
      <c r="K933" t="str">
        <f t="shared" si="85"/>
        <v/>
      </c>
      <c r="L933" s="1" t="str">
        <f t="shared" si="84"/>
        <v>DROP TABLE IF EXISTS ``;CREATE TABLE `` (</v>
      </c>
      <c r="M933" s="1" t="str">
        <f t="shared" si="86"/>
        <v>``  NOT NULL  COMMENT ''</v>
      </c>
      <c r="N933" s="1" t="str">
        <f t="shared" si="87"/>
        <v/>
      </c>
      <c r="O933">
        <f t="shared" si="88"/>
        <v>406</v>
      </c>
      <c r="P933" t="str" cm="1">
        <f t="array" ref="P933">INDEX($A:$A,O933)</f>
        <v>user_rank</v>
      </c>
    </row>
    <row r="934" spans="10:16">
      <c r="J934" s="1" t="str">
        <f t="shared" si="89"/>
        <v>);</v>
      </c>
      <c r="K934" t="str">
        <f t="shared" si="85"/>
        <v/>
      </c>
      <c r="L934" s="1" t="str">
        <f t="shared" si="84"/>
        <v>DROP TABLE IF EXISTS ``;CREATE TABLE `` (</v>
      </c>
      <c r="M934" s="1" t="str">
        <f t="shared" si="86"/>
        <v>``  NOT NULL  COMMENT ''</v>
      </c>
      <c r="N934" s="1" t="str">
        <f t="shared" si="87"/>
        <v/>
      </c>
      <c r="O934">
        <f t="shared" si="88"/>
        <v>406</v>
      </c>
      <c r="P934" t="str" cm="1">
        <f t="array" ref="P934">INDEX($A:$A,O934)</f>
        <v>user_rank</v>
      </c>
    </row>
    <row r="935" spans="10:16">
      <c r="J935" s="1" t="str">
        <f t="shared" si="89"/>
        <v>);</v>
      </c>
      <c r="K935" t="str">
        <f t="shared" si="85"/>
        <v/>
      </c>
      <c r="L935" s="1" t="str">
        <f t="shared" si="84"/>
        <v>DROP TABLE IF EXISTS ``;CREATE TABLE `` (</v>
      </c>
      <c r="M935" s="1" t="str">
        <f t="shared" si="86"/>
        <v>``  NOT NULL  COMMENT ''</v>
      </c>
      <c r="N935" s="1" t="str">
        <f t="shared" si="87"/>
        <v/>
      </c>
      <c r="O935">
        <f t="shared" si="88"/>
        <v>406</v>
      </c>
      <c r="P935" t="str" cm="1">
        <f t="array" ref="P935">INDEX($A:$A,O935)</f>
        <v>user_rank</v>
      </c>
    </row>
    <row r="936" spans="10:16">
      <c r="J936" s="1" t="str">
        <f t="shared" si="89"/>
        <v>);</v>
      </c>
      <c r="K936" t="str">
        <f t="shared" si="85"/>
        <v/>
      </c>
      <c r="L936" s="1" t="str">
        <f t="shared" si="84"/>
        <v>DROP TABLE IF EXISTS ``;CREATE TABLE `` (</v>
      </c>
      <c r="M936" s="1" t="str">
        <f t="shared" si="86"/>
        <v>``  NOT NULL  COMMENT ''</v>
      </c>
      <c r="N936" s="1" t="str">
        <f t="shared" si="87"/>
        <v/>
      </c>
      <c r="O936">
        <f t="shared" si="88"/>
        <v>406</v>
      </c>
      <c r="P936" t="str" cm="1">
        <f t="array" ref="P936">INDEX($A:$A,O936)</f>
        <v>user_rank</v>
      </c>
    </row>
    <row r="937" spans="10:16">
      <c r="J937" s="1" t="str">
        <f t="shared" si="89"/>
        <v>);</v>
      </c>
      <c r="K937" t="str">
        <f t="shared" si="85"/>
        <v/>
      </c>
      <c r="L937" s="1" t="str">
        <f t="shared" si="84"/>
        <v>DROP TABLE IF EXISTS ``;CREATE TABLE `` (</v>
      </c>
      <c r="M937" s="1" t="str">
        <f t="shared" si="86"/>
        <v>``  NOT NULL  COMMENT ''</v>
      </c>
      <c r="N937" s="1" t="str">
        <f t="shared" si="87"/>
        <v/>
      </c>
      <c r="O937">
        <f t="shared" si="88"/>
        <v>406</v>
      </c>
      <c r="P937" t="str" cm="1">
        <f t="array" ref="P937">INDEX($A:$A,O937)</f>
        <v>user_rank</v>
      </c>
    </row>
    <row r="938" spans="10:16">
      <c r="J938" s="1" t="str">
        <f t="shared" si="89"/>
        <v>);</v>
      </c>
      <c r="K938" t="str">
        <f t="shared" si="85"/>
        <v/>
      </c>
      <c r="L938" s="1" t="str">
        <f t="shared" si="84"/>
        <v>DROP TABLE IF EXISTS ``;CREATE TABLE `` (</v>
      </c>
      <c r="M938" s="1" t="str">
        <f t="shared" si="86"/>
        <v>``  NOT NULL  COMMENT ''</v>
      </c>
      <c r="N938" s="1" t="str">
        <f t="shared" si="87"/>
        <v/>
      </c>
      <c r="O938">
        <f t="shared" si="88"/>
        <v>406</v>
      </c>
      <c r="P938" t="str" cm="1">
        <f t="array" ref="P938">INDEX($A:$A,O938)</f>
        <v>user_rank</v>
      </c>
    </row>
    <row r="939" spans="10:16">
      <c r="J939" s="1" t="str">
        <f t="shared" si="89"/>
        <v>);</v>
      </c>
      <c r="K939" t="str">
        <f t="shared" si="85"/>
        <v/>
      </c>
      <c r="L939" s="1" t="str">
        <f t="shared" si="84"/>
        <v>DROP TABLE IF EXISTS ``;CREATE TABLE `` (</v>
      </c>
      <c r="M939" s="1" t="str">
        <f t="shared" si="86"/>
        <v>``  NOT NULL  COMMENT ''</v>
      </c>
      <c r="N939" s="1" t="str">
        <f t="shared" si="87"/>
        <v/>
      </c>
      <c r="O939">
        <f t="shared" si="88"/>
        <v>406</v>
      </c>
      <c r="P939" t="str" cm="1">
        <f t="array" ref="P939">INDEX($A:$A,O939)</f>
        <v>user_rank</v>
      </c>
    </row>
    <row r="940" spans="10:16">
      <c r="J940" s="1" t="str">
        <f t="shared" si="89"/>
        <v>);</v>
      </c>
      <c r="K940" t="str">
        <f t="shared" si="85"/>
        <v/>
      </c>
      <c r="L940" s="1" t="str">
        <f t="shared" si="84"/>
        <v>DROP TABLE IF EXISTS ``;CREATE TABLE `` (</v>
      </c>
      <c r="M940" s="1" t="str">
        <f t="shared" si="86"/>
        <v>``  NOT NULL  COMMENT ''</v>
      </c>
      <c r="N940" s="1" t="str">
        <f t="shared" si="87"/>
        <v/>
      </c>
      <c r="O940">
        <f t="shared" si="88"/>
        <v>406</v>
      </c>
      <c r="P940" t="str" cm="1">
        <f t="array" ref="P940">INDEX($A:$A,O940)</f>
        <v>user_rank</v>
      </c>
    </row>
    <row r="941" spans="10:16">
      <c r="J941" s="1" t="str">
        <f t="shared" si="89"/>
        <v>);</v>
      </c>
      <c r="K941" t="str">
        <f t="shared" si="85"/>
        <v/>
      </c>
      <c r="L941" s="1" t="str">
        <f t="shared" si="84"/>
        <v>DROP TABLE IF EXISTS ``;CREATE TABLE `` (</v>
      </c>
      <c r="M941" s="1" t="str">
        <f t="shared" si="86"/>
        <v>``  NOT NULL  COMMENT ''</v>
      </c>
      <c r="N941" s="1" t="str">
        <f t="shared" si="87"/>
        <v/>
      </c>
      <c r="O941">
        <f t="shared" si="88"/>
        <v>406</v>
      </c>
      <c r="P941" t="str" cm="1">
        <f t="array" ref="P941">INDEX($A:$A,O941)</f>
        <v>user_rank</v>
      </c>
    </row>
    <row r="942" spans="10:16">
      <c r="J942" s="1" t="str">
        <f t="shared" si="89"/>
        <v>);</v>
      </c>
      <c r="K942" t="str">
        <f t="shared" si="85"/>
        <v/>
      </c>
      <c r="L942" s="1" t="str">
        <f t="shared" si="84"/>
        <v>DROP TABLE IF EXISTS ``;CREATE TABLE `` (</v>
      </c>
      <c r="M942" s="1" t="str">
        <f t="shared" si="86"/>
        <v>``  NOT NULL  COMMENT ''</v>
      </c>
      <c r="N942" s="1" t="str">
        <f t="shared" si="87"/>
        <v/>
      </c>
      <c r="O942">
        <f t="shared" si="88"/>
        <v>406</v>
      </c>
      <c r="P942" t="str" cm="1">
        <f t="array" ref="P942">INDEX($A:$A,O942)</f>
        <v>user_rank</v>
      </c>
    </row>
    <row r="943" spans="10:16">
      <c r="J943" s="1" t="str">
        <f t="shared" si="89"/>
        <v>);</v>
      </c>
      <c r="K943" t="str">
        <f t="shared" si="85"/>
        <v/>
      </c>
      <c r="L943" s="1" t="str">
        <f t="shared" si="84"/>
        <v>DROP TABLE IF EXISTS ``;CREATE TABLE `` (</v>
      </c>
      <c r="M943" s="1" t="str">
        <f t="shared" si="86"/>
        <v>``  NOT NULL  COMMENT ''</v>
      </c>
      <c r="N943" s="1" t="str">
        <f t="shared" si="87"/>
        <v/>
      </c>
      <c r="O943">
        <f t="shared" si="88"/>
        <v>406</v>
      </c>
      <c r="P943" t="str" cm="1">
        <f t="array" ref="P943">INDEX($A:$A,O943)</f>
        <v>user_rank</v>
      </c>
    </row>
    <row r="944" spans="10:16">
      <c r="J944" s="1" t="str">
        <f t="shared" si="89"/>
        <v>);</v>
      </c>
      <c r="K944" t="str">
        <f t="shared" si="85"/>
        <v/>
      </c>
      <c r="L944" s="1" t="str">
        <f t="shared" si="84"/>
        <v>DROP TABLE IF EXISTS ``;CREATE TABLE `` (</v>
      </c>
      <c r="M944" s="1" t="str">
        <f t="shared" si="86"/>
        <v>``  NOT NULL  COMMENT ''</v>
      </c>
      <c r="N944" s="1" t="str">
        <f t="shared" si="87"/>
        <v/>
      </c>
      <c r="O944">
        <f t="shared" si="88"/>
        <v>406</v>
      </c>
      <c r="P944" t="str" cm="1">
        <f t="array" ref="P944">INDEX($A:$A,O944)</f>
        <v>user_rank</v>
      </c>
    </row>
    <row r="945" spans="10:16">
      <c r="J945" s="1" t="str">
        <f t="shared" si="89"/>
        <v>);</v>
      </c>
      <c r="K945" t="str">
        <f t="shared" si="85"/>
        <v/>
      </c>
      <c r="L945" s="1" t="str">
        <f t="shared" si="84"/>
        <v>DROP TABLE IF EXISTS ``;CREATE TABLE `` (</v>
      </c>
      <c r="M945" s="1" t="str">
        <f t="shared" si="86"/>
        <v>``  NOT NULL  COMMENT ''</v>
      </c>
      <c r="N945" s="1" t="str">
        <f t="shared" si="87"/>
        <v/>
      </c>
      <c r="O945">
        <f t="shared" si="88"/>
        <v>406</v>
      </c>
      <c r="P945" t="str" cm="1">
        <f t="array" ref="P945">INDEX($A:$A,O945)</f>
        <v>user_rank</v>
      </c>
    </row>
    <row r="946" spans="10:16">
      <c r="J946" s="1" t="str">
        <f t="shared" si="89"/>
        <v>);</v>
      </c>
      <c r="K946" t="str">
        <f t="shared" si="85"/>
        <v/>
      </c>
      <c r="L946" s="1" t="str">
        <f t="shared" si="84"/>
        <v>DROP TABLE IF EXISTS ``;CREATE TABLE `` (</v>
      </c>
      <c r="M946" s="1" t="str">
        <f t="shared" si="86"/>
        <v>``  NOT NULL  COMMENT ''</v>
      </c>
      <c r="N946" s="1" t="str">
        <f t="shared" si="87"/>
        <v/>
      </c>
      <c r="O946">
        <f t="shared" si="88"/>
        <v>406</v>
      </c>
      <c r="P946" t="str" cm="1">
        <f t="array" ref="P946">INDEX($A:$A,O946)</f>
        <v>user_rank</v>
      </c>
    </row>
    <row r="947" spans="10:16">
      <c r="J947" s="1" t="str">
        <f t="shared" si="89"/>
        <v>);</v>
      </c>
      <c r="K947" t="str">
        <f t="shared" si="85"/>
        <v/>
      </c>
      <c r="L947" s="1" t="str">
        <f t="shared" si="84"/>
        <v>DROP TABLE IF EXISTS ``;CREATE TABLE `` (</v>
      </c>
      <c r="M947" s="1" t="str">
        <f t="shared" si="86"/>
        <v>``  NOT NULL  COMMENT ''</v>
      </c>
      <c r="N947" s="1" t="str">
        <f t="shared" si="87"/>
        <v/>
      </c>
      <c r="O947">
        <f t="shared" si="88"/>
        <v>406</v>
      </c>
      <c r="P947" t="str" cm="1">
        <f t="array" ref="P947">INDEX($A:$A,O947)</f>
        <v>user_rank</v>
      </c>
    </row>
    <row r="948" spans="10:16">
      <c r="J948" s="1" t="str">
        <f t="shared" si="89"/>
        <v>);</v>
      </c>
      <c r="K948" t="str">
        <f t="shared" si="85"/>
        <v/>
      </c>
      <c r="L948" s="1" t="str">
        <f t="shared" si="84"/>
        <v>DROP TABLE IF EXISTS ``;CREATE TABLE `` (</v>
      </c>
      <c r="M948" s="1" t="str">
        <f t="shared" si="86"/>
        <v>``  NOT NULL  COMMENT ''</v>
      </c>
      <c r="N948" s="1" t="str">
        <f t="shared" si="87"/>
        <v/>
      </c>
      <c r="O948">
        <f t="shared" si="88"/>
        <v>406</v>
      </c>
      <c r="P948" t="str" cm="1">
        <f t="array" ref="P948">INDEX($A:$A,O948)</f>
        <v>user_rank</v>
      </c>
    </row>
    <row r="949" spans="10:16">
      <c r="J949" s="1" t="str">
        <f t="shared" si="89"/>
        <v>);</v>
      </c>
      <c r="K949" t="str">
        <f t="shared" si="85"/>
        <v/>
      </c>
      <c r="L949" s="1" t="str">
        <f t="shared" si="84"/>
        <v>DROP TABLE IF EXISTS ``;CREATE TABLE `` (</v>
      </c>
      <c r="M949" s="1" t="str">
        <f t="shared" si="86"/>
        <v>``  NOT NULL  COMMENT ''</v>
      </c>
      <c r="N949" s="1" t="str">
        <f t="shared" si="87"/>
        <v/>
      </c>
      <c r="O949">
        <f t="shared" si="88"/>
        <v>406</v>
      </c>
      <c r="P949" t="str" cm="1">
        <f t="array" ref="P949">INDEX($A:$A,O949)</f>
        <v>user_rank</v>
      </c>
    </row>
    <row r="950" spans="10:16">
      <c r="J950" s="1" t="str">
        <f t="shared" si="89"/>
        <v>);</v>
      </c>
      <c r="K950" t="str">
        <f t="shared" si="85"/>
        <v/>
      </c>
      <c r="L950" s="1" t="str">
        <f t="shared" si="84"/>
        <v>DROP TABLE IF EXISTS ``;CREATE TABLE `` (</v>
      </c>
      <c r="M950" s="1" t="str">
        <f t="shared" si="86"/>
        <v>``  NOT NULL  COMMENT ''</v>
      </c>
      <c r="N950" s="1" t="str">
        <f t="shared" si="87"/>
        <v/>
      </c>
      <c r="O950">
        <f t="shared" si="88"/>
        <v>406</v>
      </c>
      <c r="P950" t="str" cm="1">
        <f t="array" ref="P950">INDEX($A:$A,O950)</f>
        <v>user_rank</v>
      </c>
    </row>
    <row r="951" spans="10:16">
      <c r="J951" s="1" t="str">
        <f t="shared" si="89"/>
        <v>);</v>
      </c>
      <c r="K951" t="str">
        <f t="shared" si="85"/>
        <v/>
      </c>
      <c r="L951" s="1" t="str">
        <f t="shared" si="84"/>
        <v>DROP TABLE IF EXISTS ``;CREATE TABLE `` (</v>
      </c>
      <c r="M951" s="1" t="str">
        <f t="shared" si="86"/>
        <v>``  NOT NULL  COMMENT ''</v>
      </c>
      <c r="N951" s="1" t="str">
        <f t="shared" si="87"/>
        <v/>
      </c>
      <c r="O951">
        <f t="shared" si="88"/>
        <v>406</v>
      </c>
      <c r="P951" t="str" cm="1">
        <f t="array" ref="P951">INDEX($A:$A,O951)</f>
        <v>user_rank</v>
      </c>
    </row>
    <row r="952" spans="10:16">
      <c r="J952" s="1" t="str">
        <f t="shared" si="89"/>
        <v>);</v>
      </c>
      <c r="K952" t="str">
        <f t="shared" si="85"/>
        <v/>
      </c>
      <c r="L952" s="1" t="str">
        <f t="shared" si="84"/>
        <v>DROP TABLE IF EXISTS ``;CREATE TABLE `` (</v>
      </c>
      <c r="M952" s="1" t="str">
        <f t="shared" si="86"/>
        <v>``  NOT NULL  COMMENT ''</v>
      </c>
      <c r="N952" s="1" t="str">
        <f t="shared" si="87"/>
        <v/>
      </c>
      <c r="O952">
        <f t="shared" si="88"/>
        <v>406</v>
      </c>
      <c r="P952" t="str" cm="1">
        <f t="array" ref="P952">INDEX($A:$A,O952)</f>
        <v>user_rank</v>
      </c>
    </row>
    <row r="953" spans="10:16">
      <c r="J953" s="1" t="str">
        <f t="shared" si="89"/>
        <v>);</v>
      </c>
      <c r="K953" t="str">
        <f t="shared" si="85"/>
        <v/>
      </c>
      <c r="L953" s="1" t="str">
        <f t="shared" si="84"/>
        <v>DROP TABLE IF EXISTS ``;CREATE TABLE `` (</v>
      </c>
      <c r="M953" s="1" t="str">
        <f t="shared" si="86"/>
        <v>``  NOT NULL  COMMENT ''</v>
      </c>
      <c r="N953" s="1" t="str">
        <f t="shared" si="87"/>
        <v/>
      </c>
      <c r="O953">
        <f t="shared" si="88"/>
        <v>406</v>
      </c>
      <c r="P953" t="str" cm="1">
        <f t="array" ref="P953">INDEX($A:$A,O953)</f>
        <v>user_rank</v>
      </c>
    </row>
    <row r="954" spans="10:16">
      <c r="J954" s="1" t="str">
        <f t="shared" si="89"/>
        <v>);</v>
      </c>
      <c r="K954" t="str">
        <f t="shared" si="85"/>
        <v/>
      </c>
      <c r="L954" s="1" t="str">
        <f t="shared" si="84"/>
        <v>DROP TABLE IF EXISTS ``;CREATE TABLE `` (</v>
      </c>
      <c r="M954" s="1" t="str">
        <f t="shared" si="86"/>
        <v>``  NOT NULL  COMMENT ''</v>
      </c>
      <c r="N954" s="1" t="str">
        <f t="shared" si="87"/>
        <v/>
      </c>
      <c r="O954">
        <f t="shared" si="88"/>
        <v>406</v>
      </c>
      <c r="P954" t="str" cm="1">
        <f t="array" ref="P954">INDEX($A:$A,O954)</f>
        <v>user_rank</v>
      </c>
    </row>
    <row r="955" spans="10:16">
      <c r="J955" s="1" t="str">
        <f t="shared" si="89"/>
        <v>);</v>
      </c>
      <c r="K955" t="str">
        <f t="shared" si="85"/>
        <v/>
      </c>
      <c r="L955" s="1" t="str">
        <f t="shared" si="84"/>
        <v>DROP TABLE IF EXISTS ``;CREATE TABLE `` (</v>
      </c>
      <c r="M955" s="1" t="str">
        <f t="shared" si="86"/>
        <v>``  NOT NULL  COMMENT ''</v>
      </c>
      <c r="N955" s="1" t="str">
        <f t="shared" si="87"/>
        <v/>
      </c>
      <c r="O955">
        <f t="shared" si="88"/>
        <v>406</v>
      </c>
      <c r="P955" t="str" cm="1">
        <f t="array" ref="P955">INDEX($A:$A,O955)</f>
        <v>user_rank</v>
      </c>
    </row>
    <row r="956" spans="10:16">
      <c r="J956" s="1" t="str">
        <f t="shared" si="89"/>
        <v>);</v>
      </c>
      <c r="K956" t="str">
        <f t="shared" si="85"/>
        <v/>
      </c>
      <c r="L956" s="1" t="str">
        <f t="shared" si="84"/>
        <v>DROP TABLE IF EXISTS ``;CREATE TABLE `` (</v>
      </c>
      <c r="M956" s="1" t="str">
        <f t="shared" si="86"/>
        <v>``  NOT NULL  COMMENT ''</v>
      </c>
      <c r="N956" s="1" t="str">
        <f t="shared" si="87"/>
        <v/>
      </c>
      <c r="O956">
        <f t="shared" si="88"/>
        <v>406</v>
      </c>
      <c r="P956" t="str" cm="1">
        <f t="array" ref="P956">INDEX($A:$A,O956)</f>
        <v>user_rank</v>
      </c>
    </row>
    <row r="957" spans="10:16">
      <c r="J957" s="1" t="str">
        <f t="shared" si="89"/>
        <v>);</v>
      </c>
      <c r="K957" t="str">
        <f t="shared" si="85"/>
        <v/>
      </c>
      <c r="L957" s="1" t="str">
        <f t="shared" si="84"/>
        <v>DROP TABLE IF EXISTS ``;CREATE TABLE `` (</v>
      </c>
      <c r="M957" s="1" t="str">
        <f t="shared" si="86"/>
        <v>``  NOT NULL  COMMENT ''</v>
      </c>
      <c r="N957" s="1" t="str">
        <f t="shared" si="87"/>
        <v/>
      </c>
      <c r="O957">
        <f t="shared" si="88"/>
        <v>406</v>
      </c>
      <c r="P957" t="str" cm="1">
        <f t="array" ref="P957">INDEX($A:$A,O957)</f>
        <v>user_rank</v>
      </c>
    </row>
    <row r="958" spans="10:16">
      <c r="J958" s="1" t="str">
        <f t="shared" si="89"/>
        <v>);</v>
      </c>
      <c r="K958" t="str">
        <f t="shared" si="85"/>
        <v/>
      </c>
      <c r="L958" s="1" t="str">
        <f t="shared" si="84"/>
        <v>DROP TABLE IF EXISTS ``;CREATE TABLE `` (</v>
      </c>
      <c r="M958" s="1" t="str">
        <f t="shared" si="86"/>
        <v>``  NOT NULL  COMMENT ''</v>
      </c>
      <c r="N958" s="1" t="str">
        <f t="shared" si="87"/>
        <v/>
      </c>
      <c r="O958">
        <f t="shared" si="88"/>
        <v>406</v>
      </c>
      <c r="P958" t="str" cm="1">
        <f t="array" ref="P958">INDEX($A:$A,O958)</f>
        <v>user_rank</v>
      </c>
    </row>
    <row r="959" spans="10:16">
      <c r="J959" s="1" t="str">
        <f t="shared" si="89"/>
        <v>);</v>
      </c>
      <c r="K959" t="str">
        <f t="shared" si="85"/>
        <v/>
      </c>
      <c r="L959" s="1" t="str">
        <f t="shared" si="84"/>
        <v>DROP TABLE IF EXISTS ``;CREATE TABLE `` (</v>
      </c>
      <c r="M959" s="1" t="str">
        <f t="shared" si="86"/>
        <v>``  NOT NULL  COMMENT ''</v>
      </c>
      <c r="N959" s="1" t="str">
        <f t="shared" si="87"/>
        <v/>
      </c>
      <c r="O959">
        <f t="shared" si="88"/>
        <v>406</v>
      </c>
      <c r="P959" t="str" cm="1">
        <f t="array" ref="P959">INDEX($A:$A,O959)</f>
        <v>user_rank</v>
      </c>
    </row>
    <row r="960" spans="10:16">
      <c r="J960" s="1" t="str">
        <f t="shared" si="89"/>
        <v>);</v>
      </c>
      <c r="K960" t="str">
        <f t="shared" si="85"/>
        <v/>
      </c>
      <c r="L960" s="1" t="str">
        <f t="shared" si="84"/>
        <v>DROP TABLE IF EXISTS ``;CREATE TABLE `` (</v>
      </c>
      <c r="M960" s="1" t="str">
        <f t="shared" si="86"/>
        <v>``  NOT NULL  COMMENT ''</v>
      </c>
      <c r="N960" s="1" t="str">
        <f t="shared" si="87"/>
        <v/>
      </c>
      <c r="O960">
        <f t="shared" si="88"/>
        <v>406</v>
      </c>
      <c r="P960" t="str" cm="1">
        <f t="array" ref="P960">INDEX($A:$A,O960)</f>
        <v>user_rank</v>
      </c>
    </row>
    <row r="961" spans="10:16">
      <c r="J961" s="1" t="str">
        <f t="shared" si="89"/>
        <v>);</v>
      </c>
      <c r="K961" t="str">
        <f t="shared" si="85"/>
        <v/>
      </c>
      <c r="L961" s="1" t="str">
        <f t="shared" si="84"/>
        <v>DROP TABLE IF EXISTS ``;CREATE TABLE `` (</v>
      </c>
      <c r="M961" s="1" t="str">
        <f t="shared" si="86"/>
        <v>``  NOT NULL  COMMENT ''</v>
      </c>
      <c r="N961" s="1" t="str">
        <f t="shared" si="87"/>
        <v/>
      </c>
      <c r="O961">
        <f t="shared" si="88"/>
        <v>406</v>
      </c>
      <c r="P961" t="str" cm="1">
        <f t="array" ref="P961">INDEX($A:$A,O961)</f>
        <v>user_rank</v>
      </c>
    </row>
    <row r="962" spans="10:16">
      <c r="J962" s="1" t="str">
        <f t="shared" si="89"/>
        <v>);</v>
      </c>
      <c r="K962" t="str">
        <f t="shared" si="85"/>
        <v/>
      </c>
      <c r="L962" s="1" t="str">
        <f t="shared" ref="L962:L1025" si="90">"DROP TABLE IF EXISTS `" &amp; A962 &amp; "`" &amp; ";"
&amp; "CREATE TABLE `" &amp; A962 &amp; "` ("</f>
        <v>DROP TABLE IF EXISTS ``;CREATE TABLE `` (</v>
      </c>
      <c r="M962" s="1" t="str">
        <f t="shared" si="86"/>
        <v>``  NOT NULL  COMMENT ''</v>
      </c>
      <c r="N962" s="1" t="str">
        <f t="shared" si="87"/>
        <v/>
      </c>
      <c r="O962">
        <f t="shared" si="88"/>
        <v>406</v>
      </c>
      <c r="P962" t="str" cm="1">
        <f t="array" ref="P962">INDEX($A:$A,O962)</f>
        <v>user_rank</v>
      </c>
    </row>
    <row r="963" spans="10:16">
      <c r="J963" s="1" t="str">
        <f t="shared" si="89"/>
        <v>);</v>
      </c>
      <c r="K963" t="str">
        <f t="shared" ref="K963:K1026" si="91">N963</f>
        <v/>
      </c>
      <c r="L963" s="1" t="str">
        <f t="shared" si="90"/>
        <v>DROP TABLE IF EXISTS ``;CREATE TABLE `` (</v>
      </c>
      <c r="M963" s="1" t="str">
        <f t="shared" ref="M963:M1026" si="92">"`" &amp; C963 &amp; "` " &amp; E963 &amp; IF(NOT(ISERROR(SEARCH("UNSIGNED", H963))), " UNSIGNED ", "") &amp; IF(F963 = "Y", " NULL ", " NOT NULL ") &amp; IF(OR(LEN(G963) = 0, ISBLANK(G963)), "", " DEFAULT " &amp; G963) &amp; IF(NOT(ISERROR(SEARCH("PK", A963))), " PRIMARY KEY ", "") &amp; IF(H963 = "AI", " AUTO_INCREMENT ", "") &amp; IF(H963 = "유니크", " UNIQUE ", "") &amp; " COMMENT '" &amp; B963 &amp;"'" &amp; IF(AND(LEN(C964) = 0), "", ",")</f>
        <v>``  NOT NULL  COMMENT ''</v>
      </c>
      <c r="N963" s="1" t="str">
        <f t="shared" ref="N963:N1026" si="93">IF( NOT(ISERROR(SEARCH("FK", A963))), "ALTER TABLE `" &amp; P963 &amp;
 "`" &amp; "ADD CONSTRAINT FOREIGN KEY ("&amp; C963 &amp;") REFERENCES " &amp; "`" &amp; LEFT(C963, FIND("|",SUBSTITUTE(C963,"_","|",(LEN(C963)-LEN(SUBSTITUTE(C963,"_","")))/LEN("_"))) - 1) &amp; "`" &amp; "(`" &amp; C963 &amp; "`);", "")</f>
        <v/>
      </c>
      <c r="O963">
        <f t="shared" ref="O963:O1026" si="94">IF(AND(NOT(A963 = "Key"), NOT(A963 = "PK"), NOT(A963 = "FK"), LEN(A963) &gt; 0, NOT(A963= "PK, FK")), ROW(), O962)</f>
        <v>406</v>
      </c>
      <c r="P963" t="str" cm="1">
        <f t="array" ref="P963">INDEX($A:$A,O963)</f>
        <v>user_rank</v>
      </c>
    </row>
    <row r="964" spans="10:16">
      <c r="J964" s="1" t="str">
        <f t="shared" ref="J964:J1027" si="95">IF(AND(NOT(A964 = "Key"), NOT(A964 = "PK"), NOT(A964 = "FK"), LEN(A964) &gt; 0, NOT(A964 = "PK, FK")), L964,
IF(AND(LEN(B964) &gt; 0, NOT(B964 = "Logical")), M964,
IF(LEN(A964) = 0, ");", "")
))</f>
        <v>);</v>
      </c>
      <c r="K964" t="str">
        <f t="shared" si="91"/>
        <v/>
      </c>
      <c r="L964" s="1" t="str">
        <f t="shared" si="90"/>
        <v>DROP TABLE IF EXISTS ``;CREATE TABLE `` (</v>
      </c>
      <c r="M964" s="1" t="str">
        <f t="shared" si="92"/>
        <v>``  NOT NULL  COMMENT ''</v>
      </c>
      <c r="N964" s="1" t="str">
        <f t="shared" si="93"/>
        <v/>
      </c>
      <c r="O964">
        <f t="shared" si="94"/>
        <v>406</v>
      </c>
      <c r="P964" t="str" cm="1">
        <f t="array" ref="P964">INDEX($A:$A,O964)</f>
        <v>user_rank</v>
      </c>
    </row>
    <row r="965" spans="10:16">
      <c r="J965" s="1" t="str">
        <f t="shared" si="95"/>
        <v>);</v>
      </c>
      <c r="K965" t="str">
        <f t="shared" si="91"/>
        <v/>
      </c>
      <c r="L965" s="1" t="str">
        <f t="shared" si="90"/>
        <v>DROP TABLE IF EXISTS ``;CREATE TABLE `` (</v>
      </c>
      <c r="M965" s="1" t="str">
        <f t="shared" si="92"/>
        <v>``  NOT NULL  COMMENT ''</v>
      </c>
      <c r="N965" s="1" t="str">
        <f t="shared" si="93"/>
        <v/>
      </c>
      <c r="O965">
        <f t="shared" si="94"/>
        <v>406</v>
      </c>
      <c r="P965" t="str" cm="1">
        <f t="array" ref="P965">INDEX($A:$A,O965)</f>
        <v>user_rank</v>
      </c>
    </row>
    <row r="966" spans="10:16">
      <c r="J966" s="1" t="str">
        <f t="shared" si="95"/>
        <v>);</v>
      </c>
      <c r="K966" t="str">
        <f t="shared" si="91"/>
        <v/>
      </c>
      <c r="L966" s="1" t="str">
        <f t="shared" si="90"/>
        <v>DROP TABLE IF EXISTS ``;CREATE TABLE `` (</v>
      </c>
      <c r="M966" s="1" t="str">
        <f t="shared" si="92"/>
        <v>``  NOT NULL  COMMENT ''</v>
      </c>
      <c r="N966" s="1" t="str">
        <f t="shared" si="93"/>
        <v/>
      </c>
      <c r="O966">
        <f t="shared" si="94"/>
        <v>406</v>
      </c>
      <c r="P966" t="str" cm="1">
        <f t="array" ref="P966">INDEX($A:$A,O966)</f>
        <v>user_rank</v>
      </c>
    </row>
    <row r="967" spans="10:16">
      <c r="J967" s="1" t="str">
        <f t="shared" si="95"/>
        <v>);</v>
      </c>
      <c r="K967" t="str">
        <f t="shared" si="91"/>
        <v/>
      </c>
      <c r="L967" s="1" t="str">
        <f t="shared" si="90"/>
        <v>DROP TABLE IF EXISTS ``;CREATE TABLE `` (</v>
      </c>
      <c r="M967" s="1" t="str">
        <f t="shared" si="92"/>
        <v>``  NOT NULL  COMMENT ''</v>
      </c>
      <c r="N967" s="1" t="str">
        <f t="shared" si="93"/>
        <v/>
      </c>
      <c r="O967">
        <f t="shared" si="94"/>
        <v>406</v>
      </c>
      <c r="P967" t="str" cm="1">
        <f t="array" ref="P967">INDEX($A:$A,O967)</f>
        <v>user_rank</v>
      </c>
    </row>
    <row r="968" spans="10:16">
      <c r="J968" s="1" t="str">
        <f t="shared" si="95"/>
        <v>);</v>
      </c>
      <c r="K968" t="str">
        <f t="shared" si="91"/>
        <v/>
      </c>
      <c r="L968" s="1" t="str">
        <f t="shared" si="90"/>
        <v>DROP TABLE IF EXISTS ``;CREATE TABLE `` (</v>
      </c>
      <c r="M968" s="1" t="str">
        <f t="shared" si="92"/>
        <v>``  NOT NULL  COMMENT ''</v>
      </c>
      <c r="N968" s="1" t="str">
        <f t="shared" si="93"/>
        <v/>
      </c>
      <c r="O968">
        <f t="shared" si="94"/>
        <v>406</v>
      </c>
      <c r="P968" t="str" cm="1">
        <f t="array" ref="P968">INDEX($A:$A,O968)</f>
        <v>user_rank</v>
      </c>
    </row>
    <row r="969" spans="10:16">
      <c r="J969" s="1" t="str">
        <f t="shared" si="95"/>
        <v>);</v>
      </c>
      <c r="K969" t="str">
        <f t="shared" si="91"/>
        <v/>
      </c>
      <c r="L969" s="1" t="str">
        <f t="shared" si="90"/>
        <v>DROP TABLE IF EXISTS ``;CREATE TABLE `` (</v>
      </c>
      <c r="M969" s="1" t="str">
        <f t="shared" si="92"/>
        <v>``  NOT NULL  COMMENT ''</v>
      </c>
      <c r="N969" s="1" t="str">
        <f t="shared" si="93"/>
        <v/>
      </c>
      <c r="O969">
        <f t="shared" si="94"/>
        <v>406</v>
      </c>
      <c r="P969" t="str" cm="1">
        <f t="array" ref="P969">INDEX($A:$A,O969)</f>
        <v>user_rank</v>
      </c>
    </row>
    <row r="970" spans="10:16">
      <c r="J970" s="1" t="str">
        <f t="shared" si="95"/>
        <v>);</v>
      </c>
      <c r="K970" t="str">
        <f t="shared" si="91"/>
        <v/>
      </c>
      <c r="L970" s="1" t="str">
        <f t="shared" si="90"/>
        <v>DROP TABLE IF EXISTS ``;CREATE TABLE `` (</v>
      </c>
      <c r="M970" s="1" t="str">
        <f t="shared" si="92"/>
        <v>``  NOT NULL  COMMENT ''</v>
      </c>
      <c r="N970" s="1" t="str">
        <f t="shared" si="93"/>
        <v/>
      </c>
      <c r="O970">
        <f t="shared" si="94"/>
        <v>406</v>
      </c>
      <c r="P970" t="str" cm="1">
        <f t="array" ref="P970">INDEX($A:$A,O970)</f>
        <v>user_rank</v>
      </c>
    </row>
    <row r="971" spans="10:16">
      <c r="J971" s="1" t="str">
        <f t="shared" si="95"/>
        <v>);</v>
      </c>
      <c r="K971" t="str">
        <f t="shared" si="91"/>
        <v/>
      </c>
      <c r="L971" s="1" t="str">
        <f t="shared" si="90"/>
        <v>DROP TABLE IF EXISTS ``;CREATE TABLE `` (</v>
      </c>
      <c r="M971" s="1" t="str">
        <f t="shared" si="92"/>
        <v>``  NOT NULL  COMMENT ''</v>
      </c>
      <c r="N971" s="1" t="str">
        <f t="shared" si="93"/>
        <v/>
      </c>
      <c r="O971">
        <f t="shared" si="94"/>
        <v>406</v>
      </c>
      <c r="P971" t="str" cm="1">
        <f t="array" ref="P971">INDEX($A:$A,O971)</f>
        <v>user_rank</v>
      </c>
    </row>
    <row r="972" spans="10:16">
      <c r="J972" s="1" t="str">
        <f t="shared" si="95"/>
        <v>);</v>
      </c>
      <c r="K972" t="str">
        <f t="shared" si="91"/>
        <v/>
      </c>
      <c r="L972" s="1" t="str">
        <f t="shared" si="90"/>
        <v>DROP TABLE IF EXISTS ``;CREATE TABLE `` (</v>
      </c>
      <c r="M972" s="1" t="str">
        <f t="shared" si="92"/>
        <v>``  NOT NULL  COMMENT ''</v>
      </c>
      <c r="N972" s="1" t="str">
        <f t="shared" si="93"/>
        <v/>
      </c>
      <c r="O972">
        <f t="shared" si="94"/>
        <v>406</v>
      </c>
      <c r="P972" t="str" cm="1">
        <f t="array" ref="P972">INDEX($A:$A,O972)</f>
        <v>user_rank</v>
      </c>
    </row>
    <row r="973" spans="10:16">
      <c r="J973" s="1" t="str">
        <f t="shared" si="95"/>
        <v>);</v>
      </c>
      <c r="K973" t="str">
        <f t="shared" si="91"/>
        <v/>
      </c>
      <c r="L973" s="1" t="str">
        <f t="shared" si="90"/>
        <v>DROP TABLE IF EXISTS ``;CREATE TABLE `` (</v>
      </c>
      <c r="M973" s="1" t="str">
        <f t="shared" si="92"/>
        <v>``  NOT NULL  COMMENT ''</v>
      </c>
      <c r="N973" s="1" t="str">
        <f t="shared" si="93"/>
        <v/>
      </c>
      <c r="O973">
        <f t="shared" si="94"/>
        <v>406</v>
      </c>
      <c r="P973" t="str" cm="1">
        <f t="array" ref="P973">INDEX($A:$A,O973)</f>
        <v>user_rank</v>
      </c>
    </row>
    <row r="974" spans="10:16">
      <c r="J974" s="1" t="str">
        <f t="shared" si="95"/>
        <v>);</v>
      </c>
      <c r="K974" t="str">
        <f t="shared" si="91"/>
        <v/>
      </c>
      <c r="L974" s="1" t="str">
        <f t="shared" si="90"/>
        <v>DROP TABLE IF EXISTS ``;CREATE TABLE `` (</v>
      </c>
      <c r="M974" s="1" t="str">
        <f t="shared" si="92"/>
        <v>``  NOT NULL  COMMENT ''</v>
      </c>
      <c r="N974" s="1" t="str">
        <f t="shared" si="93"/>
        <v/>
      </c>
      <c r="O974">
        <f t="shared" si="94"/>
        <v>406</v>
      </c>
      <c r="P974" t="str" cm="1">
        <f t="array" ref="P974">INDEX($A:$A,O974)</f>
        <v>user_rank</v>
      </c>
    </row>
    <row r="975" spans="10:16">
      <c r="J975" s="1" t="str">
        <f t="shared" si="95"/>
        <v>);</v>
      </c>
      <c r="K975" t="str">
        <f t="shared" si="91"/>
        <v/>
      </c>
      <c r="L975" s="1" t="str">
        <f t="shared" si="90"/>
        <v>DROP TABLE IF EXISTS ``;CREATE TABLE `` (</v>
      </c>
      <c r="M975" s="1" t="str">
        <f t="shared" si="92"/>
        <v>``  NOT NULL  COMMENT ''</v>
      </c>
      <c r="N975" s="1" t="str">
        <f t="shared" si="93"/>
        <v/>
      </c>
      <c r="O975">
        <f t="shared" si="94"/>
        <v>406</v>
      </c>
      <c r="P975" t="str" cm="1">
        <f t="array" ref="P975">INDEX($A:$A,O975)</f>
        <v>user_rank</v>
      </c>
    </row>
    <row r="976" spans="10:16">
      <c r="J976" s="1" t="str">
        <f t="shared" si="95"/>
        <v>);</v>
      </c>
      <c r="K976" t="str">
        <f t="shared" si="91"/>
        <v/>
      </c>
      <c r="L976" s="1" t="str">
        <f t="shared" si="90"/>
        <v>DROP TABLE IF EXISTS ``;CREATE TABLE `` (</v>
      </c>
      <c r="M976" s="1" t="str">
        <f t="shared" si="92"/>
        <v>``  NOT NULL  COMMENT ''</v>
      </c>
      <c r="N976" s="1" t="str">
        <f t="shared" si="93"/>
        <v/>
      </c>
      <c r="O976">
        <f t="shared" si="94"/>
        <v>406</v>
      </c>
      <c r="P976" t="str" cm="1">
        <f t="array" ref="P976">INDEX($A:$A,O976)</f>
        <v>user_rank</v>
      </c>
    </row>
    <row r="977" spans="10:16">
      <c r="J977" s="1" t="str">
        <f t="shared" si="95"/>
        <v>);</v>
      </c>
      <c r="K977" t="str">
        <f t="shared" si="91"/>
        <v/>
      </c>
      <c r="L977" s="1" t="str">
        <f t="shared" si="90"/>
        <v>DROP TABLE IF EXISTS ``;CREATE TABLE `` (</v>
      </c>
      <c r="M977" s="1" t="str">
        <f t="shared" si="92"/>
        <v>``  NOT NULL  COMMENT ''</v>
      </c>
      <c r="N977" s="1" t="str">
        <f t="shared" si="93"/>
        <v/>
      </c>
      <c r="O977">
        <f t="shared" si="94"/>
        <v>406</v>
      </c>
      <c r="P977" t="str" cm="1">
        <f t="array" ref="P977">INDEX($A:$A,O977)</f>
        <v>user_rank</v>
      </c>
    </row>
    <row r="978" spans="10:16">
      <c r="J978" s="1" t="str">
        <f t="shared" si="95"/>
        <v>);</v>
      </c>
      <c r="K978" t="str">
        <f t="shared" si="91"/>
        <v/>
      </c>
      <c r="L978" s="1" t="str">
        <f t="shared" si="90"/>
        <v>DROP TABLE IF EXISTS ``;CREATE TABLE `` (</v>
      </c>
      <c r="M978" s="1" t="str">
        <f t="shared" si="92"/>
        <v>``  NOT NULL  COMMENT ''</v>
      </c>
      <c r="N978" s="1" t="str">
        <f t="shared" si="93"/>
        <v/>
      </c>
      <c r="O978">
        <f t="shared" si="94"/>
        <v>406</v>
      </c>
      <c r="P978" t="str" cm="1">
        <f t="array" ref="P978">INDEX($A:$A,O978)</f>
        <v>user_rank</v>
      </c>
    </row>
    <row r="979" spans="10:16">
      <c r="J979" s="1" t="str">
        <f t="shared" si="95"/>
        <v>);</v>
      </c>
      <c r="K979" t="str">
        <f t="shared" si="91"/>
        <v/>
      </c>
      <c r="L979" s="1" t="str">
        <f t="shared" si="90"/>
        <v>DROP TABLE IF EXISTS ``;CREATE TABLE `` (</v>
      </c>
      <c r="M979" s="1" t="str">
        <f t="shared" si="92"/>
        <v>``  NOT NULL  COMMENT ''</v>
      </c>
      <c r="N979" s="1" t="str">
        <f t="shared" si="93"/>
        <v/>
      </c>
      <c r="O979">
        <f t="shared" si="94"/>
        <v>406</v>
      </c>
      <c r="P979" t="str" cm="1">
        <f t="array" ref="P979">INDEX($A:$A,O979)</f>
        <v>user_rank</v>
      </c>
    </row>
    <row r="980" spans="10:16">
      <c r="J980" s="1" t="str">
        <f t="shared" si="95"/>
        <v>);</v>
      </c>
      <c r="K980" t="str">
        <f t="shared" si="91"/>
        <v/>
      </c>
      <c r="L980" s="1" t="str">
        <f t="shared" si="90"/>
        <v>DROP TABLE IF EXISTS ``;CREATE TABLE `` (</v>
      </c>
      <c r="M980" s="1" t="str">
        <f t="shared" si="92"/>
        <v>``  NOT NULL  COMMENT ''</v>
      </c>
      <c r="N980" s="1" t="str">
        <f t="shared" si="93"/>
        <v/>
      </c>
      <c r="O980">
        <f t="shared" si="94"/>
        <v>406</v>
      </c>
      <c r="P980" t="str" cm="1">
        <f t="array" ref="P980">INDEX($A:$A,O980)</f>
        <v>user_rank</v>
      </c>
    </row>
    <row r="981" spans="10:16">
      <c r="J981" s="1" t="str">
        <f t="shared" si="95"/>
        <v>);</v>
      </c>
      <c r="K981" t="str">
        <f t="shared" si="91"/>
        <v/>
      </c>
      <c r="L981" s="1" t="str">
        <f t="shared" si="90"/>
        <v>DROP TABLE IF EXISTS ``;CREATE TABLE `` (</v>
      </c>
      <c r="M981" s="1" t="str">
        <f t="shared" si="92"/>
        <v>``  NOT NULL  COMMENT ''</v>
      </c>
      <c r="N981" s="1" t="str">
        <f t="shared" si="93"/>
        <v/>
      </c>
      <c r="O981">
        <f t="shared" si="94"/>
        <v>406</v>
      </c>
      <c r="P981" t="str" cm="1">
        <f t="array" ref="P981">INDEX($A:$A,O981)</f>
        <v>user_rank</v>
      </c>
    </row>
    <row r="982" spans="10:16">
      <c r="J982" s="1" t="str">
        <f t="shared" si="95"/>
        <v>);</v>
      </c>
      <c r="K982" t="str">
        <f t="shared" si="91"/>
        <v/>
      </c>
      <c r="L982" s="1" t="str">
        <f t="shared" si="90"/>
        <v>DROP TABLE IF EXISTS ``;CREATE TABLE `` (</v>
      </c>
      <c r="M982" s="1" t="str">
        <f t="shared" si="92"/>
        <v>``  NOT NULL  COMMENT ''</v>
      </c>
      <c r="N982" s="1" t="str">
        <f t="shared" si="93"/>
        <v/>
      </c>
      <c r="O982">
        <f t="shared" si="94"/>
        <v>406</v>
      </c>
      <c r="P982" t="str" cm="1">
        <f t="array" ref="P982">INDEX($A:$A,O982)</f>
        <v>user_rank</v>
      </c>
    </row>
    <row r="983" spans="10:16">
      <c r="J983" s="1" t="str">
        <f t="shared" si="95"/>
        <v>);</v>
      </c>
      <c r="K983" t="str">
        <f t="shared" si="91"/>
        <v/>
      </c>
      <c r="L983" s="1" t="str">
        <f t="shared" si="90"/>
        <v>DROP TABLE IF EXISTS ``;CREATE TABLE `` (</v>
      </c>
      <c r="M983" s="1" t="str">
        <f t="shared" si="92"/>
        <v>``  NOT NULL  COMMENT ''</v>
      </c>
      <c r="N983" s="1" t="str">
        <f t="shared" si="93"/>
        <v/>
      </c>
      <c r="O983">
        <f t="shared" si="94"/>
        <v>406</v>
      </c>
      <c r="P983" t="str" cm="1">
        <f t="array" ref="P983">INDEX($A:$A,O983)</f>
        <v>user_rank</v>
      </c>
    </row>
    <row r="984" spans="10:16">
      <c r="J984" s="1" t="str">
        <f t="shared" si="95"/>
        <v>);</v>
      </c>
      <c r="K984" t="str">
        <f t="shared" si="91"/>
        <v/>
      </c>
      <c r="L984" s="1" t="str">
        <f t="shared" si="90"/>
        <v>DROP TABLE IF EXISTS ``;CREATE TABLE `` (</v>
      </c>
      <c r="M984" s="1" t="str">
        <f t="shared" si="92"/>
        <v>``  NOT NULL  COMMENT ''</v>
      </c>
      <c r="N984" s="1" t="str">
        <f t="shared" si="93"/>
        <v/>
      </c>
      <c r="O984">
        <f t="shared" si="94"/>
        <v>406</v>
      </c>
      <c r="P984" t="str" cm="1">
        <f t="array" ref="P984">INDEX($A:$A,O984)</f>
        <v>user_rank</v>
      </c>
    </row>
    <row r="985" spans="10:16">
      <c r="J985" s="1" t="str">
        <f t="shared" si="95"/>
        <v>);</v>
      </c>
      <c r="K985" t="str">
        <f t="shared" si="91"/>
        <v/>
      </c>
      <c r="L985" s="1" t="str">
        <f t="shared" si="90"/>
        <v>DROP TABLE IF EXISTS ``;CREATE TABLE `` (</v>
      </c>
      <c r="M985" s="1" t="str">
        <f t="shared" si="92"/>
        <v>``  NOT NULL  COMMENT ''</v>
      </c>
      <c r="N985" s="1" t="str">
        <f t="shared" si="93"/>
        <v/>
      </c>
      <c r="O985">
        <f t="shared" si="94"/>
        <v>406</v>
      </c>
      <c r="P985" t="str" cm="1">
        <f t="array" ref="P985">INDEX($A:$A,O985)</f>
        <v>user_rank</v>
      </c>
    </row>
    <row r="986" spans="10:16">
      <c r="J986" s="1" t="str">
        <f t="shared" si="95"/>
        <v>);</v>
      </c>
      <c r="K986" t="str">
        <f t="shared" si="91"/>
        <v/>
      </c>
      <c r="L986" s="1" t="str">
        <f t="shared" si="90"/>
        <v>DROP TABLE IF EXISTS ``;CREATE TABLE `` (</v>
      </c>
      <c r="M986" s="1" t="str">
        <f t="shared" si="92"/>
        <v>``  NOT NULL  COMMENT ''</v>
      </c>
      <c r="N986" s="1" t="str">
        <f t="shared" si="93"/>
        <v/>
      </c>
      <c r="O986">
        <f t="shared" si="94"/>
        <v>406</v>
      </c>
      <c r="P986" t="str" cm="1">
        <f t="array" ref="P986">INDEX($A:$A,O986)</f>
        <v>user_rank</v>
      </c>
    </row>
    <row r="987" spans="10:16">
      <c r="J987" s="1" t="str">
        <f t="shared" si="95"/>
        <v>);</v>
      </c>
      <c r="K987" t="str">
        <f t="shared" si="91"/>
        <v/>
      </c>
      <c r="L987" s="1" t="str">
        <f t="shared" si="90"/>
        <v>DROP TABLE IF EXISTS ``;CREATE TABLE `` (</v>
      </c>
      <c r="M987" s="1" t="str">
        <f t="shared" si="92"/>
        <v>``  NOT NULL  COMMENT ''</v>
      </c>
      <c r="N987" s="1" t="str">
        <f t="shared" si="93"/>
        <v/>
      </c>
      <c r="O987">
        <f t="shared" si="94"/>
        <v>406</v>
      </c>
      <c r="P987" t="str" cm="1">
        <f t="array" ref="P987">INDEX($A:$A,O987)</f>
        <v>user_rank</v>
      </c>
    </row>
    <row r="988" spans="10:16">
      <c r="J988" s="1" t="str">
        <f t="shared" si="95"/>
        <v>);</v>
      </c>
      <c r="K988" t="str">
        <f t="shared" si="91"/>
        <v/>
      </c>
      <c r="L988" s="1" t="str">
        <f t="shared" si="90"/>
        <v>DROP TABLE IF EXISTS ``;CREATE TABLE `` (</v>
      </c>
      <c r="M988" s="1" t="str">
        <f t="shared" si="92"/>
        <v>``  NOT NULL  COMMENT ''</v>
      </c>
      <c r="N988" s="1" t="str">
        <f t="shared" si="93"/>
        <v/>
      </c>
      <c r="O988">
        <f t="shared" si="94"/>
        <v>406</v>
      </c>
      <c r="P988" t="str" cm="1">
        <f t="array" ref="P988">INDEX($A:$A,O988)</f>
        <v>user_rank</v>
      </c>
    </row>
    <row r="989" spans="10:16">
      <c r="J989" s="1" t="str">
        <f t="shared" si="95"/>
        <v>);</v>
      </c>
      <c r="K989" t="str">
        <f t="shared" si="91"/>
        <v/>
      </c>
      <c r="L989" s="1" t="str">
        <f t="shared" si="90"/>
        <v>DROP TABLE IF EXISTS ``;CREATE TABLE `` (</v>
      </c>
      <c r="M989" s="1" t="str">
        <f t="shared" si="92"/>
        <v>``  NOT NULL  COMMENT ''</v>
      </c>
      <c r="N989" s="1" t="str">
        <f t="shared" si="93"/>
        <v/>
      </c>
      <c r="O989">
        <f t="shared" si="94"/>
        <v>406</v>
      </c>
      <c r="P989" t="str" cm="1">
        <f t="array" ref="P989">INDEX($A:$A,O989)</f>
        <v>user_rank</v>
      </c>
    </row>
    <row r="990" spans="10:16">
      <c r="J990" s="1" t="str">
        <f t="shared" si="95"/>
        <v>);</v>
      </c>
      <c r="K990" t="str">
        <f t="shared" si="91"/>
        <v/>
      </c>
      <c r="L990" s="1" t="str">
        <f t="shared" si="90"/>
        <v>DROP TABLE IF EXISTS ``;CREATE TABLE `` (</v>
      </c>
      <c r="M990" s="1" t="str">
        <f t="shared" si="92"/>
        <v>``  NOT NULL  COMMENT ''</v>
      </c>
      <c r="N990" s="1" t="str">
        <f t="shared" si="93"/>
        <v/>
      </c>
      <c r="O990">
        <f t="shared" si="94"/>
        <v>406</v>
      </c>
      <c r="P990" t="str" cm="1">
        <f t="array" ref="P990">INDEX($A:$A,O990)</f>
        <v>user_rank</v>
      </c>
    </row>
    <row r="991" spans="10:16">
      <c r="J991" s="1" t="str">
        <f t="shared" si="95"/>
        <v>);</v>
      </c>
      <c r="K991" t="str">
        <f t="shared" si="91"/>
        <v/>
      </c>
      <c r="L991" s="1" t="str">
        <f t="shared" si="90"/>
        <v>DROP TABLE IF EXISTS ``;CREATE TABLE `` (</v>
      </c>
      <c r="M991" s="1" t="str">
        <f t="shared" si="92"/>
        <v>``  NOT NULL  COMMENT ''</v>
      </c>
      <c r="N991" s="1" t="str">
        <f t="shared" si="93"/>
        <v/>
      </c>
      <c r="O991">
        <f t="shared" si="94"/>
        <v>406</v>
      </c>
      <c r="P991" t="str" cm="1">
        <f t="array" ref="P991">INDEX($A:$A,O991)</f>
        <v>user_rank</v>
      </c>
    </row>
    <row r="992" spans="10:16">
      <c r="J992" s="1" t="str">
        <f t="shared" si="95"/>
        <v>);</v>
      </c>
      <c r="K992" t="str">
        <f t="shared" si="91"/>
        <v/>
      </c>
      <c r="L992" s="1" t="str">
        <f t="shared" si="90"/>
        <v>DROP TABLE IF EXISTS ``;CREATE TABLE `` (</v>
      </c>
      <c r="M992" s="1" t="str">
        <f t="shared" si="92"/>
        <v>``  NOT NULL  COMMENT ''</v>
      </c>
      <c r="N992" s="1" t="str">
        <f t="shared" si="93"/>
        <v/>
      </c>
      <c r="O992">
        <f t="shared" si="94"/>
        <v>406</v>
      </c>
      <c r="P992" t="str" cm="1">
        <f t="array" ref="P992">INDEX($A:$A,O992)</f>
        <v>user_rank</v>
      </c>
    </row>
    <row r="993" spans="10:16">
      <c r="J993" s="1" t="str">
        <f t="shared" si="95"/>
        <v>);</v>
      </c>
      <c r="K993" t="str">
        <f t="shared" si="91"/>
        <v/>
      </c>
      <c r="L993" s="1" t="str">
        <f t="shared" si="90"/>
        <v>DROP TABLE IF EXISTS ``;CREATE TABLE `` (</v>
      </c>
      <c r="M993" s="1" t="str">
        <f t="shared" si="92"/>
        <v>``  NOT NULL  COMMENT ''</v>
      </c>
      <c r="N993" s="1" t="str">
        <f t="shared" si="93"/>
        <v/>
      </c>
      <c r="O993">
        <f t="shared" si="94"/>
        <v>406</v>
      </c>
      <c r="P993" t="str" cm="1">
        <f t="array" ref="P993">INDEX($A:$A,O993)</f>
        <v>user_rank</v>
      </c>
    </row>
    <row r="994" spans="10:16">
      <c r="J994" s="1" t="str">
        <f t="shared" si="95"/>
        <v>);</v>
      </c>
      <c r="K994" t="str">
        <f t="shared" si="91"/>
        <v/>
      </c>
      <c r="L994" s="1" t="str">
        <f t="shared" si="90"/>
        <v>DROP TABLE IF EXISTS ``;CREATE TABLE `` (</v>
      </c>
      <c r="M994" s="1" t="str">
        <f t="shared" si="92"/>
        <v>``  NOT NULL  COMMENT ''</v>
      </c>
      <c r="N994" s="1" t="str">
        <f t="shared" si="93"/>
        <v/>
      </c>
      <c r="O994">
        <f t="shared" si="94"/>
        <v>406</v>
      </c>
      <c r="P994" t="str" cm="1">
        <f t="array" ref="P994">INDEX($A:$A,O994)</f>
        <v>user_rank</v>
      </c>
    </row>
    <row r="995" spans="10:16">
      <c r="J995" s="1" t="str">
        <f t="shared" si="95"/>
        <v>);</v>
      </c>
      <c r="K995" t="str">
        <f t="shared" si="91"/>
        <v/>
      </c>
      <c r="L995" s="1" t="str">
        <f t="shared" si="90"/>
        <v>DROP TABLE IF EXISTS ``;CREATE TABLE `` (</v>
      </c>
      <c r="M995" s="1" t="str">
        <f t="shared" si="92"/>
        <v>``  NOT NULL  COMMENT ''</v>
      </c>
      <c r="N995" s="1" t="str">
        <f t="shared" si="93"/>
        <v/>
      </c>
      <c r="O995">
        <f t="shared" si="94"/>
        <v>406</v>
      </c>
      <c r="P995" t="str" cm="1">
        <f t="array" ref="P995">INDEX($A:$A,O995)</f>
        <v>user_rank</v>
      </c>
    </row>
    <row r="996" spans="10:16">
      <c r="J996" s="1" t="str">
        <f t="shared" si="95"/>
        <v>);</v>
      </c>
      <c r="K996" t="str">
        <f t="shared" si="91"/>
        <v/>
      </c>
      <c r="L996" s="1" t="str">
        <f t="shared" si="90"/>
        <v>DROP TABLE IF EXISTS ``;CREATE TABLE `` (</v>
      </c>
      <c r="M996" s="1" t="str">
        <f t="shared" si="92"/>
        <v>``  NOT NULL  COMMENT ''</v>
      </c>
      <c r="N996" s="1" t="str">
        <f t="shared" si="93"/>
        <v/>
      </c>
      <c r="O996">
        <f t="shared" si="94"/>
        <v>406</v>
      </c>
      <c r="P996" t="str" cm="1">
        <f t="array" ref="P996">INDEX($A:$A,O996)</f>
        <v>user_rank</v>
      </c>
    </row>
    <row r="997" spans="10:16">
      <c r="J997" s="1" t="str">
        <f t="shared" si="95"/>
        <v>);</v>
      </c>
      <c r="K997" t="str">
        <f t="shared" si="91"/>
        <v/>
      </c>
      <c r="L997" s="1" t="str">
        <f t="shared" si="90"/>
        <v>DROP TABLE IF EXISTS ``;CREATE TABLE `` (</v>
      </c>
      <c r="M997" s="1" t="str">
        <f t="shared" si="92"/>
        <v>``  NOT NULL  COMMENT ''</v>
      </c>
      <c r="N997" s="1" t="str">
        <f t="shared" si="93"/>
        <v/>
      </c>
      <c r="O997">
        <f t="shared" si="94"/>
        <v>406</v>
      </c>
      <c r="P997" t="str" cm="1">
        <f t="array" ref="P997">INDEX($A:$A,O997)</f>
        <v>user_rank</v>
      </c>
    </row>
    <row r="998" spans="10:16">
      <c r="J998" s="1" t="str">
        <f t="shared" si="95"/>
        <v>);</v>
      </c>
      <c r="K998" t="str">
        <f t="shared" si="91"/>
        <v/>
      </c>
      <c r="L998" s="1" t="str">
        <f t="shared" si="90"/>
        <v>DROP TABLE IF EXISTS ``;CREATE TABLE `` (</v>
      </c>
      <c r="M998" s="1" t="str">
        <f t="shared" si="92"/>
        <v>``  NOT NULL  COMMENT ''</v>
      </c>
      <c r="N998" s="1" t="str">
        <f t="shared" si="93"/>
        <v/>
      </c>
      <c r="O998">
        <f t="shared" si="94"/>
        <v>406</v>
      </c>
      <c r="P998" t="str" cm="1">
        <f t="array" ref="P998">INDEX($A:$A,O998)</f>
        <v>user_rank</v>
      </c>
    </row>
    <row r="999" spans="10:16">
      <c r="J999" s="1" t="str">
        <f t="shared" si="95"/>
        <v>);</v>
      </c>
      <c r="K999" t="str">
        <f t="shared" si="91"/>
        <v/>
      </c>
      <c r="L999" s="1" t="str">
        <f t="shared" si="90"/>
        <v>DROP TABLE IF EXISTS ``;CREATE TABLE `` (</v>
      </c>
      <c r="M999" s="1" t="str">
        <f t="shared" si="92"/>
        <v>``  NOT NULL  COMMENT ''</v>
      </c>
      <c r="N999" s="1" t="str">
        <f t="shared" si="93"/>
        <v/>
      </c>
      <c r="O999">
        <f t="shared" si="94"/>
        <v>406</v>
      </c>
      <c r="P999" t="str" cm="1">
        <f t="array" ref="P999">INDEX($A:$A,O999)</f>
        <v>user_rank</v>
      </c>
    </row>
    <row r="1000" spans="10:16">
      <c r="J1000" s="1" t="str">
        <f t="shared" si="95"/>
        <v>);</v>
      </c>
      <c r="K1000" t="str">
        <f t="shared" si="91"/>
        <v/>
      </c>
      <c r="L1000" s="1" t="str">
        <f t="shared" si="90"/>
        <v>DROP TABLE IF EXISTS ``;CREATE TABLE `` (</v>
      </c>
      <c r="M1000" s="1" t="str">
        <f t="shared" si="92"/>
        <v>``  NOT NULL  COMMENT ''</v>
      </c>
      <c r="N1000" s="1" t="str">
        <f t="shared" si="93"/>
        <v/>
      </c>
      <c r="O1000">
        <f t="shared" si="94"/>
        <v>406</v>
      </c>
      <c r="P1000" t="str" cm="1">
        <f t="array" ref="P1000">INDEX($A:$A,O1000)</f>
        <v>user_rank</v>
      </c>
    </row>
    <row r="1001" spans="10:16">
      <c r="J1001" s="1" t="str">
        <f t="shared" si="95"/>
        <v>);</v>
      </c>
      <c r="K1001" t="str">
        <f t="shared" si="91"/>
        <v/>
      </c>
      <c r="L1001" s="1" t="str">
        <f t="shared" si="90"/>
        <v>DROP TABLE IF EXISTS ``;CREATE TABLE `` (</v>
      </c>
      <c r="M1001" s="1" t="str">
        <f t="shared" si="92"/>
        <v>``  NOT NULL  COMMENT ''</v>
      </c>
      <c r="N1001" s="1" t="str">
        <f t="shared" si="93"/>
        <v/>
      </c>
      <c r="O1001">
        <f t="shared" si="94"/>
        <v>406</v>
      </c>
      <c r="P1001" t="str" cm="1">
        <f t="array" ref="P1001">INDEX($A:$A,O1001)</f>
        <v>user_rank</v>
      </c>
    </row>
    <row r="1002" spans="10:16">
      <c r="J1002" s="1" t="str">
        <f t="shared" si="95"/>
        <v>);</v>
      </c>
      <c r="K1002" t="str">
        <f t="shared" si="91"/>
        <v/>
      </c>
      <c r="L1002" s="1" t="str">
        <f t="shared" si="90"/>
        <v>DROP TABLE IF EXISTS ``;CREATE TABLE `` (</v>
      </c>
      <c r="M1002" s="1" t="str">
        <f t="shared" si="92"/>
        <v>``  NOT NULL  COMMENT ''</v>
      </c>
      <c r="N1002" s="1" t="str">
        <f t="shared" si="93"/>
        <v/>
      </c>
      <c r="O1002">
        <f t="shared" si="94"/>
        <v>406</v>
      </c>
      <c r="P1002" t="str" cm="1">
        <f t="array" ref="P1002">INDEX($A:$A,O1002)</f>
        <v>user_rank</v>
      </c>
    </row>
    <row r="1003" spans="10:16">
      <c r="J1003" s="1" t="str">
        <f t="shared" si="95"/>
        <v>);</v>
      </c>
      <c r="K1003" t="str">
        <f t="shared" si="91"/>
        <v/>
      </c>
      <c r="L1003" s="1" t="str">
        <f t="shared" si="90"/>
        <v>DROP TABLE IF EXISTS ``;CREATE TABLE `` (</v>
      </c>
      <c r="M1003" s="1" t="str">
        <f t="shared" si="92"/>
        <v>``  NOT NULL  COMMENT ''</v>
      </c>
      <c r="N1003" s="1" t="str">
        <f t="shared" si="93"/>
        <v/>
      </c>
      <c r="O1003">
        <f t="shared" si="94"/>
        <v>406</v>
      </c>
      <c r="P1003" t="str" cm="1">
        <f t="array" ref="P1003">INDEX($A:$A,O1003)</f>
        <v>user_rank</v>
      </c>
    </row>
    <row r="1004" spans="10:16">
      <c r="J1004" s="1" t="str">
        <f t="shared" si="95"/>
        <v>);</v>
      </c>
      <c r="K1004" t="str">
        <f t="shared" si="91"/>
        <v/>
      </c>
      <c r="L1004" s="1" t="str">
        <f t="shared" si="90"/>
        <v>DROP TABLE IF EXISTS ``;CREATE TABLE `` (</v>
      </c>
      <c r="M1004" s="1" t="str">
        <f t="shared" si="92"/>
        <v>``  NOT NULL  COMMENT ''</v>
      </c>
      <c r="N1004" s="1" t="str">
        <f t="shared" si="93"/>
        <v/>
      </c>
      <c r="O1004">
        <f t="shared" si="94"/>
        <v>406</v>
      </c>
      <c r="P1004" t="str" cm="1">
        <f t="array" ref="P1004">INDEX($A:$A,O1004)</f>
        <v>user_rank</v>
      </c>
    </row>
    <row r="1005" spans="10:16">
      <c r="J1005" s="1" t="str">
        <f t="shared" si="95"/>
        <v>);</v>
      </c>
      <c r="K1005" t="str">
        <f t="shared" si="91"/>
        <v/>
      </c>
      <c r="L1005" s="1" t="str">
        <f t="shared" si="90"/>
        <v>DROP TABLE IF EXISTS ``;CREATE TABLE `` (</v>
      </c>
      <c r="M1005" s="1" t="str">
        <f t="shared" si="92"/>
        <v>``  NOT NULL  COMMENT ''</v>
      </c>
      <c r="N1005" s="1" t="str">
        <f t="shared" si="93"/>
        <v/>
      </c>
      <c r="O1005">
        <f t="shared" si="94"/>
        <v>406</v>
      </c>
      <c r="P1005" t="str" cm="1">
        <f t="array" ref="P1005">INDEX($A:$A,O1005)</f>
        <v>user_rank</v>
      </c>
    </row>
    <row r="1006" spans="10:16">
      <c r="J1006" s="1" t="str">
        <f t="shared" si="95"/>
        <v>);</v>
      </c>
      <c r="K1006" t="str">
        <f t="shared" si="91"/>
        <v/>
      </c>
      <c r="L1006" s="1" t="str">
        <f t="shared" si="90"/>
        <v>DROP TABLE IF EXISTS ``;CREATE TABLE `` (</v>
      </c>
      <c r="M1006" s="1" t="str">
        <f t="shared" si="92"/>
        <v>``  NOT NULL  COMMENT ''</v>
      </c>
      <c r="N1006" s="1" t="str">
        <f t="shared" si="93"/>
        <v/>
      </c>
      <c r="O1006">
        <f t="shared" si="94"/>
        <v>406</v>
      </c>
      <c r="P1006" t="str" cm="1">
        <f t="array" ref="P1006">INDEX($A:$A,O1006)</f>
        <v>user_rank</v>
      </c>
    </row>
    <row r="1007" spans="10:16">
      <c r="J1007" s="1" t="str">
        <f t="shared" si="95"/>
        <v>);</v>
      </c>
      <c r="K1007" t="str">
        <f t="shared" si="91"/>
        <v/>
      </c>
      <c r="L1007" s="1" t="str">
        <f t="shared" si="90"/>
        <v>DROP TABLE IF EXISTS ``;CREATE TABLE `` (</v>
      </c>
      <c r="M1007" s="1" t="str">
        <f t="shared" si="92"/>
        <v>``  NOT NULL  COMMENT ''</v>
      </c>
      <c r="N1007" s="1" t="str">
        <f t="shared" si="93"/>
        <v/>
      </c>
      <c r="O1007">
        <f t="shared" si="94"/>
        <v>406</v>
      </c>
      <c r="P1007" t="str" cm="1">
        <f t="array" ref="P1007">INDEX($A:$A,O1007)</f>
        <v>user_rank</v>
      </c>
    </row>
    <row r="1008" spans="10:16">
      <c r="J1008" s="1" t="str">
        <f t="shared" si="95"/>
        <v>);</v>
      </c>
      <c r="K1008" t="str">
        <f t="shared" si="91"/>
        <v/>
      </c>
      <c r="L1008" s="1" t="str">
        <f t="shared" si="90"/>
        <v>DROP TABLE IF EXISTS ``;CREATE TABLE `` (</v>
      </c>
      <c r="M1008" s="1" t="str">
        <f t="shared" si="92"/>
        <v>``  NOT NULL  COMMENT ''</v>
      </c>
      <c r="N1008" s="1" t="str">
        <f t="shared" si="93"/>
        <v/>
      </c>
      <c r="O1008">
        <f t="shared" si="94"/>
        <v>406</v>
      </c>
      <c r="P1008" t="str" cm="1">
        <f t="array" ref="P1008">INDEX($A:$A,O1008)</f>
        <v>user_rank</v>
      </c>
    </row>
    <row r="1009" spans="10:16">
      <c r="J1009" s="1" t="str">
        <f t="shared" si="95"/>
        <v>);</v>
      </c>
      <c r="K1009" t="str">
        <f t="shared" si="91"/>
        <v/>
      </c>
      <c r="L1009" s="1" t="str">
        <f t="shared" si="90"/>
        <v>DROP TABLE IF EXISTS ``;CREATE TABLE `` (</v>
      </c>
      <c r="M1009" s="1" t="str">
        <f t="shared" si="92"/>
        <v>``  NOT NULL  COMMENT ''</v>
      </c>
      <c r="N1009" s="1" t="str">
        <f t="shared" si="93"/>
        <v/>
      </c>
      <c r="O1009">
        <f t="shared" si="94"/>
        <v>406</v>
      </c>
      <c r="P1009" t="str" cm="1">
        <f t="array" ref="P1009">INDEX($A:$A,O1009)</f>
        <v>user_rank</v>
      </c>
    </row>
    <row r="1010" spans="10:16">
      <c r="J1010" s="1" t="str">
        <f t="shared" si="95"/>
        <v>);</v>
      </c>
      <c r="K1010" t="str">
        <f t="shared" si="91"/>
        <v/>
      </c>
      <c r="L1010" s="1" t="str">
        <f t="shared" si="90"/>
        <v>DROP TABLE IF EXISTS ``;CREATE TABLE `` (</v>
      </c>
      <c r="M1010" s="1" t="str">
        <f t="shared" si="92"/>
        <v>``  NOT NULL  COMMENT ''</v>
      </c>
      <c r="N1010" s="1" t="str">
        <f t="shared" si="93"/>
        <v/>
      </c>
      <c r="O1010">
        <f t="shared" si="94"/>
        <v>406</v>
      </c>
      <c r="P1010" t="str" cm="1">
        <f t="array" ref="P1010">INDEX($A:$A,O1010)</f>
        <v>user_rank</v>
      </c>
    </row>
    <row r="1011" spans="10:16">
      <c r="J1011" s="1" t="str">
        <f t="shared" si="95"/>
        <v>);</v>
      </c>
      <c r="K1011" t="str">
        <f t="shared" si="91"/>
        <v/>
      </c>
      <c r="L1011" s="1" t="str">
        <f t="shared" si="90"/>
        <v>DROP TABLE IF EXISTS ``;CREATE TABLE `` (</v>
      </c>
      <c r="M1011" s="1" t="str">
        <f t="shared" si="92"/>
        <v>``  NOT NULL  COMMENT ''</v>
      </c>
      <c r="N1011" s="1" t="str">
        <f t="shared" si="93"/>
        <v/>
      </c>
      <c r="O1011">
        <f t="shared" si="94"/>
        <v>406</v>
      </c>
      <c r="P1011" t="str" cm="1">
        <f t="array" ref="P1011">INDEX($A:$A,O1011)</f>
        <v>user_rank</v>
      </c>
    </row>
    <row r="1012" spans="10:16">
      <c r="J1012" s="1" t="str">
        <f t="shared" si="95"/>
        <v>);</v>
      </c>
      <c r="K1012" t="str">
        <f t="shared" si="91"/>
        <v/>
      </c>
      <c r="L1012" s="1" t="str">
        <f t="shared" si="90"/>
        <v>DROP TABLE IF EXISTS ``;CREATE TABLE `` (</v>
      </c>
      <c r="M1012" s="1" t="str">
        <f t="shared" si="92"/>
        <v>``  NOT NULL  COMMENT ''</v>
      </c>
      <c r="N1012" s="1" t="str">
        <f t="shared" si="93"/>
        <v/>
      </c>
      <c r="O1012">
        <f t="shared" si="94"/>
        <v>406</v>
      </c>
      <c r="P1012" t="str" cm="1">
        <f t="array" ref="P1012">INDEX($A:$A,O1012)</f>
        <v>user_rank</v>
      </c>
    </row>
    <row r="1013" spans="10:16">
      <c r="J1013" s="1" t="str">
        <f t="shared" si="95"/>
        <v>);</v>
      </c>
      <c r="K1013" t="str">
        <f t="shared" si="91"/>
        <v/>
      </c>
      <c r="L1013" s="1" t="str">
        <f t="shared" si="90"/>
        <v>DROP TABLE IF EXISTS ``;CREATE TABLE `` (</v>
      </c>
      <c r="M1013" s="1" t="str">
        <f t="shared" si="92"/>
        <v>``  NOT NULL  COMMENT ''</v>
      </c>
      <c r="N1013" s="1" t="str">
        <f t="shared" si="93"/>
        <v/>
      </c>
      <c r="O1013">
        <f t="shared" si="94"/>
        <v>406</v>
      </c>
      <c r="P1013" t="str" cm="1">
        <f t="array" ref="P1013">INDEX($A:$A,O1013)</f>
        <v>user_rank</v>
      </c>
    </row>
    <row r="1014" spans="10:16">
      <c r="J1014" s="1" t="str">
        <f t="shared" si="95"/>
        <v>);</v>
      </c>
      <c r="K1014" t="str">
        <f t="shared" si="91"/>
        <v/>
      </c>
      <c r="L1014" s="1" t="str">
        <f t="shared" si="90"/>
        <v>DROP TABLE IF EXISTS ``;CREATE TABLE `` (</v>
      </c>
      <c r="M1014" s="1" t="str">
        <f t="shared" si="92"/>
        <v>``  NOT NULL  COMMENT ''</v>
      </c>
      <c r="N1014" s="1" t="str">
        <f t="shared" si="93"/>
        <v/>
      </c>
      <c r="O1014">
        <f t="shared" si="94"/>
        <v>406</v>
      </c>
      <c r="P1014" t="str" cm="1">
        <f t="array" ref="P1014">INDEX($A:$A,O1014)</f>
        <v>user_rank</v>
      </c>
    </row>
    <row r="1015" spans="10:16">
      <c r="J1015" s="1" t="str">
        <f t="shared" si="95"/>
        <v>);</v>
      </c>
      <c r="K1015" t="str">
        <f t="shared" si="91"/>
        <v/>
      </c>
      <c r="L1015" s="1" t="str">
        <f t="shared" si="90"/>
        <v>DROP TABLE IF EXISTS ``;CREATE TABLE `` (</v>
      </c>
      <c r="M1015" s="1" t="str">
        <f t="shared" si="92"/>
        <v>``  NOT NULL  COMMENT ''</v>
      </c>
      <c r="N1015" s="1" t="str">
        <f t="shared" si="93"/>
        <v/>
      </c>
      <c r="O1015">
        <f t="shared" si="94"/>
        <v>406</v>
      </c>
      <c r="P1015" t="str" cm="1">
        <f t="array" ref="P1015">INDEX($A:$A,O1015)</f>
        <v>user_rank</v>
      </c>
    </row>
    <row r="1016" spans="10:16">
      <c r="J1016" s="1" t="str">
        <f t="shared" si="95"/>
        <v>);</v>
      </c>
      <c r="K1016" t="str">
        <f t="shared" si="91"/>
        <v/>
      </c>
      <c r="L1016" s="1" t="str">
        <f t="shared" si="90"/>
        <v>DROP TABLE IF EXISTS ``;CREATE TABLE `` (</v>
      </c>
      <c r="M1016" s="1" t="str">
        <f t="shared" si="92"/>
        <v>``  NOT NULL  COMMENT ''</v>
      </c>
      <c r="N1016" s="1" t="str">
        <f t="shared" si="93"/>
        <v/>
      </c>
      <c r="O1016">
        <f t="shared" si="94"/>
        <v>406</v>
      </c>
      <c r="P1016" t="str" cm="1">
        <f t="array" ref="P1016">INDEX($A:$A,O1016)</f>
        <v>user_rank</v>
      </c>
    </row>
    <row r="1017" spans="10:16">
      <c r="J1017" s="1" t="str">
        <f t="shared" si="95"/>
        <v>);</v>
      </c>
      <c r="K1017" t="str">
        <f t="shared" si="91"/>
        <v/>
      </c>
      <c r="L1017" s="1" t="str">
        <f t="shared" si="90"/>
        <v>DROP TABLE IF EXISTS ``;CREATE TABLE `` (</v>
      </c>
      <c r="M1017" s="1" t="str">
        <f t="shared" si="92"/>
        <v>``  NOT NULL  COMMENT ''</v>
      </c>
      <c r="N1017" s="1" t="str">
        <f t="shared" si="93"/>
        <v/>
      </c>
      <c r="O1017">
        <f t="shared" si="94"/>
        <v>406</v>
      </c>
      <c r="P1017" t="str" cm="1">
        <f t="array" ref="P1017">INDEX($A:$A,O1017)</f>
        <v>user_rank</v>
      </c>
    </row>
    <row r="1018" spans="10:16">
      <c r="J1018" s="1" t="str">
        <f t="shared" si="95"/>
        <v>);</v>
      </c>
      <c r="K1018" t="str">
        <f t="shared" si="91"/>
        <v/>
      </c>
      <c r="L1018" s="1" t="str">
        <f t="shared" si="90"/>
        <v>DROP TABLE IF EXISTS ``;CREATE TABLE `` (</v>
      </c>
      <c r="M1018" s="1" t="str">
        <f t="shared" si="92"/>
        <v>``  NOT NULL  COMMENT ''</v>
      </c>
      <c r="N1018" s="1" t="str">
        <f t="shared" si="93"/>
        <v/>
      </c>
      <c r="O1018">
        <f t="shared" si="94"/>
        <v>406</v>
      </c>
      <c r="P1018" t="str" cm="1">
        <f t="array" ref="P1018">INDEX($A:$A,O1018)</f>
        <v>user_rank</v>
      </c>
    </row>
    <row r="1019" spans="10:16">
      <c r="J1019" s="1" t="str">
        <f t="shared" si="95"/>
        <v>);</v>
      </c>
      <c r="K1019" t="str">
        <f t="shared" si="91"/>
        <v/>
      </c>
      <c r="L1019" s="1" t="str">
        <f t="shared" si="90"/>
        <v>DROP TABLE IF EXISTS ``;CREATE TABLE `` (</v>
      </c>
      <c r="M1019" s="1" t="str">
        <f t="shared" si="92"/>
        <v>``  NOT NULL  COMMENT ''</v>
      </c>
      <c r="N1019" s="1" t="str">
        <f t="shared" si="93"/>
        <v/>
      </c>
      <c r="O1019">
        <f t="shared" si="94"/>
        <v>406</v>
      </c>
      <c r="P1019" t="str" cm="1">
        <f t="array" ref="P1019">INDEX($A:$A,O1019)</f>
        <v>user_rank</v>
      </c>
    </row>
    <row r="1020" spans="10:16">
      <c r="J1020" s="1" t="str">
        <f t="shared" si="95"/>
        <v>);</v>
      </c>
      <c r="K1020" t="str">
        <f t="shared" si="91"/>
        <v/>
      </c>
      <c r="L1020" s="1" t="str">
        <f t="shared" si="90"/>
        <v>DROP TABLE IF EXISTS ``;CREATE TABLE `` (</v>
      </c>
      <c r="M1020" s="1" t="str">
        <f t="shared" si="92"/>
        <v>``  NOT NULL  COMMENT ''</v>
      </c>
      <c r="N1020" s="1" t="str">
        <f t="shared" si="93"/>
        <v/>
      </c>
      <c r="O1020">
        <f t="shared" si="94"/>
        <v>406</v>
      </c>
      <c r="P1020" t="str" cm="1">
        <f t="array" ref="P1020">INDEX($A:$A,O1020)</f>
        <v>user_rank</v>
      </c>
    </row>
    <row r="1021" spans="10:16">
      <c r="J1021" s="1" t="str">
        <f t="shared" si="95"/>
        <v>);</v>
      </c>
      <c r="K1021" t="str">
        <f t="shared" si="91"/>
        <v/>
      </c>
      <c r="L1021" s="1" t="str">
        <f t="shared" si="90"/>
        <v>DROP TABLE IF EXISTS ``;CREATE TABLE `` (</v>
      </c>
      <c r="M1021" s="1" t="str">
        <f t="shared" si="92"/>
        <v>``  NOT NULL  COMMENT ''</v>
      </c>
      <c r="N1021" s="1" t="str">
        <f t="shared" si="93"/>
        <v/>
      </c>
      <c r="O1021">
        <f t="shared" si="94"/>
        <v>406</v>
      </c>
      <c r="P1021" t="str" cm="1">
        <f t="array" ref="P1021">INDEX($A:$A,O1021)</f>
        <v>user_rank</v>
      </c>
    </row>
    <row r="1022" spans="10:16">
      <c r="J1022" s="1" t="str">
        <f t="shared" si="95"/>
        <v>);</v>
      </c>
      <c r="K1022" t="str">
        <f t="shared" si="91"/>
        <v/>
      </c>
      <c r="L1022" s="1" t="str">
        <f t="shared" si="90"/>
        <v>DROP TABLE IF EXISTS ``;CREATE TABLE `` (</v>
      </c>
      <c r="M1022" s="1" t="str">
        <f t="shared" si="92"/>
        <v>``  NOT NULL  COMMENT ''</v>
      </c>
      <c r="N1022" s="1" t="str">
        <f t="shared" si="93"/>
        <v/>
      </c>
      <c r="O1022">
        <f t="shared" si="94"/>
        <v>406</v>
      </c>
      <c r="P1022" t="str" cm="1">
        <f t="array" ref="P1022">INDEX($A:$A,O1022)</f>
        <v>user_rank</v>
      </c>
    </row>
    <row r="1023" spans="10:16">
      <c r="J1023" s="1" t="str">
        <f t="shared" si="95"/>
        <v>);</v>
      </c>
      <c r="K1023" t="str">
        <f t="shared" si="91"/>
        <v/>
      </c>
      <c r="L1023" s="1" t="str">
        <f t="shared" si="90"/>
        <v>DROP TABLE IF EXISTS ``;CREATE TABLE `` (</v>
      </c>
      <c r="M1023" s="1" t="str">
        <f t="shared" si="92"/>
        <v>``  NOT NULL  COMMENT ''</v>
      </c>
      <c r="N1023" s="1" t="str">
        <f t="shared" si="93"/>
        <v/>
      </c>
      <c r="O1023">
        <f t="shared" si="94"/>
        <v>406</v>
      </c>
      <c r="P1023" t="str" cm="1">
        <f t="array" ref="P1023">INDEX($A:$A,O1023)</f>
        <v>user_rank</v>
      </c>
    </row>
    <row r="1024" spans="10:16">
      <c r="J1024" s="1" t="str">
        <f t="shared" si="95"/>
        <v>);</v>
      </c>
      <c r="K1024" t="str">
        <f t="shared" si="91"/>
        <v/>
      </c>
      <c r="L1024" s="1" t="str">
        <f t="shared" si="90"/>
        <v>DROP TABLE IF EXISTS ``;CREATE TABLE `` (</v>
      </c>
      <c r="M1024" s="1" t="str">
        <f t="shared" si="92"/>
        <v>``  NOT NULL  COMMENT ''</v>
      </c>
      <c r="N1024" s="1" t="str">
        <f t="shared" si="93"/>
        <v/>
      </c>
      <c r="O1024">
        <f t="shared" si="94"/>
        <v>406</v>
      </c>
      <c r="P1024" t="str" cm="1">
        <f t="array" ref="P1024">INDEX($A:$A,O1024)</f>
        <v>user_rank</v>
      </c>
    </row>
    <row r="1025" spans="10:16">
      <c r="J1025" s="1" t="str">
        <f t="shared" si="95"/>
        <v>);</v>
      </c>
      <c r="K1025" t="str">
        <f t="shared" si="91"/>
        <v/>
      </c>
      <c r="L1025" s="1" t="str">
        <f t="shared" si="90"/>
        <v>DROP TABLE IF EXISTS ``;CREATE TABLE `` (</v>
      </c>
      <c r="M1025" s="1" t="str">
        <f t="shared" si="92"/>
        <v>``  NOT NULL  COMMENT ''</v>
      </c>
      <c r="N1025" s="1" t="str">
        <f t="shared" si="93"/>
        <v/>
      </c>
      <c r="O1025">
        <f t="shared" si="94"/>
        <v>406</v>
      </c>
      <c r="P1025" t="str" cm="1">
        <f t="array" ref="P1025">INDEX($A:$A,O1025)</f>
        <v>user_rank</v>
      </c>
    </row>
    <row r="1026" spans="10:16">
      <c r="J1026" s="1" t="str">
        <f t="shared" si="95"/>
        <v>);</v>
      </c>
      <c r="K1026" t="str">
        <f t="shared" si="91"/>
        <v/>
      </c>
      <c r="L1026" s="1" t="str">
        <f t="shared" ref="L1026:L1027" si="96">"DROP TABLE IF EXISTS `" &amp; A1026 &amp; "`" &amp; ";"
&amp; "CREATE TABLE `" &amp; A1026 &amp; "` ("</f>
        <v>DROP TABLE IF EXISTS ``;CREATE TABLE `` (</v>
      </c>
      <c r="M1026" s="1" t="str">
        <f t="shared" si="92"/>
        <v>``  NOT NULL  COMMENT ''</v>
      </c>
      <c r="N1026" s="1" t="str">
        <f t="shared" si="93"/>
        <v/>
      </c>
      <c r="O1026">
        <f t="shared" si="94"/>
        <v>406</v>
      </c>
      <c r="P1026" t="str" cm="1">
        <f t="array" ref="P1026">INDEX($A:$A,O1026)</f>
        <v>user_rank</v>
      </c>
    </row>
    <row r="1027" spans="10:16">
      <c r="J1027" s="1" t="str">
        <f t="shared" si="95"/>
        <v>);</v>
      </c>
      <c r="K1027" t="str">
        <f t="shared" ref="K1027:K1028" si="97">N1027</f>
        <v/>
      </c>
      <c r="L1027" s="1" t="str">
        <f t="shared" si="96"/>
        <v>DROP TABLE IF EXISTS ``;CREATE TABLE `` (</v>
      </c>
      <c r="M1027" s="1" t="str">
        <f t="shared" ref="M1027" si="98">"`" &amp; C1027 &amp; "` " &amp; E1027 &amp; IF(NOT(ISERROR(SEARCH("UNSIGNED", H1027))), " UNSIGNED ", "") &amp; IF(F1027 = "Y", " NULL ", " NOT NULL ") &amp; IF(OR(LEN(G1027) = 0, ISBLANK(G1027)), "", " DEFAULT " &amp; G1027) &amp; IF(NOT(ISERROR(SEARCH("PK", A1027))), " PRIMARY KEY ", "") &amp; IF(H1027 = "AI", " AUTO_INCREMENT ", "") &amp; IF(H1027 = "유니크", " UNIQUE ", "") &amp; " COMMENT '" &amp; B1027 &amp;"'" &amp; IF(AND(LEN(C1028) = 0), "", ",")</f>
        <v>``  NOT NULL  COMMENT ''</v>
      </c>
      <c r="N1027" s="1" t="str">
        <f t="shared" ref="N1027" si="99">IF( NOT(ISERROR(SEARCH("FK", A1027))), "ALTER TABLE `" &amp; P1027 &amp;
 "`" &amp; "ADD CONSTRAINT FOREIGN KEY ("&amp; C1027 &amp;") REFERENCES " &amp; "`" &amp; LEFT(C1027, FIND("|",SUBSTITUTE(C1027,"_","|",(LEN(C1027)-LEN(SUBSTITUTE(C1027,"_","")))/LEN("_"))) - 1) &amp; "`" &amp; "(`" &amp; C1027 &amp; "`);", "")</f>
        <v/>
      </c>
      <c r="O1027">
        <f t="shared" ref="O1027:O1028" si="100">IF(AND(NOT(A1027 = "Key"), NOT(A1027 = "PK"), NOT(A1027 = "FK"), LEN(A1027) &gt; 0, NOT(A1027= "PK, FK")), ROW(), O1026)</f>
        <v>406</v>
      </c>
      <c r="P1027" t="str" cm="1">
        <f t="array" ref="P1027">INDEX($A:$A,O1027)</f>
        <v>user_rank</v>
      </c>
    </row>
    <row r="1028" spans="10:16">
      <c r="K1028">
        <f t="shared" si="97"/>
        <v>0</v>
      </c>
      <c r="O1028">
        <f t="shared" si="100"/>
        <v>406</v>
      </c>
      <c r="P1028" t="str" cm="1">
        <f t="array" ref="P1028">INDEX($A:$A,O1028)</f>
        <v>user_rank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2023-06-30T09:28:23Z</dcterms:created>
  <dcterms:modified xsi:type="dcterms:W3CDTF">2023-06-30T09:28:23Z</dcterms:modified>
  <cp:category/>
  <cp:contentStatus/>
</cp:coreProperties>
</file>