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ml.chartshapes+xml"/>
  <Override PartName="/xl/charts/chartEx1.xml" ContentType="application/vnd.ms-office.chartex+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Ex2.xml" ContentType="application/vnd.ms-office.chartex+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defaultThemeVersion="166925"/>
  <mc:AlternateContent xmlns:mc="http://schemas.openxmlformats.org/markup-compatibility/2006">
    <mc:Choice Requires="x15">
      <x15ac:absPath xmlns:x15ac="http://schemas.microsoft.com/office/spreadsheetml/2010/11/ac" url="/Users/jonathangilman/Documents/DUKE/Classes/Stats/ENV710/"/>
    </mc:Choice>
  </mc:AlternateContent>
  <xr:revisionPtr revIDLastSave="0" documentId="13_ncr:1_{41485045-7BE1-E343-81AD-2D41987F9E94}" xr6:coauthVersionLast="47" xr6:coauthVersionMax="47" xr10:uidLastSave="{00000000-0000-0000-0000-000000000000}"/>
  <bookViews>
    <workbookView xWindow="3680" yWindow="500" windowWidth="25100" windowHeight="16340" xr2:uid="{55C7BA7A-5607-4DF7-9095-1EEBC64D786A}"/>
  </bookViews>
  <sheets>
    <sheet name="trophic_level" sheetId="7" r:id="rId1"/>
    <sheet name="Table S1" sheetId="2" r:id="rId2"/>
    <sheet name="References" sheetId="6" r:id="rId3"/>
    <sheet name="Table S2" sheetId="1" r:id="rId4"/>
    <sheet name="Table S3" sheetId="5" r:id="rId5"/>
    <sheet name="Table S4" sheetId="3" r:id="rId6"/>
    <sheet name="Outliers" sheetId="4" r:id="rId7"/>
  </sheets>
  <definedNames>
    <definedName name="_ENREF_102" localSheetId="2">References!$A$30</definedName>
    <definedName name="_ENREF_14" localSheetId="2">References!$A$8</definedName>
    <definedName name="_ENREF_167" localSheetId="2">References!$A$41</definedName>
    <definedName name="_ENREF_170" localSheetId="2">References!$A$42</definedName>
    <definedName name="_ENREF_193" localSheetId="2">References!$A$49</definedName>
    <definedName name="_ENREF_243" localSheetId="2">References!$A$63</definedName>
    <definedName name="_ENREF_305" localSheetId="2">References!$A$81</definedName>
    <definedName name="_ENREF_80" localSheetId="2">References!$A$27</definedName>
    <definedName name="_xlchart.v1.0" hidden="1">'Table S4'!$AA$2:$AA$3</definedName>
    <definedName name="_xlchart.v1.1" hidden="1">'Table S4'!$AA$4:$AA$43</definedName>
    <definedName name="_xlchart.v1.10" hidden="1">'Table S4'!$Y$2:$Y$3</definedName>
    <definedName name="_xlchart.v1.11" hidden="1">'Table S4'!$Y$4:$Y$43</definedName>
    <definedName name="_xlchart.v1.12" hidden="1">'Table S4'!$Z$2:$Z$3</definedName>
    <definedName name="_xlchart.v1.13" hidden="1">'Table S4'!$Z$4:$Z$43</definedName>
    <definedName name="_xlchart.v1.14" hidden="1">Outliers!$D$13:$D$27</definedName>
    <definedName name="_xlchart.v1.2" hidden="1">'Table S4'!$AB$2:$AB$3</definedName>
    <definedName name="_xlchart.v1.3" hidden="1">'Table S4'!$AB$4:$AB$43</definedName>
    <definedName name="_xlchart.v1.4" hidden="1">'Table S4'!$AC$2:$AC$3</definedName>
    <definedName name="_xlchart.v1.5" hidden="1">'Table S4'!$AC$4:$AC$43</definedName>
    <definedName name="_xlchart.v1.6" hidden="1">'Table S4'!$AD$2:$AD$3</definedName>
    <definedName name="_xlchart.v1.7" hidden="1">'Table S4'!$AD$4:$AD$43</definedName>
    <definedName name="_xlchart.v1.8" hidden="1">'Table S4'!$X$2:$X$3</definedName>
    <definedName name="_xlchart.v1.9" hidden="1">'Table S4'!$X$4:$X$43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690" i="7" l="1"/>
  <c r="N688" i="7"/>
  <c r="N687" i="7"/>
  <c r="N686" i="7"/>
  <c r="N685" i="7"/>
  <c r="N684" i="7"/>
  <c r="N683" i="7"/>
  <c r="N682" i="7"/>
  <c r="N681" i="7"/>
  <c r="N680" i="7"/>
  <c r="N679" i="7"/>
  <c r="N678" i="7"/>
  <c r="N677" i="7"/>
  <c r="N676" i="7"/>
  <c r="N675" i="7"/>
  <c r="N674" i="7"/>
  <c r="N673" i="7"/>
  <c r="N672" i="7"/>
  <c r="N671" i="7"/>
  <c r="N670" i="7"/>
  <c r="N669" i="7"/>
  <c r="N667" i="7"/>
  <c r="N666" i="7"/>
  <c r="N665" i="7"/>
  <c r="N664" i="7"/>
  <c r="N662" i="7"/>
  <c r="N661" i="7"/>
  <c r="N659" i="7"/>
  <c r="N658" i="7"/>
  <c r="N657" i="7"/>
  <c r="N656" i="7"/>
  <c r="N655" i="7"/>
  <c r="N654" i="7"/>
  <c r="N653" i="7"/>
  <c r="N652" i="7"/>
  <c r="N651" i="7"/>
  <c r="N650" i="7"/>
  <c r="N649" i="7"/>
  <c r="N647" i="7"/>
  <c r="N646" i="7"/>
  <c r="N645" i="7"/>
  <c r="N644" i="7"/>
  <c r="N643" i="7"/>
  <c r="N642" i="7"/>
  <c r="N641" i="7"/>
  <c r="N640" i="7"/>
  <c r="N639" i="7"/>
  <c r="N638" i="7"/>
  <c r="N637" i="7"/>
  <c r="N636" i="7"/>
  <c r="N635" i="7"/>
  <c r="N634" i="7"/>
  <c r="N632" i="7"/>
  <c r="N631" i="7"/>
  <c r="N630" i="7"/>
  <c r="N627" i="7"/>
  <c r="N626" i="7"/>
  <c r="N625" i="7"/>
  <c r="N623" i="7"/>
  <c r="N622" i="7"/>
  <c r="N620" i="7"/>
  <c r="N619" i="7"/>
  <c r="N618" i="7"/>
  <c r="N616" i="7"/>
  <c r="N615" i="7"/>
  <c r="N614" i="7"/>
  <c r="N613" i="7"/>
  <c r="N612" i="7"/>
  <c r="N611" i="7"/>
  <c r="N610" i="7"/>
  <c r="N609" i="7"/>
  <c r="N608" i="7"/>
  <c r="N607" i="7"/>
  <c r="N606" i="7"/>
  <c r="N605" i="7"/>
  <c r="N604" i="7"/>
  <c r="N603" i="7"/>
  <c r="N601" i="7"/>
  <c r="N600" i="7"/>
  <c r="N598" i="7"/>
  <c r="N596" i="7"/>
  <c r="N595" i="7"/>
  <c r="N594" i="7"/>
  <c r="N593" i="7"/>
  <c r="N592" i="7"/>
  <c r="N590" i="7"/>
  <c r="N589" i="7"/>
  <c r="N588" i="7"/>
  <c r="N587" i="7"/>
  <c r="N586" i="7"/>
  <c r="N585" i="7"/>
  <c r="N584" i="7"/>
  <c r="N583" i="7"/>
  <c r="N582" i="7"/>
  <c r="N581" i="7"/>
  <c r="N580" i="7"/>
  <c r="N579" i="7"/>
  <c r="N578" i="7"/>
  <c r="N577" i="7"/>
  <c r="N576" i="7"/>
  <c r="N575" i="7"/>
  <c r="N574" i="7"/>
  <c r="N573" i="7"/>
  <c r="N572" i="7"/>
  <c r="N571" i="7"/>
  <c r="N570" i="7"/>
  <c r="N569" i="7"/>
  <c r="N568" i="7"/>
  <c r="N567" i="7"/>
  <c r="N566" i="7"/>
  <c r="N565" i="7"/>
  <c r="N563" i="7"/>
  <c r="N562" i="7"/>
  <c r="N561" i="7"/>
  <c r="N560" i="7"/>
  <c r="N559" i="7"/>
  <c r="N558" i="7"/>
  <c r="N557" i="7"/>
  <c r="N556" i="7"/>
  <c r="N555" i="7"/>
  <c r="N554" i="7"/>
  <c r="N553" i="7"/>
  <c r="N551" i="7"/>
  <c r="N550" i="7"/>
  <c r="N549" i="7"/>
  <c r="N548" i="7"/>
  <c r="N547" i="7"/>
  <c r="N546" i="7"/>
  <c r="N545" i="7"/>
  <c r="N544" i="7"/>
  <c r="N543" i="7"/>
  <c r="N542" i="7"/>
  <c r="N541" i="7"/>
  <c r="N540" i="7"/>
  <c r="N539" i="7"/>
  <c r="N538" i="7"/>
  <c r="N537" i="7"/>
  <c r="N536" i="7"/>
  <c r="N535" i="7"/>
  <c r="N534" i="7"/>
  <c r="N532" i="7"/>
  <c r="N529" i="7"/>
  <c r="N525" i="7"/>
  <c r="N524" i="7"/>
  <c r="N519" i="7"/>
  <c r="N518" i="7"/>
  <c r="N517" i="7"/>
  <c r="N516" i="7"/>
  <c r="N515" i="7"/>
  <c r="N514" i="7"/>
  <c r="N513" i="7"/>
  <c r="N512" i="7"/>
  <c r="N511" i="7"/>
  <c r="N510" i="7"/>
  <c r="N509" i="7"/>
  <c r="N508" i="7"/>
  <c r="N507" i="7"/>
  <c r="N506" i="7"/>
  <c r="N505" i="7"/>
  <c r="N504" i="7"/>
  <c r="N503" i="7"/>
  <c r="N502" i="7"/>
  <c r="N501" i="7"/>
  <c r="N500" i="7"/>
  <c r="N499" i="7"/>
  <c r="N498" i="7"/>
  <c r="N497" i="7"/>
  <c r="N496" i="7"/>
  <c r="N495" i="7"/>
  <c r="N494" i="7"/>
  <c r="N493" i="7"/>
  <c r="N492" i="7"/>
  <c r="N491" i="7"/>
  <c r="N490" i="7"/>
  <c r="N489" i="7"/>
  <c r="N488" i="7"/>
  <c r="N487" i="7"/>
  <c r="N486" i="7"/>
  <c r="N485" i="7"/>
  <c r="N484" i="7"/>
  <c r="N483" i="7"/>
  <c r="N481" i="7"/>
  <c r="N480" i="7"/>
  <c r="N479" i="7"/>
  <c r="N478" i="7"/>
  <c r="N477" i="7"/>
  <c r="N476" i="7"/>
  <c r="N475" i="7"/>
  <c r="N474" i="7"/>
  <c r="N473" i="7"/>
  <c r="N471" i="7"/>
  <c r="N470" i="7"/>
  <c r="N469" i="7"/>
  <c r="N467" i="7"/>
  <c r="N465" i="7"/>
  <c r="N464" i="7"/>
  <c r="N463" i="7"/>
  <c r="N462" i="7"/>
  <c r="N461" i="7"/>
  <c r="N460" i="7"/>
  <c r="N458" i="7"/>
  <c r="N457" i="7"/>
  <c r="N455" i="7"/>
  <c r="N454" i="7"/>
  <c r="N453" i="7"/>
  <c r="N452" i="7"/>
  <c r="N451" i="7"/>
  <c r="N450" i="7"/>
  <c r="N449" i="7"/>
  <c r="N448" i="7"/>
  <c r="N447" i="7"/>
  <c r="N445" i="7"/>
  <c r="N444" i="7"/>
  <c r="N443" i="7"/>
  <c r="N441" i="7"/>
  <c r="N440" i="7"/>
  <c r="N439" i="7"/>
  <c r="N438" i="7"/>
  <c r="N437" i="7"/>
  <c r="N436" i="7"/>
  <c r="N435" i="7"/>
  <c r="N434" i="7"/>
  <c r="N433" i="7"/>
  <c r="N432" i="7"/>
  <c r="N431" i="7"/>
  <c r="N430" i="7"/>
  <c r="N429" i="7"/>
  <c r="N428" i="7"/>
  <c r="N427" i="7"/>
  <c r="N425" i="7"/>
  <c r="N424" i="7"/>
  <c r="N423" i="7"/>
  <c r="N422" i="7"/>
  <c r="N421" i="7"/>
  <c r="N420" i="7"/>
  <c r="N418" i="7"/>
  <c r="N417" i="7"/>
  <c r="N416" i="7"/>
  <c r="N414" i="7"/>
  <c r="N412" i="7"/>
  <c r="N411" i="7"/>
  <c r="N410" i="7"/>
  <c r="N408" i="7"/>
  <c r="N407" i="7"/>
  <c r="N406" i="7"/>
  <c r="N403" i="7"/>
  <c r="N402" i="7"/>
  <c r="N401" i="7"/>
  <c r="N400" i="7"/>
  <c r="N399" i="7"/>
  <c r="N397" i="7"/>
  <c r="N395" i="7"/>
  <c r="N394" i="7"/>
  <c r="N393" i="7"/>
  <c r="N392" i="7"/>
  <c r="N391" i="7"/>
  <c r="N390" i="7"/>
  <c r="N389" i="7"/>
  <c r="N388" i="7"/>
  <c r="N387" i="7"/>
  <c r="N386" i="7"/>
  <c r="N385" i="7"/>
  <c r="N384" i="7"/>
  <c r="N383" i="7"/>
  <c r="N381" i="7"/>
  <c r="N380" i="7"/>
  <c r="N379" i="7"/>
  <c r="N378" i="7"/>
  <c r="N377" i="7"/>
  <c r="N376" i="7"/>
  <c r="N375" i="7"/>
  <c r="N374" i="7"/>
  <c r="N373" i="7"/>
  <c r="N372" i="7"/>
  <c r="N371" i="7"/>
  <c r="N370" i="7"/>
  <c r="N368" i="7"/>
  <c r="N367" i="7"/>
  <c r="N366" i="7"/>
  <c r="N365" i="7"/>
  <c r="N364" i="7"/>
  <c r="N363" i="7"/>
  <c r="N362" i="7"/>
  <c r="N361" i="7"/>
  <c r="N360" i="7"/>
  <c r="N359" i="7"/>
  <c r="N358" i="7"/>
  <c r="N357" i="7"/>
  <c r="N356" i="7"/>
  <c r="N355" i="7"/>
  <c r="N354" i="7"/>
  <c r="N353" i="7"/>
  <c r="N352" i="7"/>
  <c r="N351" i="7"/>
  <c r="N350" i="7"/>
  <c r="N349" i="7"/>
  <c r="N348" i="7"/>
  <c r="N347" i="7"/>
  <c r="N346" i="7"/>
  <c r="N345" i="7"/>
  <c r="N344" i="7"/>
  <c r="N343" i="7"/>
  <c r="N342" i="7"/>
  <c r="N341" i="7"/>
  <c r="N339" i="7"/>
  <c r="N338" i="7"/>
  <c r="N336" i="7"/>
  <c r="N334" i="7"/>
  <c r="N333" i="7"/>
  <c r="N332" i="7"/>
  <c r="N330" i="7"/>
  <c r="N329" i="7"/>
  <c r="N327" i="7"/>
  <c r="N326" i="7"/>
  <c r="N325" i="7"/>
  <c r="N324" i="7"/>
  <c r="N323" i="7"/>
  <c r="N322" i="7"/>
  <c r="N321" i="7"/>
  <c r="N320" i="7"/>
  <c r="N319" i="7"/>
  <c r="N318" i="7"/>
  <c r="N316" i="7"/>
  <c r="N315" i="7"/>
  <c r="N314" i="7"/>
  <c r="N313" i="7"/>
  <c r="N312" i="7"/>
  <c r="N311" i="7"/>
  <c r="N310" i="7"/>
  <c r="N309" i="7"/>
  <c r="N308" i="7"/>
  <c r="N307" i="7"/>
  <c r="N306" i="7"/>
  <c r="N305" i="7"/>
  <c r="N304" i="7"/>
  <c r="N302" i="7"/>
  <c r="N300" i="7"/>
  <c r="N299" i="7"/>
  <c r="N298" i="7"/>
  <c r="N297" i="7"/>
  <c r="N296" i="7"/>
  <c r="N295" i="7"/>
  <c r="N294" i="7"/>
  <c r="N293" i="7"/>
  <c r="N292" i="7"/>
  <c r="N290" i="7"/>
  <c r="N289" i="7"/>
  <c r="N283" i="7"/>
  <c r="N281" i="7"/>
  <c r="N278" i="7"/>
  <c r="N276" i="7"/>
  <c r="N274" i="7"/>
  <c r="N273" i="7"/>
  <c r="N272" i="7"/>
  <c r="N271" i="7"/>
  <c r="N270" i="7"/>
  <c r="N269" i="7"/>
  <c r="N267" i="7"/>
  <c r="N266" i="7"/>
  <c r="N265" i="7"/>
  <c r="N262" i="7"/>
  <c r="N261" i="7"/>
  <c r="N260" i="7"/>
  <c r="N259" i="7"/>
  <c r="N258" i="7"/>
  <c r="N255" i="7"/>
  <c r="N254" i="7"/>
  <c r="N253" i="7"/>
  <c r="N252" i="7"/>
  <c r="N251" i="7"/>
  <c r="N250" i="7"/>
  <c r="N249" i="7"/>
  <c r="N248" i="7"/>
  <c r="N247" i="7"/>
  <c r="N246" i="7"/>
  <c r="N245" i="7"/>
  <c r="N244" i="7"/>
  <c r="N243" i="7"/>
  <c r="N242" i="7"/>
  <c r="N241" i="7"/>
  <c r="N240" i="7"/>
  <c r="N239" i="7"/>
  <c r="N238" i="7"/>
  <c r="N236" i="7"/>
  <c r="N235" i="7"/>
  <c r="N234" i="7"/>
  <c r="N230" i="7"/>
  <c r="N229" i="7"/>
  <c r="N228" i="7"/>
  <c r="N227" i="7"/>
  <c r="N226" i="7"/>
  <c r="N225" i="7"/>
  <c r="N224" i="7"/>
  <c r="N222" i="7"/>
  <c r="N221" i="7"/>
  <c r="N220" i="7"/>
  <c r="N219" i="7"/>
  <c r="N218" i="7"/>
  <c r="N217" i="7"/>
  <c r="N215" i="7"/>
  <c r="N214" i="7"/>
  <c r="N213" i="7"/>
  <c r="N212" i="7"/>
  <c r="N211" i="7"/>
  <c r="N210" i="7"/>
  <c r="N209" i="7"/>
  <c r="N208" i="7"/>
  <c r="N207" i="7"/>
  <c r="N206" i="7"/>
  <c r="N205" i="7"/>
  <c r="N204" i="7"/>
  <c r="N203" i="7"/>
  <c r="N202" i="7"/>
  <c r="N201" i="7"/>
  <c r="N200" i="7"/>
  <c r="N199" i="7"/>
  <c r="N198" i="7"/>
  <c r="N197" i="7"/>
  <c r="N196" i="7"/>
  <c r="N195" i="7"/>
  <c r="N194" i="7"/>
  <c r="N193" i="7"/>
  <c r="N191" i="7"/>
  <c r="N190" i="7"/>
  <c r="N189" i="7"/>
  <c r="N188" i="7"/>
  <c r="N187" i="7"/>
  <c r="N186" i="7"/>
  <c r="N185" i="7"/>
  <c r="N184" i="7"/>
  <c r="N183" i="7"/>
  <c r="N182" i="7"/>
  <c r="N181" i="7"/>
  <c r="N178" i="7"/>
  <c r="N177" i="7"/>
  <c r="N176" i="7"/>
  <c r="N175" i="7"/>
  <c r="N174" i="7"/>
  <c r="N172" i="7"/>
  <c r="N171" i="7"/>
  <c r="N170" i="7"/>
  <c r="N169" i="7"/>
  <c r="N168" i="7"/>
  <c r="N167" i="7"/>
  <c r="N166" i="7"/>
  <c r="N165" i="7"/>
  <c r="N164" i="7"/>
  <c r="N163" i="7"/>
  <c r="N162" i="7"/>
  <c r="N161" i="7"/>
  <c r="N160" i="7"/>
  <c r="N159" i="7"/>
  <c r="N158" i="7"/>
  <c r="N157" i="7"/>
  <c r="N151" i="7"/>
  <c r="N150" i="7"/>
  <c r="N149" i="7"/>
  <c r="N148" i="7"/>
  <c r="N147" i="7"/>
  <c r="N146" i="7"/>
  <c r="N145" i="7"/>
  <c r="N144" i="7"/>
  <c r="N143" i="7"/>
  <c r="N142" i="7"/>
  <c r="N141" i="7"/>
  <c r="N140" i="7"/>
  <c r="N139" i="7"/>
  <c r="N138" i="7"/>
  <c r="N137" i="7"/>
  <c r="N136" i="7"/>
  <c r="N135" i="7"/>
  <c r="N134" i="7"/>
  <c r="N133" i="7"/>
  <c r="N132" i="7"/>
  <c r="N131" i="7"/>
  <c r="N130" i="7"/>
  <c r="N129" i="7"/>
  <c r="N127" i="7"/>
  <c r="N126" i="7"/>
  <c r="N125" i="7"/>
  <c r="N124" i="7"/>
  <c r="N123" i="7"/>
  <c r="N122" i="7"/>
  <c r="N121" i="7"/>
  <c r="N120" i="7"/>
  <c r="N119" i="7"/>
  <c r="N118" i="7"/>
  <c r="N117" i="7"/>
  <c r="N116" i="7"/>
  <c r="N115" i="7"/>
  <c r="N114" i="7"/>
  <c r="N112" i="7"/>
  <c r="N111" i="7"/>
  <c r="N109" i="7"/>
  <c r="N107" i="7"/>
  <c r="N105" i="7"/>
  <c r="N104" i="7"/>
  <c r="N103" i="7"/>
  <c r="N102" i="7"/>
  <c r="N101" i="7"/>
  <c r="N100" i="7"/>
  <c r="N98" i="7"/>
  <c r="N97" i="7"/>
  <c r="N96" i="7"/>
  <c r="N93" i="7"/>
  <c r="N92" i="7"/>
  <c r="N91" i="7"/>
  <c r="N90" i="7"/>
  <c r="N89" i="7"/>
  <c r="N88" i="7"/>
  <c r="N84" i="7"/>
  <c r="N83" i="7"/>
  <c r="N82" i="7"/>
  <c r="N81" i="7"/>
  <c r="N80" i="7"/>
  <c r="N79" i="7"/>
  <c r="N78" i="7"/>
  <c r="N77" i="7"/>
  <c r="N76" i="7"/>
  <c r="N70" i="7"/>
  <c r="N68" i="7"/>
  <c r="N67" i="7"/>
  <c r="N66" i="7"/>
  <c r="N65" i="7"/>
  <c r="N64" i="7"/>
  <c r="N63" i="7"/>
  <c r="N62" i="7"/>
  <c r="N61" i="7"/>
  <c r="N60" i="7"/>
  <c r="N59" i="7"/>
  <c r="N58" i="7"/>
  <c r="N55" i="7"/>
  <c r="N53" i="7"/>
  <c r="N52" i="7"/>
  <c r="N51" i="7"/>
  <c r="N50" i="7"/>
  <c r="N49" i="7"/>
  <c r="N48" i="7"/>
  <c r="N47" i="7"/>
  <c r="N46" i="7"/>
  <c r="N44" i="7"/>
  <c r="N43" i="7"/>
  <c r="N42" i="7"/>
  <c r="N41" i="7"/>
  <c r="N37" i="7"/>
  <c r="N36" i="7"/>
  <c r="N35" i="7"/>
  <c r="N34" i="7"/>
  <c r="N33" i="7"/>
  <c r="N30" i="7"/>
  <c r="N29" i="7"/>
  <c r="N27" i="7"/>
  <c r="N26" i="7"/>
  <c r="N25" i="7"/>
  <c r="N23" i="7"/>
  <c r="N22" i="7"/>
  <c r="N21" i="7"/>
  <c r="N20" i="7"/>
  <c r="N19" i="7"/>
  <c r="N16" i="7"/>
  <c r="N15" i="7"/>
  <c r="N14" i="7"/>
  <c r="N12" i="7"/>
  <c r="N11" i="7"/>
  <c r="N10" i="7"/>
  <c r="N9" i="7"/>
  <c r="N8" i="7"/>
  <c r="N7" i="7"/>
  <c r="N6" i="7"/>
  <c r="N5" i="7"/>
  <c r="N4" i="7"/>
  <c r="C31" i="4"/>
  <c r="C29" i="4"/>
  <c r="H87" i="3" l="1"/>
  <c r="H86" i="3"/>
  <c r="H85" i="3"/>
  <c r="H84" i="3"/>
  <c r="H83" i="3"/>
  <c r="H82" i="3"/>
  <c r="H81" i="3"/>
  <c r="H80" i="3"/>
  <c r="H79" i="3"/>
  <c r="H78" i="3"/>
  <c r="H77" i="3"/>
  <c r="H76" i="3"/>
  <c r="H75" i="3"/>
  <c r="H74" i="3"/>
  <c r="H73" i="3"/>
  <c r="H72" i="3"/>
  <c r="H71" i="3"/>
  <c r="H70" i="3"/>
  <c r="H69" i="3"/>
  <c r="H68" i="3"/>
  <c r="H67" i="3"/>
  <c r="H66" i="3"/>
  <c r="H65" i="3"/>
  <c r="H64" i="3"/>
  <c r="H63" i="3"/>
  <c r="H62" i="3"/>
  <c r="H61" i="3"/>
  <c r="H60" i="3"/>
  <c r="H59" i="3"/>
  <c r="H58" i="3"/>
  <c r="H57" i="3"/>
  <c r="H56" i="3"/>
  <c r="H55" i="3"/>
  <c r="H54" i="3"/>
  <c r="H53" i="3"/>
  <c r="H52" i="3"/>
  <c r="H51" i="3"/>
  <c r="H50" i="3"/>
  <c r="H49" i="3"/>
  <c r="H48" i="3"/>
  <c r="H47" i="3"/>
  <c r="H46" i="3"/>
  <c r="H45" i="3"/>
  <c r="H44" i="3"/>
  <c r="H43" i="3"/>
  <c r="H42" i="3"/>
  <c r="H41" i="3"/>
  <c r="H40" i="3"/>
  <c r="H39" i="3"/>
  <c r="H38" i="3"/>
  <c r="H37" i="3"/>
  <c r="H36" i="3"/>
  <c r="H35" i="3"/>
  <c r="H34" i="3"/>
  <c r="H33" i="3"/>
  <c r="H32" i="3"/>
  <c r="H31" i="3"/>
  <c r="H30" i="3"/>
  <c r="H29" i="3"/>
  <c r="H28" i="3"/>
  <c r="H27" i="3"/>
  <c r="H26" i="3"/>
  <c r="H25" i="3"/>
  <c r="H24" i="3"/>
  <c r="H23" i="3"/>
  <c r="H22" i="3"/>
  <c r="H21" i="3"/>
  <c r="H20" i="3"/>
  <c r="H19" i="3"/>
  <c r="H18" i="3"/>
  <c r="H17" i="3"/>
  <c r="H16" i="3"/>
  <c r="H15" i="3"/>
  <c r="H14" i="3"/>
  <c r="H13" i="3"/>
  <c r="H12" i="3"/>
  <c r="H11" i="3"/>
  <c r="H10" i="3"/>
  <c r="H9" i="3"/>
  <c r="H8" i="3"/>
  <c r="H7" i="3"/>
  <c r="H6" i="3"/>
  <c r="H5" i="3"/>
  <c r="H4" i="3"/>
  <c r="H3" i="3"/>
  <c r="H2" i="3"/>
  <c r="O690" i="1" l="1"/>
  <c r="O688" i="1"/>
  <c r="O687" i="1"/>
  <c r="O686" i="1"/>
  <c r="O685" i="1"/>
  <c r="O684" i="1"/>
  <c r="O683" i="1"/>
  <c r="O682" i="1"/>
  <c r="O681" i="1"/>
  <c r="O680" i="1"/>
  <c r="O679" i="1"/>
  <c r="O678" i="1"/>
  <c r="O677" i="1"/>
  <c r="O676" i="1"/>
  <c r="O675" i="1"/>
  <c r="O674" i="1"/>
  <c r="O673" i="1"/>
  <c r="O672" i="1"/>
  <c r="O671" i="1"/>
  <c r="O670" i="1"/>
  <c r="O669" i="1"/>
  <c r="O667" i="1"/>
  <c r="O666" i="1"/>
  <c r="O665" i="1"/>
  <c r="O664" i="1"/>
  <c r="O662" i="1"/>
  <c r="O661" i="1"/>
  <c r="O659" i="1"/>
  <c r="O658" i="1"/>
  <c r="O657" i="1"/>
  <c r="O656" i="1"/>
  <c r="O655" i="1"/>
  <c r="O654" i="1"/>
  <c r="O653" i="1"/>
  <c r="O652" i="1"/>
  <c r="O651" i="1"/>
  <c r="O650" i="1"/>
  <c r="O649" i="1"/>
  <c r="O647" i="1"/>
  <c r="O646" i="1"/>
  <c r="O645" i="1"/>
  <c r="O644" i="1"/>
  <c r="O643" i="1"/>
  <c r="O642" i="1"/>
  <c r="O641" i="1"/>
  <c r="O640" i="1"/>
  <c r="O639" i="1"/>
  <c r="O638" i="1"/>
  <c r="O637" i="1"/>
  <c r="O636" i="1"/>
  <c r="O635" i="1"/>
  <c r="O634" i="1"/>
  <c r="O632" i="1"/>
  <c r="O631" i="1"/>
  <c r="O630" i="1"/>
  <c r="O627" i="1"/>
  <c r="O626" i="1"/>
  <c r="O625" i="1"/>
  <c r="O623" i="1"/>
  <c r="O622" i="1"/>
  <c r="O620" i="1"/>
  <c r="O619" i="1"/>
  <c r="O618" i="1"/>
  <c r="O616" i="1"/>
  <c r="O615" i="1"/>
  <c r="O614" i="1"/>
  <c r="O613" i="1"/>
  <c r="O612" i="1"/>
  <c r="O611" i="1"/>
  <c r="O610" i="1"/>
  <c r="O609" i="1"/>
  <c r="O608" i="1"/>
  <c r="O607" i="1"/>
  <c r="O606" i="1"/>
  <c r="O605" i="1"/>
  <c r="O604" i="1"/>
  <c r="O603" i="1"/>
  <c r="O601" i="1"/>
  <c r="O600" i="1"/>
  <c r="O598" i="1"/>
  <c r="O596" i="1"/>
  <c r="O595" i="1"/>
  <c r="O594" i="1"/>
  <c r="O593" i="1"/>
  <c r="O592" i="1"/>
  <c r="O590" i="1"/>
  <c r="O589" i="1"/>
  <c r="O588" i="1"/>
  <c r="O587" i="1"/>
  <c r="O586" i="1"/>
  <c r="O585" i="1"/>
  <c r="O584" i="1"/>
  <c r="O583" i="1"/>
  <c r="O582" i="1"/>
  <c r="O581" i="1"/>
  <c r="O580" i="1"/>
  <c r="O579" i="1"/>
  <c r="O578" i="1"/>
  <c r="O577" i="1"/>
  <c r="O576" i="1"/>
  <c r="O575" i="1"/>
  <c r="O574" i="1"/>
  <c r="O573" i="1"/>
  <c r="O572" i="1"/>
  <c r="O571" i="1"/>
  <c r="O570" i="1"/>
  <c r="O569" i="1"/>
  <c r="O568" i="1"/>
  <c r="O567" i="1"/>
  <c r="O566" i="1"/>
  <c r="O565" i="1"/>
  <c r="O563" i="1"/>
  <c r="O562" i="1"/>
  <c r="O561" i="1"/>
  <c r="O560" i="1"/>
  <c r="O559" i="1"/>
  <c r="O558" i="1"/>
  <c r="O557" i="1"/>
  <c r="O556" i="1"/>
  <c r="O555" i="1"/>
  <c r="O554" i="1"/>
  <c r="O553" i="1"/>
  <c r="O551" i="1"/>
  <c r="O550" i="1"/>
  <c r="O549" i="1"/>
  <c r="O548" i="1"/>
  <c r="O547" i="1"/>
  <c r="O546" i="1"/>
  <c r="O545" i="1"/>
  <c r="O544" i="1"/>
  <c r="O543" i="1"/>
  <c r="O542" i="1"/>
  <c r="O541" i="1"/>
  <c r="O540" i="1"/>
  <c r="O539" i="1"/>
  <c r="O538" i="1"/>
  <c r="O537" i="1"/>
  <c r="O536" i="1"/>
  <c r="O535" i="1"/>
  <c r="O534" i="1"/>
  <c r="O532" i="1"/>
  <c r="O529" i="1"/>
  <c r="O525" i="1"/>
  <c r="O524" i="1"/>
  <c r="O519" i="1"/>
  <c r="O518" i="1"/>
  <c r="O517" i="1"/>
  <c r="O516" i="1"/>
  <c r="O515" i="1"/>
  <c r="O514" i="1"/>
  <c r="O513" i="1"/>
  <c r="O512" i="1"/>
  <c r="O511" i="1"/>
  <c r="O510" i="1"/>
  <c r="O509" i="1"/>
  <c r="O508" i="1"/>
  <c r="O507" i="1"/>
  <c r="O506" i="1"/>
  <c r="O505" i="1"/>
  <c r="O504" i="1"/>
  <c r="O503" i="1"/>
  <c r="O502" i="1"/>
  <c r="O501" i="1"/>
  <c r="O500" i="1"/>
  <c r="O499" i="1"/>
  <c r="O498" i="1"/>
  <c r="O497" i="1"/>
  <c r="O496" i="1"/>
  <c r="O495" i="1"/>
  <c r="O494" i="1"/>
  <c r="O493" i="1"/>
  <c r="O492" i="1"/>
  <c r="O491" i="1"/>
  <c r="O490" i="1"/>
  <c r="O489" i="1"/>
  <c r="O488" i="1"/>
  <c r="O487" i="1"/>
  <c r="O486" i="1"/>
  <c r="O485" i="1"/>
  <c r="O484" i="1"/>
  <c r="O483" i="1"/>
  <c r="O481" i="1"/>
  <c r="O480" i="1"/>
  <c r="O479" i="1"/>
  <c r="O478" i="1"/>
  <c r="O477" i="1"/>
  <c r="O476" i="1"/>
  <c r="O475" i="1"/>
  <c r="O474" i="1"/>
  <c r="O473" i="1"/>
  <c r="O471" i="1"/>
  <c r="O470" i="1"/>
  <c r="O469" i="1"/>
  <c r="O467" i="1"/>
  <c r="O465" i="1"/>
  <c r="O464" i="1"/>
  <c r="O463" i="1"/>
  <c r="O462" i="1"/>
  <c r="O461" i="1"/>
  <c r="O460" i="1"/>
  <c r="O458" i="1"/>
  <c r="O457" i="1"/>
  <c r="O455" i="1"/>
  <c r="O454" i="1"/>
  <c r="O453" i="1"/>
  <c r="O452" i="1"/>
  <c r="O451" i="1"/>
  <c r="O450" i="1"/>
  <c r="O449" i="1"/>
  <c r="O448" i="1"/>
  <c r="O447" i="1"/>
  <c r="O445" i="1"/>
  <c r="O444" i="1"/>
  <c r="O443" i="1"/>
  <c r="O441" i="1"/>
  <c r="O440" i="1"/>
  <c r="O439" i="1"/>
  <c r="O438" i="1"/>
  <c r="O437" i="1"/>
  <c r="O436" i="1"/>
  <c r="O435" i="1"/>
  <c r="O434" i="1"/>
  <c r="O433" i="1"/>
  <c r="O432" i="1"/>
  <c r="O431" i="1"/>
  <c r="O430" i="1"/>
  <c r="O429" i="1"/>
  <c r="O428" i="1"/>
  <c r="O427" i="1"/>
  <c r="O425" i="1"/>
  <c r="O424" i="1"/>
  <c r="O423" i="1"/>
  <c r="O422" i="1"/>
  <c r="O421" i="1"/>
  <c r="O420" i="1"/>
  <c r="O418" i="1"/>
  <c r="O417" i="1"/>
  <c r="O416" i="1"/>
  <c r="O414" i="1"/>
  <c r="O412" i="1"/>
  <c r="O411" i="1"/>
  <c r="O410" i="1"/>
  <c r="O408" i="1"/>
  <c r="O407" i="1"/>
  <c r="O406" i="1"/>
  <c r="O403" i="1"/>
  <c r="O402" i="1"/>
  <c r="O401" i="1"/>
  <c r="O400" i="1"/>
  <c r="O399" i="1"/>
  <c r="O397" i="1"/>
  <c r="O395" i="1"/>
  <c r="O394" i="1"/>
  <c r="O393" i="1"/>
  <c r="O392" i="1"/>
  <c r="O391" i="1"/>
  <c r="O390" i="1"/>
  <c r="O389" i="1"/>
  <c r="O388" i="1"/>
  <c r="O387" i="1"/>
  <c r="O386" i="1"/>
  <c r="O385" i="1"/>
  <c r="O384" i="1"/>
  <c r="O383" i="1"/>
  <c r="O381" i="1"/>
  <c r="O380" i="1"/>
  <c r="O379" i="1"/>
  <c r="O378" i="1"/>
  <c r="O377" i="1"/>
  <c r="O376" i="1"/>
  <c r="O375" i="1"/>
  <c r="O374" i="1"/>
  <c r="O373" i="1"/>
  <c r="O372" i="1"/>
  <c r="O371" i="1"/>
  <c r="O370" i="1"/>
  <c r="O368" i="1"/>
  <c r="O367" i="1"/>
  <c r="O366" i="1"/>
  <c r="O365" i="1"/>
  <c r="O364" i="1"/>
  <c r="O363" i="1"/>
  <c r="O362" i="1"/>
  <c r="O361" i="1"/>
  <c r="O360" i="1"/>
  <c r="O359" i="1"/>
  <c r="O358" i="1"/>
  <c r="O357" i="1"/>
  <c r="O356" i="1"/>
  <c r="O355" i="1"/>
  <c r="O354" i="1"/>
  <c r="O353" i="1"/>
  <c r="O352" i="1"/>
  <c r="O351" i="1"/>
  <c r="O350" i="1"/>
  <c r="O349" i="1"/>
  <c r="O348" i="1"/>
  <c r="O347" i="1"/>
  <c r="O346" i="1"/>
  <c r="O345" i="1"/>
  <c r="O344" i="1"/>
  <c r="O343" i="1"/>
  <c r="O342" i="1"/>
  <c r="O341" i="1"/>
  <c r="O339" i="1"/>
  <c r="O338" i="1"/>
  <c r="O336" i="1"/>
  <c r="O334" i="1"/>
  <c r="O333" i="1"/>
  <c r="O332" i="1"/>
  <c r="O330" i="1"/>
  <c r="O329" i="1"/>
  <c r="O327" i="1"/>
  <c r="O326" i="1"/>
  <c r="O325" i="1"/>
  <c r="O324" i="1"/>
  <c r="O323" i="1"/>
  <c r="O322" i="1"/>
  <c r="O321" i="1"/>
  <c r="O320" i="1"/>
  <c r="O319" i="1"/>
  <c r="O318" i="1"/>
  <c r="O316" i="1"/>
  <c r="O315" i="1"/>
  <c r="O314" i="1"/>
  <c r="O313" i="1"/>
  <c r="O312" i="1"/>
  <c r="O311" i="1"/>
  <c r="O310" i="1"/>
  <c r="O309" i="1"/>
  <c r="O308" i="1"/>
  <c r="O307" i="1"/>
  <c r="O306" i="1"/>
  <c r="O305" i="1"/>
  <c r="O304" i="1"/>
  <c r="O302" i="1"/>
  <c r="O300" i="1"/>
  <c r="O299" i="1"/>
  <c r="O298" i="1"/>
  <c r="O297" i="1"/>
  <c r="O296" i="1"/>
  <c r="O295" i="1"/>
  <c r="O294" i="1"/>
  <c r="O293" i="1"/>
  <c r="O292" i="1"/>
  <c r="O290" i="1"/>
  <c r="O289" i="1"/>
  <c r="O283" i="1"/>
  <c r="O281" i="1"/>
  <c r="O278" i="1"/>
  <c r="O276" i="1"/>
  <c r="O274" i="1"/>
  <c r="O273" i="1"/>
  <c r="O272" i="1"/>
  <c r="O271" i="1"/>
  <c r="O270" i="1"/>
  <c r="O269" i="1"/>
  <c r="O267" i="1"/>
  <c r="O266" i="1"/>
  <c r="O265" i="1"/>
  <c r="O262" i="1"/>
  <c r="O261" i="1"/>
  <c r="O260" i="1"/>
  <c r="O259" i="1"/>
  <c r="O258" i="1"/>
  <c r="O255" i="1"/>
  <c r="O254" i="1"/>
  <c r="O253" i="1"/>
  <c r="O252" i="1"/>
  <c r="O251" i="1"/>
  <c r="O250" i="1"/>
  <c r="O249" i="1"/>
  <c r="O248" i="1"/>
  <c r="O247" i="1"/>
  <c r="O246" i="1"/>
  <c r="O245" i="1"/>
  <c r="O244" i="1"/>
  <c r="O243" i="1"/>
  <c r="O242" i="1"/>
  <c r="O241" i="1"/>
  <c r="O240" i="1"/>
  <c r="O239" i="1"/>
  <c r="O238" i="1"/>
  <c r="O236" i="1"/>
  <c r="O235" i="1"/>
  <c r="O234" i="1"/>
  <c r="O230" i="1"/>
  <c r="O229" i="1"/>
  <c r="O228" i="1"/>
  <c r="O227" i="1"/>
  <c r="O226" i="1"/>
  <c r="O225" i="1"/>
  <c r="O224" i="1"/>
  <c r="O222" i="1"/>
  <c r="O221" i="1"/>
  <c r="O220" i="1"/>
  <c r="O219" i="1"/>
  <c r="O218" i="1"/>
  <c r="O217" i="1"/>
  <c r="O215" i="1"/>
  <c r="O214" i="1"/>
  <c r="O213" i="1"/>
  <c r="O212" i="1"/>
  <c r="O211" i="1"/>
  <c r="O210" i="1"/>
  <c r="O209" i="1"/>
  <c r="O208" i="1"/>
  <c r="O207" i="1"/>
  <c r="O206" i="1"/>
  <c r="O205" i="1"/>
  <c r="O204" i="1"/>
  <c r="O203" i="1"/>
  <c r="O202" i="1"/>
  <c r="O201" i="1"/>
  <c r="O200" i="1"/>
  <c r="O199" i="1"/>
  <c r="O198" i="1"/>
  <c r="O197" i="1"/>
  <c r="O196" i="1"/>
  <c r="O195" i="1"/>
  <c r="O194" i="1"/>
  <c r="O193" i="1"/>
  <c r="O191" i="1"/>
  <c r="O190" i="1"/>
  <c r="O189" i="1"/>
  <c r="O188" i="1"/>
  <c r="O187" i="1"/>
  <c r="O186" i="1"/>
  <c r="O185" i="1"/>
  <c r="O184" i="1"/>
  <c r="O183" i="1"/>
  <c r="O182" i="1"/>
  <c r="O181" i="1"/>
  <c r="O178" i="1"/>
  <c r="O177" i="1"/>
  <c r="O176" i="1"/>
  <c r="O175" i="1"/>
  <c r="O174" i="1"/>
  <c r="O172" i="1"/>
  <c r="O171" i="1"/>
  <c r="O170" i="1"/>
  <c r="O169" i="1"/>
  <c r="O168" i="1"/>
  <c r="O167" i="1"/>
  <c r="O166" i="1"/>
  <c r="O165" i="1"/>
  <c r="O164" i="1"/>
  <c r="O163" i="1"/>
  <c r="O162" i="1"/>
  <c r="O161" i="1"/>
  <c r="O160" i="1"/>
  <c r="O159" i="1"/>
  <c r="O158" i="1"/>
  <c r="O157" i="1"/>
  <c r="O151" i="1"/>
  <c r="O150" i="1"/>
  <c r="O149" i="1"/>
  <c r="O148" i="1"/>
  <c r="O147" i="1"/>
  <c r="O146" i="1"/>
  <c r="O145" i="1"/>
  <c r="O144" i="1"/>
  <c r="O143" i="1"/>
  <c r="O142" i="1"/>
  <c r="O141" i="1"/>
  <c r="O140" i="1"/>
  <c r="O139" i="1"/>
  <c r="O138" i="1"/>
  <c r="O137" i="1"/>
  <c r="O136" i="1"/>
  <c r="O135" i="1"/>
  <c r="O134" i="1"/>
  <c r="O133" i="1"/>
  <c r="O132" i="1"/>
  <c r="O131" i="1"/>
  <c r="O130" i="1"/>
  <c r="O129" i="1"/>
  <c r="O127" i="1"/>
  <c r="O126" i="1"/>
  <c r="O125" i="1"/>
  <c r="O124" i="1"/>
  <c r="O123" i="1"/>
  <c r="O122" i="1"/>
  <c r="O121" i="1"/>
  <c r="O120" i="1"/>
  <c r="O119" i="1"/>
  <c r="O118" i="1"/>
  <c r="O117" i="1"/>
  <c r="O116" i="1"/>
  <c r="O115" i="1"/>
  <c r="O114" i="1"/>
  <c r="O112" i="1"/>
  <c r="O111" i="1"/>
  <c r="O109" i="1"/>
  <c r="O107" i="1"/>
  <c r="O105" i="1"/>
  <c r="O104" i="1"/>
  <c r="O103" i="1"/>
  <c r="O102" i="1"/>
  <c r="O101" i="1"/>
  <c r="O100" i="1"/>
  <c r="O98" i="1"/>
  <c r="O97" i="1"/>
  <c r="O96" i="1"/>
  <c r="O93" i="1"/>
  <c r="O92" i="1"/>
  <c r="O91" i="1"/>
  <c r="O90" i="1"/>
  <c r="O89" i="1"/>
  <c r="O88" i="1"/>
  <c r="O84" i="1"/>
  <c r="O83" i="1"/>
  <c r="O82" i="1"/>
  <c r="O81" i="1"/>
  <c r="O80" i="1"/>
  <c r="O79" i="1"/>
  <c r="O78" i="1"/>
  <c r="O77" i="1"/>
  <c r="O76" i="1"/>
  <c r="O70" i="1"/>
  <c r="O68" i="1"/>
  <c r="O67" i="1"/>
  <c r="O66" i="1"/>
  <c r="O65" i="1"/>
  <c r="O64" i="1"/>
  <c r="O63" i="1"/>
  <c r="O62" i="1"/>
  <c r="O61" i="1"/>
  <c r="O60" i="1"/>
  <c r="O59" i="1"/>
  <c r="O58" i="1"/>
  <c r="O55" i="1"/>
  <c r="O53" i="1"/>
  <c r="O52" i="1"/>
  <c r="O51" i="1"/>
  <c r="O50" i="1"/>
  <c r="O49" i="1"/>
  <c r="O48" i="1"/>
  <c r="O47" i="1"/>
  <c r="O46" i="1"/>
  <c r="O44" i="1"/>
  <c r="O43" i="1"/>
  <c r="O42" i="1"/>
  <c r="O41" i="1"/>
  <c r="O37" i="1"/>
  <c r="O36" i="1"/>
  <c r="O35" i="1"/>
  <c r="O34" i="1"/>
  <c r="O33" i="1"/>
  <c r="O30" i="1"/>
  <c r="O29" i="1"/>
  <c r="O27" i="1"/>
  <c r="O26" i="1"/>
  <c r="O25" i="1"/>
  <c r="O23" i="1"/>
  <c r="O22" i="1"/>
  <c r="O21" i="1"/>
  <c r="O20" i="1"/>
  <c r="O19" i="1"/>
  <c r="O16" i="1"/>
  <c r="O15" i="1"/>
  <c r="O14" i="1"/>
  <c r="O12" i="1"/>
  <c r="O11" i="1"/>
  <c r="O10" i="1"/>
  <c r="O9" i="1"/>
  <c r="O8" i="1"/>
  <c r="O7" i="1"/>
  <c r="O6" i="1"/>
  <c r="O5"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Amaark</author>
  </authors>
  <commentList>
    <comment ref="P52" authorId="0" shapeId="0" xr:uid="{C45CE5B1-71C4-454C-A0FA-15BE9DBE904F}">
      <text>
        <r>
          <rPr>
            <b/>
            <sz val="8"/>
            <color indexed="81"/>
            <rFont val="Tahoma"/>
            <family val="2"/>
          </rPr>
          <t>Amaark:</t>
        </r>
        <r>
          <rPr>
            <sz val="8"/>
            <color indexed="81"/>
            <rFont val="Tahoma"/>
            <family val="2"/>
          </rPr>
          <t xml:space="preserve">
Only 4 fish from the same location had 51 pieces of plastic.. Not really representative.. </t>
        </r>
      </text>
    </comment>
  </commentList>
</comments>
</file>

<file path=xl/sharedStrings.xml><?xml version="1.0" encoding="utf-8"?>
<sst xmlns="http://schemas.openxmlformats.org/spreadsheetml/2006/main" count="12850" uniqueCount="2268">
  <si>
    <t>Order</t>
  </si>
  <si>
    <t>Family</t>
  </si>
  <si>
    <t>Species</t>
  </si>
  <si>
    <t>Common name</t>
  </si>
  <si>
    <t>Habitat</t>
  </si>
  <si>
    <t>Feeding strategy</t>
  </si>
  <si>
    <t>Trophic level</t>
  </si>
  <si>
    <t>IUCN</t>
  </si>
  <si>
    <t>Fisheries interest</t>
  </si>
  <si>
    <t>G/GI</t>
  </si>
  <si>
    <t>Method 1,2,3</t>
  </si>
  <si>
    <t>N</t>
  </si>
  <si>
    <t>N of fish ingested</t>
  </si>
  <si>
    <t xml:space="preserve">FO (%) </t>
  </si>
  <si>
    <t>Y/N</t>
  </si>
  <si>
    <t>PL (N/fish)</t>
  </si>
  <si>
    <t>Plastic type</t>
  </si>
  <si>
    <t>Polymers</t>
  </si>
  <si>
    <t>Plastic size (mm)         &lt; 1, 1-5, &gt; 5</t>
  </si>
  <si>
    <t>Life stage</t>
  </si>
  <si>
    <t>Length (cm)</t>
  </si>
  <si>
    <t>Location</t>
  </si>
  <si>
    <t>Reference</t>
  </si>
  <si>
    <t>Purpose of the study</t>
  </si>
  <si>
    <t>Comments</t>
  </si>
  <si>
    <t>Osteichthyes</t>
  </si>
  <si>
    <t>Anguilliformes</t>
  </si>
  <si>
    <t>Anguillidae</t>
  </si>
  <si>
    <t>Anguilla anguilla</t>
  </si>
  <si>
    <t>European eel</t>
  </si>
  <si>
    <t>N, D</t>
  </si>
  <si>
    <t>S</t>
  </si>
  <si>
    <t>CR</t>
  </si>
  <si>
    <t>Y</t>
  </si>
  <si>
    <t>GI</t>
  </si>
  <si>
    <t>n/a</t>
  </si>
  <si>
    <t>yes</t>
  </si>
  <si>
    <t>fragment</t>
  </si>
  <si>
    <t>PA-PP</t>
  </si>
  <si>
    <t>&lt;1</t>
  </si>
  <si>
    <t>larva</t>
  </si>
  <si>
    <t>Atlantic North - English Channel</t>
  </si>
  <si>
    <t>ATL N</t>
  </si>
  <si>
    <t>Steer et al., 2017</t>
  </si>
  <si>
    <t>Congridae</t>
  </si>
  <si>
    <t>Conger conger</t>
  </si>
  <si>
    <t>European conger</t>
  </si>
  <si>
    <t>N-O, D</t>
  </si>
  <si>
    <t>BP</t>
  </si>
  <si>
    <t>NE</t>
  </si>
  <si>
    <t>G</t>
  </si>
  <si>
    <t>27</t>
  </si>
  <si>
    <t>Atlantic North - Spain</t>
  </si>
  <si>
    <t>Lopez-Lopez et al., 2018</t>
  </si>
  <si>
    <t xml:space="preserve">GI </t>
  </si>
  <si>
    <t>Mediterranean - Eastern Ionian Sea</t>
  </si>
  <si>
    <t>MED</t>
  </si>
  <si>
    <t>Anastasopoulou et al., 2013</t>
  </si>
  <si>
    <t>Conger verreauxi</t>
  </si>
  <si>
    <t>Conger</t>
  </si>
  <si>
    <t>LC</t>
  </si>
  <si>
    <t>G, GI</t>
  </si>
  <si>
    <t>Pacific South - Australia</t>
  </si>
  <si>
    <t>PAC S</t>
  </si>
  <si>
    <t>Cannon et al., 2016</t>
  </si>
  <si>
    <t>Muraenesocidae</t>
  </si>
  <si>
    <t>Cynoponticus savanna</t>
  </si>
  <si>
    <t>Guayana pike-conger</t>
  </si>
  <si>
    <t>N, B</t>
  </si>
  <si>
    <t>Atlantic North - Brazil</t>
  </si>
  <si>
    <t>Pegado et al., 2018</t>
  </si>
  <si>
    <t>Muraenesox cinereus</t>
  </si>
  <si>
    <t>Daggertooth pike conger</t>
  </si>
  <si>
    <t>fibres, fragments</t>
  </si>
  <si>
    <t>Pacific North - W - China Sea</t>
  </si>
  <si>
    <t>PAC N</t>
  </si>
  <si>
    <t>Jabeen et al., 2017</t>
  </si>
  <si>
    <t>Muraenidae</t>
  </si>
  <si>
    <t>Gymnothorax ocellatus</t>
  </si>
  <si>
    <t>Ocellated moray</t>
  </si>
  <si>
    <t>Nemichthyidae</t>
  </si>
  <si>
    <t>Nemichthys scolopaceus</t>
  </si>
  <si>
    <t>Slender snipe eel</t>
  </si>
  <si>
    <t>O, P</t>
  </si>
  <si>
    <t>P</t>
  </si>
  <si>
    <t>fibres</t>
  </si>
  <si>
    <t>1-5</t>
  </si>
  <si>
    <t>87</t>
  </si>
  <si>
    <t>Atlantic North - Around UK</t>
  </si>
  <si>
    <t>Lusher et al., 2016</t>
  </si>
  <si>
    <t>Nettastomatidae</t>
  </si>
  <si>
    <t>Nettastoma melanurum</t>
  </si>
  <si>
    <t>Black fin sorcerer</t>
  </si>
  <si>
    <t>O, D</t>
  </si>
  <si>
    <t>G, GI, I</t>
  </si>
  <si>
    <t>PA</t>
  </si>
  <si>
    <t>55.2-65.5</t>
  </si>
  <si>
    <t>Mediterranean - West</t>
  </si>
  <si>
    <t>Cartes et al., 2016</t>
  </si>
  <si>
    <t>Ophichthidae</t>
  </si>
  <si>
    <t>Ophichthus cylindroideus</t>
  </si>
  <si>
    <t>Dusky snake eel</t>
  </si>
  <si>
    <t>no</t>
  </si>
  <si>
    <t>4</t>
  </si>
  <si>
    <t>Atlantic South - Brasil</t>
  </si>
  <si>
    <t>ATL S</t>
  </si>
  <si>
    <t>Vendel et al., 2017</t>
  </si>
  <si>
    <t>Ophichthus ophis</t>
  </si>
  <si>
    <t>Spotted snake eel</t>
  </si>
  <si>
    <t>Serrivomeridae</t>
  </si>
  <si>
    <t>Serrivomer beanii</t>
  </si>
  <si>
    <t>Stout sawpalate</t>
  </si>
  <si>
    <t>PP</t>
  </si>
  <si>
    <t xml:space="preserve">G </t>
  </si>
  <si>
    <t>PE, MethCell</t>
  </si>
  <si>
    <t>&lt; 1</t>
  </si>
  <si>
    <t>49.7</t>
  </si>
  <si>
    <t>Atlantic North - crossing W to E</t>
  </si>
  <si>
    <t>Wieczorek etal., 2018</t>
  </si>
  <si>
    <t>Atheriniformes</t>
  </si>
  <si>
    <t>Atherinopsidae</t>
  </si>
  <si>
    <t>Atherinella blackburni</t>
  </si>
  <si>
    <t>Beach silverside</t>
  </si>
  <si>
    <t>N, BP</t>
  </si>
  <si>
    <t>5</t>
  </si>
  <si>
    <t>Atherinella brasiliensis</t>
  </si>
  <si>
    <t>Brazilian silversides</t>
  </si>
  <si>
    <t>6</t>
  </si>
  <si>
    <t>Atherinopsis californiensis</t>
  </si>
  <si>
    <t>Jack silverside</t>
  </si>
  <si>
    <t>N, P</t>
  </si>
  <si>
    <t>fibres, fragm</t>
  </si>
  <si>
    <t>&gt; 5</t>
  </si>
  <si>
    <t>Pacific North  - East</t>
  </si>
  <si>
    <t>Rochman et al., 2015</t>
  </si>
  <si>
    <t xml:space="preserve">Menidia menidia  </t>
  </si>
  <si>
    <t>Atlantic silverside</t>
  </si>
  <si>
    <t>plastic pellets</t>
  </si>
  <si>
    <t>PS</t>
  </si>
  <si>
    <t>1.61</t>
  </si>
  <si>
    <t xml:space="preserve">Atlantic North - New England </t>
  </si>
  <si>
    <t>Carpenter et al., 1972</t>
  </si>
  <si>
    <t>Odontesthes regia</t>
  </si>
  <si>
    <t>Chilean silverside</t>
  </si>
  <si>
    <t>PE, PP</t>
  </si>
  <si>
    <t>22</t>
  </si>
  <si>
    <t>Pacific South - S American coast</t>
  </si>
  <si>
    <t>Ory et al., 2018</t>
  </si>
  <si>
    <t>Aulopiformes</t>
  </si>
  <si>
    <t>Alepisauridae</t>
  </si>
  <si>
    <t>Alepisaurus ferox</t>
  </si>
  <si>
    <t>Long-snouted lancetfish</t>
  </si>
  <si>
    <t>BC</t>
  </si>
  <si>
    <t>fragments</t>
  </si>
  <si>
    <t>100</t>
  </si>
  <si>
    <t>Pacific North - central and East</t>
  </si>
  <si>
    <t>Jantz et al., 2013</t>
  </si>
  <si>
    <t>various</t>
  </si>
  <si>
    <t>92.2</t>
  </si>
  <si>
    <t>Choy &amp; Drazen, 2013</t>
  </si>
  <si>
    <t>Diet study</t>
  </si>
  <si>
    <t>rope</t>
  </si>
  <si>
    <t>77</t>
  </si>
  <si>
    <t>Indian Ocean - Indonesia</t>
  </si>
  <si>
    <t>IND</t>
  </si>
  <si>
    <t>Fujieda et al., 2008</t>
  </si>
  <si>
    <t>Incidence report</t>
  </si>
  <si>
    <t>Paralepididae</t>
  </si>
  <si>
    <t>Arctozenus risso</t>
  </si>
  <si>
    <t>Spotted barracudina</t>
  </si>
  <si>
    <t>19</t>
  </si>
  <si>
    <t>Sudis hyalina</t>
  </si>
  <si>
    <t>Synodontidae</t>
  </si>
  <si>
    <t>Harpadon nehereus</t>
  </si>
  <si>
    <t>Bombay-duck</t>
  </si>
  <si>
    <t>O, BP</t>
  </si>
  <si>
    <t>Saurida tumbil</t>
  </si>
  <si>
    <t>Greater lizardfish</t>
  </si>
  <si>
    <t>fibre</t>
  </si>
  <si>
    <t>Indian Ocean - Persian Gulf</t>
  </si>
  <si>
    <t>Abbasi et al., 2018</t>
  </si>
  <si>
    <t>Saurida undosquamis</t>
  </si>
  <si>
    <t>Brushtooth lizardfish</t>
  </si>
  <si>
    <t xml:space="preserve">Mediterranean - East </t>
  </si>
  <si>
    <t>Guven et al 2017</t>
  </si>
  <si>
    <t>Batrachoidiformes</t>
  </si>
  <si>
    <t>Batrachoididae</t>
  </si>
  <si>
    <t>Batrachoides surinamensis</t>
  </si>
  <si>
    <t>Pacuma toadfish</t>
  </si>
  <si>
    <t>Beloniformes</t>
  </si>
  <si>
    <t>Belonidae</t>
  </si>
  <si>
    <t>Strongylura marina</t>
  </si>
  <si>
    <t>Atlantic needlefish</t>
  </si>
  <si>
    <t>14</t>
  </si>
  <si>
    <t>Strongylura timucu</t>
  </si>
  <si>
    <t>Timucu</t>
  </si>
  <si>
    <t>32</t>
  </si>
  <si>
    <t>Exocetidae</t>
  </si>
  <si>
    <t>Cheilopogon pitcairnensis</t>
  </si>
  <si>
    <t>film</t>
  </si>
  <si>
    <t>A</t>
  </si>
  <si>
    <t>27TL</t>
  </si>
  <si>
    <t>Pacific South - Tahiti</t>
  </si>
  <si>
    <t>Markic et al., 2018</t>
  </si>
  <si>
    <t>Cheilopogon rapanouiensis</t>
  </si>
  <si>
    <t>Easter Island flyingfish</t>
  </si>
  <si>
    <t>Fragments</t>
  </si>
  <si>
    <t>Pacific South - Easter Island</t>
  </si>
  <si>
    <t>Chagnon et al., 2018</t>
  </si>
  <si>
    <t>Hemiramphidae</t>
  </si>
  <si>
    <t>Hyporhamphus ihi</t>
  </si>
  <si>
    <t>25TL</t>
  </si>
  <si>
    <t>Pacific South - Auckland</t>
  </si>
  <si>
    <t>Hyporhamphus intermedius</t>
  </si>
  <si>
    <t>Asian pencil halfbeak</t>
  </si>
  <si>
    <t>Hyporhamphus melanochir</t>
  </si>
  <si>
    <t>Southern sea garfish</t>
  </si>
  <si>
    <t>O</t>
  </si>
  <si>
    <t>31.4</t>
  </si>
  <si>
    <t>Hyporhamphus roberti roberti</t>
  </si>
  <si>
    <t>Slender halfbeak</t>
  </si>
  <si>
    <t>13-15</t>
  </si>
  <si>
    <t>Hyporhamphus unifasciatus</t>
  </si>
  <si>
    <t>Common halfbeak</t>
  </si>
  <si>
    <t>13</t>
  </si>
  <si>
    <t>Scomberesocidae</t>
  </si>
  <si>
    <t>Cololabis saira</t>
  </si>
  <si>
    <t>Pacific saury</t>
  </si>
  <si>
    <t>Pacific North -  Subtropical Gyre</t>
  </si>
  <si>
    <t>Boerger et al., 2010</t>
  </si>
  <si>
    <t>The number of individuals for each species is given as % of all fish caught</t>
  </si>
  <si>
    <t>Beryciformes</t>
  </si>
  <si>
    <t>Holocentridae</t>
  </si>
  <si>
    <t>Myripristis amaena</t>
  </si>
  <si>
    <t>Brick soldierfish</t>
  </si>
  <si>
    <t>Pacific South - Various Islands</t>
  </si>
  <si>
    <t>Forrest &amp; Hindell 2018</t>
  </si>
  <si>
    <t>Neoniphon sammara</t>
  </si>
  <si>
    <t>Sammara squirrelfish</t>
  </si>
  <si>
    <t>PP, PE</t>
  </si>
  <si>
    <t>15.6</t>
  </si>
  <si>
    <t>Indian Ocean - Red Sea</t>
  </si>
  <si>
    <t>Baalkhuyur et al., 2018</t>
  </si>
  <si>
    <t>Provided wrong info in the Tables, instead of the number of ind. With plastic they wrote no. of pieces of plastic</t>
  </si>
  <si>
    <t>Sargocentron spiniferum</t>
  </si>
  <si>
    <t>Sabre squirrelfish</t>
  </si>
  <si>
    <t>30.7</t>
  </si>
  <si>
    <t>Clupeiformes</t>
  </si>
  <si>
    <t>Clupeidae</t>
  </si>
  <si>
    <t>Alosa fallax</t>
  </si>
  <si>
    <t>Twaite shad</t>
  </si>
  <si>
    <t>PP, PE, PEs</t>
  </si>
  <si>
    <t>Atlantic North - Portugal</t>
  </si>
  <si>
    <t>Neves et al., 2015</t>
  </si>
  <si>
    <t>Brevoortia patronus</t>
  </si>
  <si>
    <t>Gulf menhaden</t>
  </si>
  <si>
    <t xml:space="preserve"> </t>
  </si>
  <si>
    <t>Atlantic North - Gulf of Mexico</t>
  </si>
  <si>
    <t>Hoss &amp; Settle, 1990, Govoni (pers.comm)</t>
  </si>
  <si>
    <t>Clupea harengus</t>
  </si>
  <si>
    <t>Atlantic herring</t>
  </si>
  <si>
    <t>N-O, P</t>
  </si>
  <si>
    <t>24.5</t>
  </si>
  <si>
    <t>Atlantic North - North Sea</t>
  </si>
  <si>
    <t>Collard et al., 2015</t>
  </si>
  <si>
    <t>4.2</t>
  </si>
  <si>
    <t>9-22</t>
  </si>
  <si>
    <t>Atlantic North -Baltic</t>
  </si>
  <si>
    <t>Budimir et al., 2018</t>
  </si>
  <si>
    <t>PE, PP, PET</t>
  </si>
  <si>
    <t>Foekema et al., 2013</t>
  </si>
  <si>
    <t>Hermsen et al., 2017</t>
  </si>
  <si>
    <t>PE, PA, PP</t>
  </si>
  <si>
    <t>Atlantic North - N Europe</t>
  </si>
  <si>
    <t>Rummel et al., 2016</t>
  </si>
  <si>
    <t>Clupea pallasii</t>
  </si>
  <si>
    <t>Pacific herring</t>
  </si>
  <si>
    <t>PES</t>
  </si>
  <si>
    <t>Pacific North - British Columbia</t>
  </si>
  <si>
    <t>Hipfner et al., 2018</t>
  </si>
  <si>
    <t>Hyperlophus vittatus</t>
  </si>
  <si>
    <t>Sandy sprat</t>
  </si>
  <si>
    <t>9.2</t>
  </si>
  <si>
    <t>Lile piquitinga</t>
  </si>
  <si>
    <t>Atlantic piquitinga</t>
  </si>
  <si>
    <t>8</t>
  </si>
  <si>
    <t>Opisthonema libertate</t>
  </si>
  <si>
    <t>Pacific thread herring</t>
  </si>
  <si>
    <t>Opisthonema oglinum</t>
  </si>
  <si>
    <t>Atlantic thread herring</t>
  </si>
  <si>
    <t>4.5 ??</t>
  </si>
  <si>
    <t>12-14</t>
  </si>
  <si>
    <t>Rhinosardinia bahiensis</t>
  </si>
  <si>
    <t>Bahia sprat</t>
  </si>
  <si>
    <t>4-8</t>
  </si>
  <si>
    <t xml:space="preserve">Sardina pilchardus </t>
  </si>
  <si>
    <t>European pilchard</t>
  </si>
  <si>
    <t>PE</t>
  </si>
  <si>
    <t>11.8</t>
  </si>
  <si>
    <t>Mediterranean - Adriatic</t>
  </si>
  <si>
    <t>Avio et al., 2015</t>
  </si>
  <si>
    <t>23.7</t>
  </si>
  <si>
    <t>PET</t>
  </si>
  <si>
    <t>17</t>
  </si>
  <si>
    <t>Mediterranean West - Spanish coast</t>
  </si>
  <si>
    <t>Compa et al., 2018</t>
  </si>
  <si>
    <t>18</t>
  </si>
  <si>
    <t>Mediterranean - Adriatic &amp; Ionian Sea</t>
  </si>
  <si>
    <t>Anastasopoulou et al., 2018</t>
  </si>
  <si>
    <t>12</t>
  </si>
  <si>
    <t>11</t>
  </si>
  <si>
    <t>Mediterranean - East</t>
  </si>
  <si>
    <t>Digka et al., 2018</t>
  </si>
  <si>
    <t>Sardinops sagax</t>
  </si>
  <si>
    <t>South American pilchard</t>
  </si>
  <si>
    <t>18.1</t>
  </si>
  <si>
    <t>Spratelloides gracilis</t>
  </si>
  <si>
    <t>Silver-stripe r. herring</t>
  </si>
  <si>
    <t>Sprattus sprattus</t>
  </si>
  <si>
    <t>European sprat</t>
  </si>
  <si>
    <t>sferical particles</t>
  </si>
  <si>
    <t>PMMA</t>
  </si>
  <si>
    <t>7-12.5</t>
  </si>
  <si>
    <t>There is probably mistake with FO for this species (0.9% is between 1 and 2 individuals!!?)</t>
  </si>
  <si>
    <t>Strangomera benticki</t>
  </si>
  <si>
    <t>Araucanian herring</t>
  </si>
  <si>
    <t>13.7</t>
  </si>
  <si>
    <t>Engraulidae</t>
  </si>
  <si>
    <t>Anchoa januaria</t>
  </si>
  <si>
    <t>Rio anchovy</t>
  </si>
  <si>
    <t>N,P</t>
  </si>
  <si>
    <t>5-6</t>
  </si>
  <si>
    <t>Anchoa marinii</t>
  </si>
  <si>
    <t>Marini's anchovy</t>
  </si>
  <si>
    <t>4-6</t>
  </si>
  <si>
    <t>Anchoa tricolor</t>
  </si>
  <si>
    <t>Piquitinga anchovy</t>
  </si>
  <si>
    <t>3</t>
  </si>
  <si>
    <t>Anchovia clupeoides</t>
  </si>
  <si>
    <t>Zabaleta anchovy</t>
  </si>
  <si>
    <t>8-10</t>
  </si>
  <si>
    <t>Cetengraulis edentulus</t>
  </si>
  <si>
    <t>Atlantic anchoveta</t>
  </si>
  <si>
    <t>Cetengraulis mysticetus</t>
  </si>
  <si>
    <t>Pacific anchoveta</t>
  </si>
  <si>
    <t>16</t>
  </si>
  <si>
    <t>Coilia nasus</t>
  </si>
  <si>
    <t>Jap. grenadier anchovy</t>
  </si>
  <si>
    <t>Encrasicholina heteroloba</t>
  </si>
  <si>
    <t>Shorthead anchovy</t>
  </si>
  <si>
    <t>9.29</t>
  </si>
  <si>
    <t>Tahir &amp; Rochman, 2014</t>
  </si>
  <si>
    <t>Engraulis australis</t>
  </si>
  <si>
    <t>Australian anchovy</t>
  </si>
  <si>
    <t>10.3</t>
  </si>
  <si>
    <t>Engraulis encrasicolus</t>
  </si>
  <si>
    <t>European anchovy</t>
  </si>
  <si>
    <t>Engraulis japonicus</t>
  </si>
  <si>
    <t>Japanese anchovy</t>
  </si>
  <si>
    <t>11.3</t>
  </si>
  <si>
    <t>Pacific North - Japan</t>
  </si>
  <si>
    <t>Tanaka &amp; Takada, 2016</t>
  </si>
  <si>
    <t>Engraulis mordax</t>
  </si>
  <si>
    <t>Californian anchovy</t>
  </si>
  <si>
    <t>fibr, fragm, monofil.</t>
  </si>
  <si>
    <t>Engraulis ringens</t>
  </si>
  <si>
    <t>Anchoveta</t>
  </si>
  <si>
    <t>Lycengraulis grossidens</t>
  </si>
  <si>
    <t>Atl. sabretooth anchovy</t>
  </si>
  <si>
    <t>5-7</t>
  </si>
  <si>
    <t>Cyprinodontiformes</t>
  </si>
  <si>
    <t>Poeciliidae</t>
  </si>
  <si>
    <t>Poecilia vivipara</t>
  </si>
  <si>
    <t>3-4</t>
  </si>
  <si>
    <t>Elopiformes</t>
  </si>
  <si>
    <t>Elopidae</t>
  </si>
  <si>
    <t>Elops saurus</t>
  </si>
  <si>
    <t>Ladyfish</t>
  </si>
  <si>
    <t>2</t>
  </si>
  <si>
    <t>Gadiformes</t>
  </si>
  <si>
    <t>Gadidae</t>
  </si>
  <si>
    <t>Boreogadus saida</t>
  </si>
  <si>
    <t>Polar cod</t>
  </si>
  <si>
    <t>N-O, BP</t>
  </si>
  <si>
    <t>PES, acr, PA</t>
  </si>
  <si>
    <t>9.7</t>
  </si>
  <si>
    <t>Atlantic North - Greenland</t>
  </si>
  <si>
    <t>Morgana et al., 2018</t>
  </si>
  <si>
    <t>Epoxy, PMMA</t>
  </si>
  <si>
    <t>7.8</t>
  </si>
  <si>
    <t>Atlantic North - Arctic</t>
  </si>
  <si>
    <t>Kuhn et al., 2018</t>
  </si>
  <si>
    <t>Gadus morhua</t>
  </si>
  <si>
    <t>Atlantic cod</t>
  </si>
  <si>
    <t>VU</t>
  </si>
  <si>
    <t>PCT</t>
  </si>
  <si>
    <t>Atlantic North - Norway</t>
  </si>
  <si>
    <t>Bråte et al., 2016</t>
  </si>
  <si>
    <t>fragm, film, fibre</t>
  </si>
  <si>
    <t>Atlantic North - Canada</t>
  </si>
  <si>
    <t>Liboiron et al., 2016</t>
  </si>
  <si>
    <t>plastic cups</t>
  </si>
  <si>
    <t>Anonymous, 1975</t>
  </si>
  <si>
    <t>Jawad et al., 2016</t>
  </si>
  <si>
    <t>Melanogrammus aeglefinus</t>
  </si>
  <si>
    <t>Haddock</t>
  </si>
  <si>
    <t>28.1</t>
  </si>
  <si>
    <t>Merlangius merlangus</t>
  </si>
  <si>
    <t>Whiting</t>
  </si>
  <si>
    <t>32.1</t>
  </si>
  <si>
    <t>rayon</t>
  </si>
  <si>
    <t>J-A</t>
  </si>
  <si>
    <t>Lusher et al., 2013</t>
  </si>
  <si>
    <t>Micromesistius poutassou</t>
  </si>
  <si>
    <t>Blue whiting</t>
  </si>
  <si>
    <t>PA, PET, acr</t>
  </si>
  <si>
    <t>Atlantic North - UK</t>
  </si>
  <si>
    <t>Murphy et al., 2017</t>
  </si>
  <si>
    <t>Pollachius pollachius</t>
  </si>
  <si>
    <t>Pollack</t>
  </si>
  <si>
    <t>Pollachius virens</t>
  </si>
  <si>
    <t>Saithe</t>
  </si>
  <si>
    <t>Trisopterus luscus</t>
  </si>
  <si>
    <t>pout whiting</t>
  </si>
  <si>
    <t>21</t>
  </si>
  <si>
    <t>Trisopterus minutus</t>
  </si>
  <si>
    <t>Poor cod</t>
  </si>
  <si>
    <t>Lotidae</t>
  </si>
  <si>
    <t>Ciliata mustela</t>
  </si>
  <si>
    <t>Fivebeard rockling</t>
  </si>
  <si>
    <t>Kartar et al., 1976</t>
  </si>
  <si>
    <t>Gaidropsaurus macrophthalmus</t>
  </si>
  <si>
    <t>Bigeye rockling</t>
  </si>
  <si>
    <t>Molva macrophthalma</t>
  </si>
  <si>
    <t>Spanish ling</t>
  </si>
  <si>
    <t>Molva molva</t>
  </si>
  <si>
    <t xml:space="preserve">Ling </t>
  </si>
  <si>
    <t>Macrouridae</t>
  </si>
  <si>
    <t>Coryphaenoides rupestris</t>
  </si>
  <si>
    <t>Roundnose grenadier</t>
  </si>
  <si>
    <t>Trachyrincus scabrus</t>
  </si>
  <si>
    <t>Roughsnout grenadier</t>
  </si>
  <si>
    <t>28-41.3</t>
  </si>
  <si>
    <t>Merlucciidae</t>
  </si>
  <si>
    <t>Merluccius binilearis</t>
  </si>
  <si>
    <t>Silver hake</t>
  </si>
  <si>
    <t>NT</t>
  </si>
  <si>
    <t>Atlantic North - Newfoundland</t>
  </si>
  <si>
    <t>Liboiron et al., 2018</t>
  </si>
  <si>
    <t>Merluccius merluccius</t>
  </si>
  <si>
    <t>European Hake</t>
  </si>
  <si>
    <t>35</t>
  </si>
  <si>
    <t xml:space="preserve">PE, PA, Ra, PEs, PMMA </t>
  </si>
  <si>
    <t>23-46</t>
  </si>
  <si>
    <t>Bellas et al., 2016</t>
  </si>
  <si>
    <t>Moridae</t>
  </si>
  <si>
    <t>Mora moro</t>
  </si>
  <si>
    <t>Common mora</t>
  </si>
  <si>
    <t>29.3-50</t>
  </si>
  <si>
    <t>Phycidae</t>
  </si>
  <si>
    <t>Phycis blennoides</t>
  </si>
  <si>
    <t>Greater forkbeard</t>
  </si>
  <si>
    <t>25.1-49.5</t>
  </si>
  <si>
    <t xml:space="preserve">Phycis phycis </t>
  </si>
  <si>
    <t>Forkbeard</t>
  </si>
  <si>
    <t>33</t>
  </si>
  <si>
    <t>Mediterranean - Mid</t>
  </si>
  <si>
    <t>Avio et al., 2017</t>
  </si>
  <si>
    <t>Gasterosteiformes</t>
  </si>
  <si>
    <t>Gasterosteidae</t>
  </si>
  <si>
    <t>Gasterosteus aculeatus</t>
  </si>
  <si>
    <t>Three-spined stickleback</t>
  </si>
  <si>
    <t>3-7</t>
  </si>
  <si>
    <t>Lampriformes</t>
  </si>
  <si>
    <t>Lampridae</t>
  </si>
  <si>
    <t>Lampris sp.</t>
  </si>
  <si>
    <t>Big-eye moonfish/opah</t>
  </si>
  <si>
    <t>103.5</t>
  </si>
  <si>
    <t>Small-eye moonfish/opah</t>
  </si>
  <si>
    <t>105.3</t>
  </si>
  <si>
    <t>Lampris immaculatus</t>
  </si>
  <si>
    <t>Southern opah</t>
  </si>
  <si>
    <t>food packages</t>
  </si>
  <si>
    <t>142 TL</t>
  </si>
  <si>
    <t>Atlantic South - Falkland Islands</t>
  </si>
  <si>
    <t>Jackson et al., 2000</t>
  </si>
  <si>
    <t>Lophiiformes</t>
  </si>
  <si>
    <t>Lophiidae</t>
  </si>
  <si>
    <t>Lophius budegassa</t>
  </si>
  <si>
    <t>Blackbellied angler</t>
  </si>
  <si>
    <t>N-O, B</t>
  </si>
  <si>
    <t>DD</t>
  </si>
  <si>
    <t>Lophius piscatorius</t>
  </si>
  <si>
    <t>Angler</t>
  </si>
  <si>
    <t>Mugiliformes</t>
  </si>
  <si>
    <t>Mugilidae</t>
  </si>
  <si>
    <t>Aldrichetta forsteri</t>
  </si>
  <si>
    <t>Yellow-eye mullet</t>
  </si>
  <si>
    <t>37.9</t>
  </si>
  <si>
    <t>Chelon auratus</t>
  </si>
  <si>
    <t>Golden grey mullet</t>
  </si>
  <si>
    <t>Ellochelon vaigiensis</t>
  </si>
  <si>
    <t>Squaretail mullet</t>
  </si>
  <si>
    <t>31TL</t>
  </si>
  <si>
    <t>Liza haematocheila</t>
  </si>
  <si>
    <t>So-iuy mullet</t>
  </si>
  <si>
    <t>Mugil cephalus</t>
  </si>
  <si>
    <t>Flat-head grey mullet</t>
  </si>
  <si>
    <t>J-sA</t>
  </si>
  <si>
    <t>11-19.5</t>
  </si>
  <si>
    <t>Indian Ocean - South Africa</t>
  </si>
  <si>
    <t>Naido et al., 2016</t>
  </si>
  <si>
    <t>ACR-PES, PES</t>
  </si>
  <si>
    <t>25.2</t>
  </si>
  <si>
    <t>Pacific South - Sydney Harbour</t>
  </si>
  <si>
    <t>Halstead et al., 2018</t>
  </si>
  <si>
    <t>30.8</t>
  </si>
  <si>
    <t>PE, PP, PES</t>
  </si>
  <si>
    <t>43</t>
  </si>
  <si>
    <t>Pacific North - Hong Kong</t>
  </si>
  <si>
    <t>Cheung et al., 2018</t>
  </si>
  <si>
    <t>Mugil curema</t>
  </si>
  <si>
    <t>White mullet</t>
  </si>
  <si>
    <t>3-5</t>
  </si>
  <si>
    <t>Mugil curvidens</t>
  </si>
  <si>
    <t>Dwarf mullet</t>
  </si>
  <si>
    <t>D</t>
  </si>
  <si>
    <t>Mugil hospes</t>
  </si>
  <si>
    <t>Hospe mullet</t>
  </si>
  <si>
    <t>Mugil incilis</t>
  </si>
  <si>
    <t>Parassi mullet</t>
  </si>
  <si>
    <t>Mugil liza</t>
  </si>
  <si>
    <t>Lebranche mullet</t>
  </si>
  <si>
    <t>Myctophiformes</t>
  </si>
  <si>
    <t>Myctophidae</t>
  </si>
  <si>
    <t>Benthosema glaciale</t>
  </si>
  <si>
    <t>Glacier lanternfish</t>
  </si>
  <si>
    <t>5.8</t>
  </si>
  <si>
    <t>Benthosema pterotum</t>
  </si>
  <si>
    <t>Skinnycheek lanternfish</t>
  </si>
  <si>
    <t>Bolinichthys longipes</t>
  </si>
  <si>
    <t>Popeye lampfish</t>
  </si>
  <si>
    <t>&lt;20 SL</t>
  </si>
  <si>
    <t>Davison &amp; Asch, 2011</t>
  </si>
  <si>
    <t>Centrobranchus andreae</t>
  </si>
  <si>
    <t>Andre's lanternfish</t>
  </si>
  <si>
    <t>5.1</t>
  </si>
  <si>
    <t>Pacific North - Mariana Islands</t>
  </si>
  <si>
    <t>Van Noord, 2013</t>
  </si>
  <si>
    <t>Ceratoscopelus warmingii</t>
  </si>
  <si>
    <t>Warming's lanternfish</t>
  </si>
  <si>
    <t>Diaphus anderseni</t>
  </si>
  <si>
    <t>Andersen's lanternfish</t>
  </si>
  <si>
    <t>Diaphus fulgens</t>
  </si>
  <si>
    <t>Diaphus metopoclampus</t>
  </si>
  <si>
    <t>Spothead lanternfish</t>
  </si>
  <si>
    <t>?</t>
  </si>
  <si>
    <t>73</t>
  </si>
  <si>
    <t>Mediterranean - central</t>
  </si>
  <si>
    <t>Romeo et al., 2016</t>
  </si>
  <si>
    <t>Diaphus phillipsi</t>
  </si>
  <si>
    <t>Bolin's lanternfish</t>
  </si>
  <si>
    <t>Diaphus rafinesquii</t>
  </si>
  <si>
    <t>White-spotted lanternfish</t>
  </si>
  <si>
    <t>7.5</t>
  </si>
  <si>
    <t>Diogenichthys atlanticus</t>
  </si>
  <si>
    <t>Longfin lanternfish</t>
  </si>
  <si>
    <t>Electrona risso</t>
  </si>
  <si>
    <t>Electric lanternfish</t>
  </si>
  <si>
    <t>40</t>
  </si>
  <si>
    <t>Gymnoscopelus nicholsi</t>
  </si>
  <si>
    <t>Nichol's lanternfish</t>
  </si>
  <si>
    <t>14.6</t>
  </si>
  <si>
    <t>Hygophum benoiti</t>
  </si>
  <si>
    <t>Benoit's lanternfish</t>
  </si>
  <si>
    <t>42</t>
  </si>
  <si>
    <t>Hygophum proximum</t>
  </si>
  <si>
    <t>Firefly lanternfish</t>
  </si>
  <si>
    <t>Hygophum reinhardtii</t>
  </si>
  <si>
    <t>Reinhardt's lanternfish</t>
  </si>
  <si>
    <t>Lampadena urophaos</t>
  </si>
  <si>
    <t>Sunbeam lampfish</t>
  </si>
  <si>
    <t>Lampanyctus crocodilus</t>
  </si>
  <si>
    <t>Jewel lanternfish</t>
  </si>
  <si>
    <t>10</t>
  </si>
  <si>
    <t>Lampanyctus macdonaldi</t>
  </si>
  <si>
    <t>Rakery beaconlamp</t>
  </si>
  <si>
    <t>24.3</t>
  </si>
  <si>
    <t>Lobianchia gemellarii</t>
  </si>
  <si>
    <t>Cocco's lanternfish</t>
  </si>
  <si>
    <t>Loweina interrupta</t>
  </si>
  <si>
    <t>Myctophum aurolaternatum</t>
  </si>
  <si>
    <t>Golden lanternfish</t>
  </si>
  <si>
    <t>Mychtophum lychnobium</t>
  </si>
  <si>
    <t>5.5</t>
  </si>
  <si>
    <t>Myctophum nitidulum</t>
  </si>
  <si>
    <t>Pearly lanternfish</t>
  </si>
  <si>
    <t>Myctophum punctatum</t>
  </si>
  <si>
    <t>Spotted lanternfish</t>
  </si>
  <si>
    <t>53</t>
  </si>
  <si>
    <t>6.8</t>
  </si>
  <si>
    <t>Nannobrachium fernae</t>
  </si>
  <si>
    <t>Nannobrachium hawaiiensis</t>
  </si>
  <si>
    <t>Nannobrachium regale</t>
  </si>
  <si>
    <t>Pinpoint lampfish</t>
  </si>
  <si>
    <t>Notolychnus valdiviae</t>
  </si>
  <si>
    <t>Topside lampfish</t>
  </si>
  <si>
    <t>Notoscopelus kroyeri</t>
  </si>
  <si>
    <t>Lancet fish</t>
  </si>
  <si>
    <t>Notoscopelus resplendens</t>
  </si>
  <si>
    <t>Patchwork lampfish</t>
  </si>
  <si>
    <t>Symbolophorus californiensis</t>
  </si>
  <si>
    <t>Bigfin lanternfish</t>
  </si>
  <si>
    <t>Symbolophorus evermanni</t>
  </si>
  <si>
    <t>Evermann's lanternfish</t>
  </si>
  <si>
    <t>5.9</t>
  </si>
  <si>
    <t>Taaningichthys bathyphilus</t>
  </si>
  <si>
    <t>Deepwater lanternfish</t>
  </si>
  <si>
    <t>Ophidiiformes</t>
  </si>
  <si>
    <t>Bythidiae</t>
  </si>
  <si>
    <t>Cataetyx laticeps</t>
  </si>
  <si>
    <t>30.2-46.7</t>
  </si>
  <si>
    <t>Osmeriformes</t>
  </si>
  <si>
    <t>Alepocephalidae</t>
  </si>
  <si>
    <t>Alepocephalus rostratus</t>
  </si>
  <si>
    <t>Risso's smooth-head</t>
  </si>
  <si>
    <t>27.8-43.9</t>
  </si>
  <si>
    <t>Xenodermichthys copei</t>
  </si>
  <si>
    <t>Bluntsnout smooth-head</t>
  </si>
  <si>
    <t>Argentinidae</t>
  </si>
  <si>
    <t>Argentina silus</t>
  </si>
  <si>
    <t>Greater argentine</t>
  </si>
  <si>
    <t>Osmeridae</t>
  </si>
  <si>
    <t>Osmerus eperlanus</t>
  </si>
  <si>
    <t>European smelt</t>
  </si>
  <si>
    <t>McGoran et al., 2017</t>
  </si>
  <si>
    <t>Perciformes</t>
  </si>
  <si>
    <t>Acanthuridae</t>
  </si>
  <si>
    <t>Acanthurus coeruleus</t>
  </si>
  <si>
    <t>Blue tang surgeonfish</t>
  </si>
  <si>
    <t>Atlantic South - Brazil</t>
  </si>
  <si>
    <t>Miranda &amp; de Carvalho-Souza, 2016</t>
  </si>
  <si>
    <t>Acanthurus gahhm</t>
  </si>
  <si>
    <t>Black surgeonfish</t>
  </si>
  <si>
    <t>33.8</t>
  </si>
  <si>
    <t>Acanthurus lineatus</t>
  </si>
  <si>
    <t>Lined surgeonfish</t>
  </si>
  <si>
    <t>23TL</t>
  </si>
  <si>
    <t>Pacific South - Central Apia</t>
  </si>
  <si>
    <t>Acanthurus sohal</t>
  </si>
  <si>
    <t>Sohal surgeonfish</t>
  </si>
  <si>
    <t>18.9</t>
  </si>
  <si>
    <t>Ctenochaetus striatus</t>
  </si>
  <si>
    <t>Striated surgeonfish</t>
  </si>
  <si>
    <t>20TL</t>
  </si>
  <si>
    <t xml:space="preserve">film </t>
  </si>
  <si>
    <t>22TL</t>
  </si>
  <si>
    <t>Naso brachycentron</t>
  </si>
  <si>
    <t>Humpback unicornfish</t>
  </si>
  <si>
    <t>Naso lituratus</t>
  </si>
  <si>
    <t>Orangespine unicornfish</t>
  </si>
  <si>
    <t>24TL</t>
  </si>
  <si>
    <t>Naso unicornis</t>
  </si>
  <si>
    <t>Bluespine unicornfish</t>
  </si>
  <si>
    <t>Ammodytidae</t>
  </si>
  <si>
    <t>Ammodytes personatus</t>
  </si>
  <si>
    <t>Pacific sandlance</t>
  </si>
  <si>
    <t>Arripidae</t>
  </si>
  <si>
    <t>Arripis sp.</t>
  </si>
  <si>
    <t>Australian salmon</t>
  </si>
  <si>
    <t>17.7</t>
  </si>
  <si>
    <t>Blennidae</t>
  </si>
  <si>
    <t>Scartichthys viridis</t>
  </si>
  <si>
    <t>J</t>
  </si>
  <si>
    <t>Pacific South - Chile</t>
  </si>
  <si>
    <t>Mizraji et al., 2017</t>
  </si>
  <si>
    <t>Bramidae</t>
  </si>
  <si>
    <t>Brama brama</t>
  </si>
  <si>
    <t>Atlantic pomfret</t>
  </si>
  <si>
    <t>Callionymidae</t>
  </si>
  <si>
    <t>Callionymus lyra</t>
  </si>
  <si>
    <t>Dragonet</t>
  </si>
  <si>
    <t>Callionymus planus</t>
  </si>
  <si>
    <t>Japanese darter dragonet</t>
  </si>
  <si>
    <t>Carangidae</t>
  </si>
  <si>
    <t>Caranx crysos</t>
  </si>
  <si>
    <t>Blue runner</t>
  </si>
  <si>
    <t>Caranx hippos</t>
  </si>
  <si>
    <t>Crevalle jack</t>
  </si>
  <si>
    <t>pellets</t>
  </si>
  <si>
    <t>Caranx latus</t>
  </si>
  <si>
    <t>Horse-eye jack</t>
  </si>
  <si>
    <t>4-5</t>
  </si>
  <si>
    <t>Caranx melampygus</t>
  </si>
  <si>
    <t>Bluefin trevally</t>
  </si>
  <si>
    <t>Caranx papuensis</t>
  </si>
  <si>
    <t>Brassy trevally</t>
  </si>
  <si>
    <t>fragment, film</t>
  </si>
  <si>
    <t>11TL</t>
  </si>
  <si>
    <t>Caranx sexfasciatus</t>
  </si>
  <si>
    <t>Bigeye trevally</t>
  </si>
  <si>
    <t>Decapterus macrosoma</t>
  </si>
  <si>
    <t>Shortfin scad</t>
  </si>
  <si>
    <t>PS (foam)</t>
  </si>
  <si>
    <t>21TL</t>
  </si>
  <si>
    <t>Decapterus muroadsi</t>
  </si>
  <si>
    <t>Amberstripe scad</t>
  </si>
  <si>
    <t>Pacific South - East - Rapa Nui</t>
  </si>
  <si>
    <t xml:space="preserve">Ory et al., 2017 </t>
  </si>
  <si>
    <t>Oligoplites palometa</t>
  </si>
  <si>
    <t>Maracaibo leatherjacket</t>
  </si>
  <si>
    <t>Oligoplites saliens</t>
  </si>
  <si>
    <t>Castin leatherjacket</t>
  </si>
  <si>
    <t>6-8</t>
  </si>
  <si>
    <t>Oligoplites saurus</t>
  </si>
  <si>
    <t>Leatherjacket</t>
  </si>
  <si>
    <t>6-7</t>
  </si>
  <si>
    <t>Selar boops</t>
  </si>
  <si>
    <t>Oxeye scad</t>
  </si>
  <si>
    <t>Selene setapinnis</t>
  </si>
  <si>
    <t>Atlantic moofish</t>
  </si>
  <si>
    <t>Selene vomer</t>
  </si>
  <si>
    <t>Lookdown</t>
  </si>
  <si>
    <t xml:space="preserve">Seriola lalandi </t>
  </si>
  <si>
    <t>Yellowtail kingfish</t>
  </si>
  <si>
    <t>fragment, filament</t>
  </si>
  <si>
    <t>13.7-22</t>
  </si>
  <si>
    <t>Gassel et al., 2013</t>
  </si>
  <si>
    <t>Trachinotus ovatus</t>
  </si>
  <si>
    <t>Pompano</t>
  </si>
  <si>
    <t>23.4FL</t>
  </si>
  <si>
    <t>Battaglia et al., 2016</t>
  </si>
  <si>
    <t>Trachurus declivis</t>
  </si>
  <si>
    <t>Greenback horse mackerel</t>
  </si>
  <si>
    <t>29.2</t>
  </si>
  <si>
    <t>Trachurus mediterraneus</t>
  </si>
  <si>
    <t>Med Horse mackerel</t>
  </si>
  <si>
    <t>Trachurus novaezelandiae</t>
  </si>
  <si>
    <t>Yellowtail horse mackerel</t>
  </si>
  <si>
    <t>A&amp;J</t>
  </si>
  <si>
    <t>28TL</t>
  </si>
  <si>
    <t>Trachurus picturatus</t>
  </si>
  <si>
    <t>Blue jack mackerel</t>
  </si>
  <si>
    <t>28</t>
  </si>
  <si>
    <t>29.1</t>
  </si>
  <si>
    <t>Trachurus trachurus</t>
  </si>
  <si>
    <t>Atlantic horse mackerel</t>
  </si>
  <si>
    <t>20.9</t>
  </si>
  <si>
    <t>fragm, fibres</t>
  </si>
  <si>
    <t xml:space="preserve">PE, PP, PA, Ra, PEs, PMMA </t>
  </si>
  <si>
    <t>25</t>
  </si>
  <si>
    <t>Centrolophidae</t>
  </si>
  <si>
    <t>Psenopsis anomala</t>
  </si>
  <si>
    <t>Pacific rudderfish</t>
  </si>
  <si>
    <t>Schedophilus ovalis</t>
  </si>
  <si>
    <t>Imperial blackfish</t>
  </si>
  <si>
    <t>Schedophilus velaini</t>
  </si>
  <si>
    <t>Violet warehou</t>
  </si>
  <si>
    <t>fibre, fragments</t>
  </si>
  <si>
    <t>Centropomidae</t>
  </si>
  <si>
    <t>Centropomus ensiferus</t>
  </si>
  <si>
    <t>Swordspine snook</t>
  </si>
  <si>
    <t>7</t>
  </si>
  <si>
    <t>Centropomus undecimalis</t>
  </si>
  <si>
    <t>Common snook</t>
  </si>
  <si>
    <t>Cepolidae</t>
  </si>
  <si>
    <t>Cepola macrophthalma</t>
  </si>
  <si>
    <t>Red bandfish</t>
  </si>
  <si>
    <t>Chaetodontidae</t>
  </si>
  <si>
    <t>Chaetodon austriacus</t>
  </si>
  <si>
    <t>Blacktail butterflyfish</t>
  </si>
  <si>
    <t>10.8</t>
  </si>
  <si>
    <t>Cheilodactylidae</t>
  </si>
  <si>
    <t>Nemadactylus macropterus</t>
  </si>
  <si>
    <t>Tarakihi</t>
  </si>
  <si>
    <t>36TL</t>
  </si>
  <si>
    <t>Coryphaenidae</t>
  </si>
  <si>
    <t>Coryphaena hippurus</t>
  </si>
  <si>
    <t>Common dolphinfish</t>
  </si>
  <si>
    <t>139TL</t>
  </si>
  <si>
    <t>90.9</t>
  </si>
  <si>
    <t>Phillips and Bonner, 2015</t>
  </si>
  <si>
    <t>Manooch et al., 1984 (in Hoss &amp; Settle, 1990)</t>
  </si>
  <si>
    <t>Eleotridae</t>
  </si>
  <si>
    <t>Oxyeleotris marmorata</t>
  </si>
  <si>
    <t>Marble goby</t>
  </si>
  <si>
    <t>Ephippidae</t>
  </si>
  <si>
    <t>Chaetodipterus faber</t>
  </si>
  <si>
    <t>Atlantic spadefish</t>
  </si>
  <si>
    <t>fibres, microbeads</t>
  </si>
  <si>
    <t>Atlantic North - Texas</t>
  </si>
  <si>
    <t>Peters et al., 2017</t>
  </si>
  <si>
    <t>Epigonidae</t>
  </si>
  <si>
    <t>Epigonus telescopus</t>
  </si>
  <si>
    <t>Black cardinal fish</t>
  </si>
  <si>
    <t>Gempylidae</t>
  </si>
  <si>
    <t>Gempylus serpens</t>
  </si>
  <si>
    <t>Snake mackarel</t>
  </si>
  <si>
    <t>96.9</t>
  </si>
  <si>
    <t>Lepidocybium flavobrunneum</t>
  </si>
  <si>
    <t>Escolar</t>
  </si>
  <si>
    <t>62.4</t>
  </si>
  <si>
    <t>Thyrsites atun</t>
  </si>
  <si>
    <t>Snoek</t>
  </si>
  <si>
    <t>fragments, films</t>
  </si>
  <si>
    <t>55.7</t>
  </si>
  <si>
    <t>Gerreidae</t>
  </si>
  <si>
    <t>Diapterus auratus</t>
  </si>
  <si>
    <t>Irish mojarra</t>
  </si>
  <si>
    <t>Diapterus rhombeus</t>
  </si>
  <si>
    <t>Caitipa mojarra</t>
  </si>
  <si>
    <t>monofilament</t>
  </si>
  <si>
    <t>Atlantic South - Brazil, Goiana Estuary</t>
  </si>
  <si>
    <t>Ramos et al., 2012</t>
  </si>
  <si>
    <t>Eugerres brasilianus</t>
  </si>
  <si>
    <t>Brazilian mojarra</t>
  </si>
  <si>
    <t>Eucinostomus argenteus</t>
  </si>
  <si>
    <t>Silver mojarra</t>
  </si>
  <si>
    <t>N,D</t>
  </si>
  <si>
    <t>Eucinostomus melanopterus</t>
  </si>
  <si>
    <t>Flagfin mojarra</t>
  </si>
  <si>
    <t>Gerres subfasciatus</t>
  </si>
  <si>
    <t>Common silver belly</t>
  </si>
  <si>
    <t>Gobiidae</t>
  </si>
  <si>
    <t>Bathygobius soporator</t>
  </si>
  <si>
    <t>Frillfin goby</t>
  </si>
  <si>
    <t>Ctenogobius boleosoma</t>
  </si>
  <si>
    <t>Darter goby</t>
  </si>
  <si>
    <t>Ctenogobius stigmaticus</t>
  </si>
  <si>
    <t>Marked goby</t>
  </si>
  <si>
    <t>Gobionellus oceanicus</t>
  </si>
  <si>
    <t>Highfin goby</t>
  </si>
  <si>
    <t>12-15</t>
  </si>
  <si>
    <t>Microgobius meeki</t>
  </si>
  <si>
    <t>Pomatoschistus minutus</t>
  </si>
  <si>
    <t>Sand goby</t>
  </si>
  <si>
    <t>Synechogobius ommaturus</t>
  </si>
  <si>
    <t>Asian freshwater goby</t>
  </si>
  <si>
    <t>Haemulidae</t>
  </si>
  <si>
    <t>Anisotremus surinamensis</t>
  </si>
  <si>
    <t>Black margate</t>
  </si>
  <si>
    <t>15</t>
  </si>
  <si>
    <t>Anisotremus virginicus</t>
  </si>
  <si>
    <t>Porkfish</t>
  </si>
  <si>
    <t>Conodon nobilis</t>
  </si>
  <si>
    <t>Barred grunt</t>
  </si>
  <si>
    <t>Genyatremus luteus</t>
  </si>
  <si>
    <t>Torroto grunt</t>
  </si>
  <si>
    <t>Haemulon plunierii</t>
  </si>
  <si>
    <t>White grunt</t>
  </si>
  <si>
    <t>Haemulon steindachneri</t>
  </si>
  <si>
    <t>Chere-chere grunt</t>
  </si>
  <si>
    <t>Orthopristis chrysoptera</t>
  </si>
  <si>
    <t>Grunt, pigfish</t>
  </si>
  <si>
    <t>17.1</t>
  </si>
  <si>
    <t>Orthopristis ruber</t>
  </si>
  <si>
    <t>Corocoro grunt</t>
  </si>
  <si>
    <t>Plectorhinchus gaterinus</t>
  </si>
  <si>
    <t>Blackspotted subberlip</t>
  </si>
  <si>
    <t>26.5</t>
  </si>
  <si>
    <t>Pomadasys corvinaeformis</t>
  </si>
  <si>
    <t>Roughneck grunt</t>
  </si>
  <si>
    <t>11-12</t>
  </si>
  <si>
    <t>Pomadasys incisus</t>
  </si>
  <si>
    <t>Bastard grunt</t>
  </si>
  <si>
    <t>Istiophoridae</t>
  </si>
  <si>
    <t>Istiompax indica</t>
  </si>
  <si>
    <t>Black marlin</t>
  </si>
  <si>
    <t>128</t>
  </si>
  <si>
    <t>Kuhliidae</t>
  </si>
  <si>
    <t>Kuhlia sandvicensis</t>
  </si>
  <si>
    <t>Hawaiian flagtail</t>
  </si>
  <si>
    <t>fragm</t>
  </si>
  <si>
    <t>Kyphosidae</t>
  </si>
  <si>
    <t>Girella laevifrons</t>
  </si>
  <si>
    <t>Girella tricuspidata</t>
  </si>
  <si>
    <t>Parore</t>
  </si>
  <si>
    <t>y</t>
  </si>
  <si>
    <t>35TL</t>
  </si>
  <si>
    <t>Graus nigra</t>
  </si>
  <si>
    <t>Kyphosus pacificus</t>
  </si>
  <si>
    <t>Pacific drummer</t>
  </si>
  <si>
    <t>Kyphosus sandwicensis</t>
  </si>
  <si>
    <t>Pacific chub</t>
  </si>
  <si>
    <t>Kyphosus sydneyanus</t>
  </si>
  <si>
    <t>Silver drummer</t>
  </si>
  <si>
    <t>Labridae</t>
  </si>
  <si>
    <t>Coris aygula</t>
  </si>
  <si>
    <t>Clown coris</t>
  </si>
  <si>
    <t>Notolabrus tetricus</t>
  </si>
  <si>
    <t>Blue-throated wrasse</t>
  </si>
  <si>
    <t>30.3</t>
  </si>
  <si>
    <t>Oxycheilinus unifasciatus</t>
  </si>
  <si>
    <t>Ringtail maori wrasse</t>
  </si>
  <si>
    <t>Thalassoma purpureum</t>
  </si>
  <si>
    <t>Surge wrasse</t>
  </si>
  <si>
    <t>Thalassoma rueppellii</t>
  </si>
  <si>
    <t>Klunzinger's wrasse</t>
  </si>
  <si>
    <t>Thalassoma trilobatum</t>
  </si>
  <si>
    <t>Christmas wrasse</t>
  </si>
  <si>
    <t>Tautogolabrus adspersus</t>
  </si>
  <si>
    <t>Cunner</t>
  </si>
  <si>
    <t>9.16</t>
  </si>
  <si>
    <t>Labrisomidae</t>
  </si>
  <si>
    <t>Auchenionchus microcirrhis</t>
  </si>
  <si>
    <t>Contacted authors who provided Fos</t>
  </si>
  <si>
    <t>Lateolabracidae</t>
  </si>
  <si>
    <t>Lateolabrax japonicus</t>
  </si>
  <si>
    <t>Japanese seabass</t>
  </si>
  <si>
    <t>Latidae</t>
  </si>
  <si>
    <t>Lates calcarifer</t>
  </si>
  <si>
    <t>Barramundi</t>
  </si>
  <si>
    <t>&gt; 1000</t>
  </si>
  <si>
    <t>PA, PVA</t>
  </si>
  <si>
    <t>Ibrahim et al., 2017</t>
  </si>
  <si>
    <t>Leiognathidae</t>
  </si>
  <si>
    <t>Photopectoralis bindus</t>
  </si>
  <si>
    <t>Orangefin ponyfish</t>
  </si>
  <si>
    <t>Lethrinidae</t>
  </si>
  <si>
    <t>Gnathodentex aurolineatus</t>
  </si>
  <si>
    <t>Striped large-eye bream</t>
  </si>
  <si>
    <t>Gymnocranius grandoculis</t>
  </si>
  <si>
    <t>Blue-lined large-eye bream</t>
  </si>
  <si>
    <t>Lethrinus amboinensis</t>
  </si>
  <si>
    <t>Ambon emperor</t>
  </si>
  <si>
    <t>38TL</t>
  </si>
  <si>
    <t>Lethrinus microdon</t>
  </si>
  <si>
    <t>Smalltooth emperor</t>
  </si>
  <si>
    <t>Lethrinus obsoletus</t>
  </si>
  <si>
    <t>Orange-striped emperor</t>
  </si>
  <si>
    <t>Lutjanidae</t>
  </si>
  <si>
    <t>Lipocheilus carnolabrum</t>
  </si>
  <si>
    <t>Tang's snapper</t>
  </si>
  <si>
    <t>Lutjanus alexandrei</t>
  </si>
  <si>
    <t>Lutjanus analis</t>
  </si>
  <si>
    <t>Mutton snapper</t>
  </si>
  <si>
    <t>Lutjanus campechanus</t>
  </si>
  <si>
    <t>Northern red snapper</t>
  </si>
  <si>
    <t>Lutjanus gibbus</t>
  </si>
  <si>
    <t>Humpback red snapper</t>
  </si>
  <si>
    <t>32TL</t>
  </si>
  <si>
    <t>Lutjanus griseus</t>
  </si>
  <si>
    <t>Grey snapper</t>
  </si>
  <si>
    <t>Lutjanus jocu</t>
  </si>
  <si>
    <t>Dog snapper</t>
  </si>
  <si>
    <t>6-18</t>
  </si>
  <si>
    <t>Lutjanus kasmira</t>
  </si>
  <si>
    <t>Bluestripe snapper</t>
  </si>
  <si>
    <t>Lutjanus synagris</t>
  </si>
  <si>
    <t>Lane snapper</t>
  </si>
  <si>
    <t>Pristipomoides multidens</t>
  </si>
  <si>
    <t>Gold banded jobfish</t>
  </si>
  <si>
    <t>28.2</t>
  </si>
  <si>
    <t>Pristipomoides typus</t>
  </si>
  <si>
    <t>Sharptooth jobfish</t>
  </si>
  <si>
    <t>28.5</t>
  </si>
  <si>
    <t>Malacanthidae</t>
  </si>
  <si>
    <t>Branchiostegus japonicus</t>
  </si>
  <si>
    <t>Horsehead tilefish</t>
  </si>
  <si>
    <t>Moronidae</t>
  </si>
  <si>
    <t>Dicentrarchus labrax</t>
  </si>
  <si>
    <t>European seabass</t>
  </si>
  <si>
    <t>PES, PP</t>
  </si>
  <si>
    <t>Bessa et al., 2018</t>
  </si>
  <si>
    <t xml:space="preserve">Morone americana  </t>
  </si>
  <si>
    <t>White perch</t>
  </si>
  <si>
    <t>24.9</t>
  </si>
  <si>
    <t>Morone saxatilis</t>
  </si>
  <si>
    <t>Striped bass</t>
  </si>
  <si>
    <t>4.7??</t>
  </si>
  <si>
    <t>Cigar holder</t>
  </si>
  <si>
    <t>12.5-71.4</t>
  </si>
  <si>
    <t>Atlantic North - North Carolina</t>
  </si>
  <si>
    <t>Manooch 1973</t>
  </si>
  <si>
    <t>Mullidae</t>
  </si>
  <si>
    <t>Mulloidichthys flavolineatus</t>
  </si>
  <si>
    <t>Yellowstripe goatfish</t>
  </si>
  <si>
    <t>Mullus barbatus</t>
  </si>
  <si>
    <t>Red mullet</t>
  </si>
  <si>
    <t>14.7</t>
  </si>
  <si>
    <t>Piccardo et al., 2018</t>
  </si>
  <si>
    <t>Mullus surmuletus</t>
  </si>
  <si>
    <t>Surmullet</t>
  </si>
  <si>
    <t>26</t>
  </si>
  <si>
    <t>PeT, Celloph</t>
  </si>
  <si>
    <t>Alomar et al., 2017</t>
  </si>
  <si>
    <t>Upeneus moluccensis</t>
  </si>
  <si>
    <t>Goldband goatfish</t>
  </si>
  <si>
    <t>Upeneus pori</t>
  </si>
  <si>
    <t>Por's goatfish</t>
  </si>
  <si>
    <t>Nemipteridae</t>
  </si>
  <si>
    <t>Nemipterus randalli</t>
  </si>
  <si>
    <t>Randall's theadfin bream</t>
  </si>
  <si>
    <t>Parascolopsis eriomma</t>
  </si>
  <si>
    <t xml:space="preserve">Rosy dwarf mon. bream </t>
  </si>
  <si>
    <t>Nototheniidae</t>
  </si>
  <si>
    <t>Dissostichus mawsoni</t>
  </si>
  <si>
    <t>Antarctic tootfish</t>
  </si>
  <si>
    <t>145.2</t>
  </si>
  <si>
    <t>Odacidae</t>
  </si>
  <si>
    <t>Haletta semifasciata</t>
  </si>
  <si>
    <t>Blue weed whiting</t>
  </si>
  <si>
    <t>37.6</t>
  </si>
  <si>
    <t>Polynemidae</t>
  </si>
  <si>
    <t>Polydactylus oligodon</t>
  </si>
  <si>
    <t>Littlescale threadfin</t>
  </si>
  <si>
    <t>Polydactylus virginicus</t>
  </si>
  <si>
    <t>Barbu</t>
  </si>
  <si>
    <t>Polyprionidae</t>
  </si>
  <si>
    <t>Polyprion americanus</t>
  </si>
  <si>
    <t>Wreckfish</t>
  </si>
  <si>
    <t>Pomacanthidae</t>
  </si>
  <si>
    <t>Pygoplites diacanthus</t>
  </si>
  <si>
    <t>Regal angelfish</t>
  </si>
  <si>
    <t>14.1</t>
  </si>
  <si>
    <t>Pomacentridae</t>
  </si>
  <si>
    <t>Abudefduf sexfasciatus</t>
  </si>
  <si>
    <t>Scissortail sergeant</t>
  </si>
  <si>
    <t>Abudefduf sordidus</t>
  </si>
  <si>
    <t>Blackspot sergeant</t>
  </si>
  <si>
    <t>Dascyllus trimaculatus</t>
  </si>
  <si>
    <t>Threespot dascyllus</t>
  </si>
  <si>
    <t>10.5</t>
  </si>
  <si>
    <t>Pomatomidae</t>
  </si>
  <si>
    <t>Pomatomus saltatrix</t>
  </si>
  <si>
    <t>Bluefish</t>
  </si>
  <si>
    <t>Priacanthidae</t>
  </si>
  <si>
    <t>Heteropriacanthus cruentatus</t>
  </si>
  <si>
    <t>Glasseye</t>
  </si>
  <si>
    <t>37TL</t>
  </si>
  <si>
    <t>Priacanthus arenatus</t>
  </si>
  <si>
    <t>Atlantic bigeye</t>
  </si>
  <si>
    <t>14.5-24.9</t>
  </si>
  <si>
    <t>Cardozo et al., 2018</t>
  </si>
  <si>
    <t>Rachycentridae</t>
  </si>
  <si>
    <t>Rachycentron canadum</t>
  </si>
  <si>
    <t>Cobia</t>
  </si>
  <si>
    <t>Scaridae</t>
  </si>
  <si>
    <t>Chlorurus sordidus</t>
  </si>
  <si>
    <t>Daisy parrotfish</t>
  </si>
  <si>
    <t>Nicholsina usta</t>
  </si>
  <si>
    <t>Emerald parrotfish</t>
  </si>
  <si>
    <t>Scarus niger</t>
  </si>
  <si>
    <t>Dusky parrotfish</t>
  </si>
  <si>
    <t>Scarus oviceps</t>
  </si>
  <si>
    <t>Dark capped parrotfish</t>
  </si>
  <si>
    <t>Scarus psittacus</t>
  </si>
  <si>
    <t>Common parrotfish</t>
  </si>
  <si>
    <t>Sciaenidae</t>
  </si>
  <si>
    <t>Argyrosomus regius</t>
  </si>
  <si>
    <t>Meagre</t>
  </si>
  <si>
    <t>Bairdiella ronchus</t>
  </si>
  <si>
    <t>Ground croaker</t>
  </si>
  <si>
    <t>Collichthys lucidus</t>
  </si>
  <si>
    <t>Ctenosciaena gracilicirrhus</t>
  </si>
  <si>
    <t>Barbel drum</t>
  </si>
  <si>
    <t>Cynoscion acoupa</t>
  </si>
  <si>
    <t>Acoupa weakfish</t>
  </si>
  <si>
    <t>filaments</t>
  </si>
  <si>
    <t>Ferreira et al., 2016</t>
  </si>
  <si>
    <t>Ferreira et al., 2018</t>
  </si>
  <si>
    <t>Cynoscion arenarius</t>
  </si>
  <si>
    <t>Sand trout, s. weakfish</t>
  </si>
  <si>
    <t>Cynoscion jamaicensis</t>
  </si>
  <si>
    <t>Jamaica weakfish</t>
  </si>
  <si>
    <t>Cynoscion leiarchus</t>
  </si>
  <si>
    <t>Cynoscion weakfish</t>
  </si>
  <si>
    <t>Cynoscion microlepidotus</t>
  </si>
  <si>
    <t>Smallscale weakfish</t>
  </si>
  <si>
    <t>Cynoscion nebulosus</t>
  </si>
  <si>
    <t>Spotted weakfish</t>
  </si>
  <si>
    <t>Cynoscion virescens</t>
  </si>
  <si>
    <t>Green weakfish</t>
  </si>
  <si>
    <t>Larimichthys crocea</t>
  </si>
  <si>
    <t>Large yellow croaker</t>
  </si>
  <si>
    <t>Macrodon ancylodon</t>
  </si>
  <si>
    <t>King weakfish</t>
  </si>
  <si>
    <t>Menticirrhus americanus</t>
  </si>
  <si>
    <t>Southern kingcroaker</t>
  </si>
  <si>
    <t>Micropogonias furnieri</t>
  </si>
  <si>
    <t>Whitemouth croaker</t>
  </si>
  <si>
    <t>Micropogonias undulatus</t>
  </si>
  <si>
    <t>Atlantic croaker</t>
  </si>
  <si>
    <t>Paralonchurus brasiliensis</t>
  </si>
  <si>
    <t>Banded croaker</t>
  </si>
  <si>
    <t>Pogonias cromis</t>
  </si>
  <si>
    <t>Black drum</t>
  </si>
  <si>
    <t>Sciaena umbra</t>
  </si>
  <si>
    <t>Brown meagre</t>
  </si>
  <si>
    <t>Sciaenops ocellatus</t>
  </si>
  <si>
    <t>Red drum</t>
  </si>
  <si>
    <t>Stellifer brasiliensis</t>
  </si>
  <si>
    <t>Dantas et al., 2012</t>
  </si>
  <si>
    <t>Stellifer stellifer</t>
  </si>
  <si>
    <t>Little croaker</t>
  </si>
  <si>
    <t>Umbrina cirrosa</t>
  </si>
  <si>
    <t>Shi drum</t>
  </si>
  <si>
    <t>Scombridae</t>
  </si>
  <si>
    <t>Acanthocybium solandri</t>
  </si>
  <si>
    <t>Wahoo</t>
  </si>
  <si>
    <t xml:space="preserve">fragment </t>
  </si>
  <si>
    <t>Atlantic North - SE US</t>
  </si>
  <si>
    <t>Manooch &amp; Hogarth 1983</t>
  </si>
  <si>
    <t>Euthynnus alletteratus</t>
  </si>
  <si>
    <t>Little tunny</t>
  </si>
  <si>
    <t>Manooch et al., 1985 (in Hoss &amp; Settle, 1990)</t>
  </si>
  <si>
    <t>Gymnosarda unicolor</t>
  </si>
  <si>
    <t>Dogtooth tuna</t>
  </si>
  <si>
    <t>Katsuwonus pelamis</t>
  </si>
  <si>
    <t>Skipjack tuna</t>
  </si>
  <si>
    <t>70TL</t>
  </si>
  <si>
    <t>71.5</t>
  </si>
  <si>
    <t>49</t>
  </si>
  <si>
    <t>Rastrelliger kanagurta</t>
  </si>
  <si>
    <t>Indian mackerel</t>
  </si>
  <si>
    <t>fragm, film, monof.</t>
  </si>
  <si>
    <t>Indian Ocean - India</t>
  </si>
  <si>
    <t>Kumar et al., 2018</t>
  </si>
  <si>
    <t>Scomber australasicus</t>
  </si>
  <si>
    <t>Blue mackerel</t>
  </si>
  <si>
    <t>Scomber japonicus</t>
  </si>
  <si>
    <t>Chub mackerel</t>
  </si>
  <si>
    <t>sA-A</t>
  </si>
  <si>
    <t>25-34</t>
  </si>
  <si>
    <t>21.4</t>
  </si>
  <si>
    <t>28.3</t>
  </si>
  <si>
    <t>Scomber scombrus</t>
  </si>
  <si>
    <t>Atlantic mackerel</t>
  </si>
  <si>
    <t xml:space="preserve">LC </t>
  </si>
  <si>
    <t>27-32</t>
  </si>
  <si>
    <t>Eth-propyl, PE</t>
  </si>
  <si>
    <t>23</t>
  </si>
  <si>
    <t>Atlantic North -UK</t>
  </si>
  <si>
    <t>Nelms et al., 2018</t>
  </si>
  <si>
    <t>29</t>
  </si>
  <si>
    <t>Scomberomorus brasiliensis</t>
  </si>
  <si>
    <t>Serra Spanish mackerel</t>
  </si>
  <si>
    <t>Scomberomorus cavalla</t>
  </si>
  <si>
    <t>King mackerel</t>
  </si>
  <si>
    <t>Thunnus albacares</t>
  </si>
  <si>
    <t>Yellowfin tuna</t>
  </si>
  <si>
    <t>74TL</t>
  </si>
  <si>
    <t xml:space="preserve">Pacific South - central  </t>
  </si>
  <si>
    <t>Manooch &amp; Mason, 1983, (in Hoss &amp; Settle, 1990)</t>
  </si>
  <si>
    <t>99.6</t>
  </si>
  <si>
    <t>Thunnus alalunga</t>
  </si>
  <si>
    <t>Albacore</t>
  </si>
  <si>
    <t>79</t>
  </si>
  <si>
    <t>Romeo et al., 2015</t>
  </si>
  <si>
    <t>Thunnus atlanticus</t>
  </si>
  <si>
    <t>Blackfin tuna</t>
  </si>
  <si>
    <t>Thunnus maccoyi</t>
  </si>
  <si>
    <t>Southern bluefin tuna</t>
  </si>
  <si>
    <t>pl. bags, packages</t>
  </si>
  <si>
    <t>90-190</t>
  </si>
  <si>
    <t>Young et al., 1997</t>
  </si>
  <si>
    <t>Thunnus obesus</t>
  </si>
  <si>
    <t>Bigeye tuna</t>
  </si>
  <si>
    <t>115</t>
  </si>
  <si>
    <t>Thunnus thynnus</t>
  </si>
  <si>
    <t>Atlantic bluefin tuna</t>
  </si>
  <si>
    <t>EN</t>
  </si>
  <si>
    <t>156.4</t>
  </si>
  <si>
    <t>Serranidae</t>
  </si>
  <si>
    <t>Cephalopholis argus</t>
  </si>
  <si>
    <t>Peacock hind</t>
  </si>
  <si>
    <t>23.6</t>
  </si>
  <si>
    <t>Epinephelus areolatus</t>
  </si>
  <si>
    <t>Areolate grouper</t>
  </si>
  <si>
    <t>28.4</t>
  </si>
  <si>
    <t>Epinephelus chlorostigma</t>
  </si>
  <si>
    <t>Brownspotted grouper</t>
  </si>
  <si>
    <t>36.3</t>
  </si>
  <si>
    <t>Epinephelus epistictus</t>
  </si>
  <si>
    <t>Dotted grouper</t>
  </si>
  <si>
    <t>Epinephelus fasciatus</t>
  </si>
  <si>
    <t>Blacktip grouper</t>
  </si>
  <si>
    <t>Epinephelus itajara</t>
  </si>
  <si>
    <t>Atlantic goliath grouper</t>
  </si>
  <si>
    <t>Epinephelus merra</t>
  </si>
  <si>
    <t>Honeycomb grouper</t>
  </si>
  <si>
    <t>Epinephelus radiatus</t>
  </si>
  <si>
    <t>Oblique-banded grouper</t>
  </si>
  <si>
    <t>29.3</t>
  </si>
  <si>
    <t>Mycteroperca sp.</t>
  </si>
  <si>
    <t>Grouper ?</t>
  </si>
  <si>
    <t>Rypticus randalli</t>
  </si>
  <si>
    <t>Serranus cabrilla</t>
  </si>
  <si>
    <t>Comber</t>
  </si>
  <si>
    <t>Variola louti</t>
  </si>
  <si>
    <t>Yellow-edged lyretail</t>
  </si>
  <si>
    <t>Siganidae</t>
  </si>
  <si>
    <t>Siganus argenteus</t>
  </si>
  <si>
    <t>Streamlined spinefoot</t>
  </si>
  <si>
    <t>Siganus canaliculatus</t>
  </si>
  <si>
    <t>White-spotted spinefoot</t>
  </si>
  <si>
    <t>Siganus fuscescens</t>
  </si>
  <si>
    <t>Mottled spinefoot</t>
  </si>
  <si>
    <t>Siganus luridus</t>
  </si>
  <si>
    <t>Dusky spinefoot</t>
  </si>
  <si>
    <t>Mediterranean - East, Israel</t>
  </si>
  <si>
    <t>van der Hal et al., 2018</t>
  </si>
  <si>
    <t>Siganus punctatus</t>
  </si>
  <si>
    <t>Goldspotted spinefoot</t>
  </si>
  <si>
    <t>fibre, fragment</t>
  </si>
  <si>
    <t>Siganus rivulatus</t>
  </si>
  <si>
    <t>Marbled spinefoot</t>
  </si>
  <si>
    <t>Sillaginidae</t>
  </si>
  <si>
    <t>Sillaginodes punctatus</t>
  </si>
  <si>
    <t>Spotted sillago</t>
  </si>
  <si>
    <t>27.8</t>
  </si>
  <si>
    <t>Sillago flindersi</t>
  </si>
  <si>
    <t>Flinder's sillago</t>
  </si>
  <si>
    <t>17.8</t>
  </si>
  <si>
    <t>Sillago sihama</t>
  </si>
  <si>
    <t>Silver silago</t>
  </si>
  <si>
    <t>Sparidae</t>
  </si>
  <si>
    <t>Acanthopagrus australis</t>
  </si>
  <si>
    <t>Yellowfin bream</t>
  </si>
  <si>
    <t>Boops boops</t>
  </si>
  <si>
    <t>Bogue</t>
  </si>
  <si>
    <t>21-29</t>
  </si>
  <si>
    <t>Nadal et al 2016</t>
  </si>
  <si>
    <t>Dentex dentex</t>
  </si>
  <si>
    <t>Common dentex</t>
  </si>
  <si>
    <t>Dentex gibbosus</t>
  </si>
  <si>
    <t>Pink dentex</t>
  </si>
  <si>
    <t>Dentex macrophthalmus</t>
  </si>
  <si>
    <t>Large-eye dentex</t>
  </si>
  <si>
    <t>Diplodus annularis</t>
  </si>
  <si>
    <t>Diplodus vulgaris</t>
  </si>
  <si>
    <t>2-banded seabream</t>
  </si>
  <si>
    <t>Lagodon rhomboides</t>
  </si>
  <si>
    <t>Pinfish</t>
  </si>
  <si>
    <t>14.4</t>
  </si>
  <si>
    <t>Lithognathus mormyrus</t>
  </si>
  <si>
    <t>Sand steenbras</t>
  </si>
  <si>
    <t>Pagellus acarne</t>
  </si>
  <si>
    <t>Axillary seabream</t>
  </si>
  <si>
    <t>Pagellus bogaraveo</t>
  </si>
  <si>
    <t>Blackspot seabream</t>
  </si>
  <si>
    <t>hard plastic</t>
  </si>
  <si>
    <t>40.2 TL</t>
  </si>
  <si>
    <t>Pagellus erythrinus</t>
  </si>
  <si>
    <t>Common pandora</t>
  </si>
  <si>
    <t>Pagrus auratus</t>
  </si>
  <si>
    <t>Silver seabream</t>
  </si>
  <si>
    <t>33TL</t>
  </si>
  <si>
    <t>Pagrus pagrus</t>
  </si>
  <si>
    <t>Red porgy</t>
  </si>
  <si>
    <t>Sparus aurata</t>
  </si>
  <si>
    <t>Gilthead seabream</t>
  </si>
  <si>
    <t>Spondyliosoma cantharus</t>
  </si>
  <si>
    <t>Black seabream</t>
  </si>
  <si>
    <t>Sphyraenidae</t>
  </si>
  <si>
    <t>Sphyraena forsteri</t>
  </si>
  <si>
    <t>Bigeye barracuda</t>
  </si>
  <si>
    <t>58TL</t>
  </si>
  <si>
    <t>Sphyraena genie</t>
  </si>
  <si>
    <t>Blackfin barracuda</t>
  </si>
  <si>
    <t>Sphyraena guachancho</t>
  </si>
  <si>
    <t>Guachanche barracuda</t>
  </si>
  <si>
    <t>Stromateidae</t>
  </si>
  <si>
    <t>Pampus argenteus</t>
  </si>
  <si>
    <t>Silver pomfret</t>
  </si>
  <si>
    <t>Peprilus paru</t>
  </si>
  <si>
    <t>American harvestfish</t>
  </si>
  <si>
    <t>??</t>
  </si>
  <si>
    <t>4.5??</t>
  </si>
  <si>
    <t>Teraponidae</t>
  </si>
  <si>
    <t>Pelates quadrilineatus</t>
  </si>
  <si>
    <t>Fourlined terapon</t>
  </si>
  <si>
    <t>Terapon jarbua</t>
  </si>
  <si>
    <t>Jarbua terapon</t>
  </si>
  <si>
    <t>Trichiuridae</t>
  </si>
  <si>
    <t>Aphanopus carbo</t>
  </si>
  <si>
    <t>Black scabbardfish</t>
  </si>
  <si>
    <t>Lepidopus caudatus</t>
  </si>
  <si>
    <t>Silver Scabbardfish</t>
  </si>
  <si>
    <t>Trichiurus lepturus</t>
  </si>
  <si>
    <t>Largehead hairtail</t>
  </si>
  <si>
    <t>cigarette butt</t>
  </si>
  <si>
    <t>CA</t>
  </si>
  <si>
    <t>&gt; 100</t>
  </si>
  <si>
    <t>Di Beneditto &amp; Awabdi, 2014</t>
  </si>
  <si>
    <t>Tripterygiidae</t>
  </si>
  <si>
    <t>Helcogrammoides chilensis</t>
  </si>
  <si>
    <t>Uranoscopidae</t>
  </si>
  <si>
    <t>Uranoscopus scaber</t>
  </si>
  <si>
    <t>Stargazer</t>
  </si>
  <si>
    <t>Xiphiidae</t>
  </si>
  <si>
    <t>Xiphias gladius</t>
  </si>
  <si>
    <t>Swordfish</t>
  </si>
  <si>
    <t>Zoarcidae</t>
  </si>
  <si>
    <t>Zoarces viviparus</t>
  </si>
  <si>
    <t>Eelpout</t>
  </si>
  <si>
    <t>Atlantic North - N Sea &amp; Baltic</t>
  </si>
  <si>
    <t>Wesch et al., 2016</t>
  </si>
  <si>
    <t xml:space="preserve">Pleuronectiformes </t>
  </si>
  <si>
    <t>Achiridae</t>
  </si>
  <si>
    <t>Achirus achirus</t>
  </si>
  <si>
    <t>Drab sole</t>
  </si>
  <si>
    <t>Achirus declivis</t>
  </si>
  <si>
    <t>Plainfin sole</t>
  </si>
  <si>
    <t>4-11</t>
  </si>
  <si>
    <t>Achirus lineatus</t>
  </si>
  <si>
    <t>Lined sole</t>
  </si>
  <si>
    <t>Trinectes paulistanus</t>
  </si>
  <si>
    <t>Slipper sole</t>
  </si>
  <si>
    <t>Citharidae</t>
  </si>
  <si>
    <t>Citharus linguatula</t>
  </si>
  <si>
    <t>Spotted flounder</t>
  </si>
  <si>
    <t>Cynoglossidae</t>
  </si>
  <si>
    <t>Cynoglossus abbreviatus</t>
  </si>
  <si>
    <t>3-lined tongue sole</t>
  </si>
  <si>
    <t>Symphurus tessellatus</t>
  </si>
  <si>
    <t>9-12</t>
  </si>
  <si>
    <t>Paralichthyidae</t>
  </si>
  <si>
    <t>Citharichthys macrops</t>
  </si>
  <si>
    <t>Spotted whiff</t>
  </si>
  <si>
    <t>7-12</t>
  </si>
  <si>
    <t>Citharichthys sordidus</t>
  </si>
  <si>
    <t>Pacific sanddab</t>
  </si>
  <si>
    <t>fibres, film</t>
  </si>
  <si>
    <t>Citharichthys spilopterus</t>
  </si>
  <si>
    <t>Bay whiff</t>
  </si>
  <si>
    <t>Etropus crossotus</t>
  </si>
  <si>
    <t>Fringed flounder</t>
  </si>
  <si>
    <t>Paralichthys brasiliensis</t>
  </si>
  <si>
    <t>Brazilian flounder</t>
  </si>
  <si>
    <t>Paralichthys lethostigma</t>
  </si>
  <si>
    <t>Southern flounder</t>
  </si>
  <si>
    <t>Pleuronectidae</t>
  </si>
  <si>
    <t>Hippoglossus hippoglossus</t>
  </si>
  <si>
    <t>Atlantic halibut</t>
  </si>
  <si>
    <t>O, B</t>
  </si>
  <si>
    <t>Limanda limanda</t>
  </si>
  <si>
    <t>Common dab</t>
  </si>
  <si>
    <t>Pleuronectes platessa</t>
  </si>
  <si>
    <t>European plaice</t>
  </si>
  <si>
    <t xml:space="preserve">Pseudopleuronectes americanus  </t>
  </si>
  <si>
    <t>Winter flounder</t>
  </si>
  <si>
    <t>0.46</t>
  </si>
  <si>
    <t>Platichthys flesus</t>
  </si>
  <si>
    <t>European flounder</t>
  </si>
  <si>
    <t>Scophthalmidae</t>
  </si>
  <si>
    <t>Lepidorhombus boscii</t>
  </si>
  <si>
    <t>Four-spot megrim</t>
  </si>
  <si>
    <t>23-24</t>
  </si>
  <si>
    <t>Lepidorhombus whiffiagonis</t>
  </si>
  <si>
    <t>Megrim</t>
  </si>
  <si>
    <t>sA</t>
  </si>
  <si>
    <t>Soleidae</t>
  </si>
  <si>
    <t>Buglossidium luteum</t>
  </si>
  <si>
    <t>Solenette</t>
  </si>
  <si>
    <t>Microchirus variegatus</t>
  </si>
  <si>
    <t>Thickback sole</t>
  </si>
  <si>
    <t xml:space="preserve">NE </t>
  </si>
  <si>
    <t>Solea solea</t>
  </si>
  <si>
    <t>Common sole</t>
  </si>
  <si>
    <t>PE, PP, PA</t>
  </si>
  <si>
    <t>Pellini et al., 2018</t>
  </si>
  <si>
    <t>27.1</t>
  </si>
  <si>
    <t>Salmoniformes</t>
  </si>
  <si>
    <t>Salmonidae</t>
  </si>
  <si>
    <t>Oncorhynchus tshawytscha</t>
  </si>
  <si>
    <t>Chinook salmon</t>
  </si>
  <si>
    <t>Salmo trutta</t>
  </si>
  <si>
    <t>Sea trout</t>
  </si>
  <si>
    <t>Atlantic North - Sweden</t>
  </si>
  <si>
    <t>Karlsson et al., 2017</t>
  </si>
  <si>
    <t xml:space="preserve">Scorpaeniformes </t>
  </si>
  <si>
    <t>Cottidae</t>
  </si>
  <si>
    <t xml:space="preserve">Myoxocephalus aenaeus  </t>
  </si>
  <si>
    <t>Grubby</t>
  </si>
  <si>
    <t>0.58</t>
  </si>
  <si>
    <t>Triglops nybelini</t>
  </si>
  <si>
    <t>Bigeye sculpin</t>
  </si>
  <si>
    <t>8.2</t>
  </si>
  <si>
    <t>Hexagrammidae</t>
  </si>
  <si>
    <t>Ophiodon elongatus</t>
  </si>
  <si>
    <t>Lingcod</t>
  </si>
  <si>
    <t>Liparidae</t>
  </si>
  <si>
    <t>Liparis liparis</t>
  </si>
  <si>
    <t>Striped seasnail</t>
  </si>
  <si>
    <t>Platycephalidae</t>
  </si>
  <si>
    <t>Platycephalus bassensis</t>
  </si>
  <si>
    <t>Sand flathead</t>
  </si>
  <si>
    <t>31</t>
  </si>
  <si>
    <t>Platicephalus indicus</t>
  </si>
  <si>
    <t>Bartail flathead</t>
  </si>
  <si>
    <t>Platycephalus laevigatus</t>
  </si>
  <si>
    <t>Black flathead</t>
  </si>
  <si>
    <t>34.6</t>
  </si>
  <si>
    <t>Scorpaenidae</t>
  </si>
  <si>
    <t>Scorpaena elongata</t>
  </si>
  <si>
    <t>Slender rockfish</t>
  </si>
  <si>
    <t>Scorpaena jacksoniensis</t>
  </si>
  <si>
    <t>21.7</t>
  </si>
  <si>
    <t>Scorpaena loppei</t>
  </si>
  <si>
    <t>Cadenat's rockfish</t>
  </si>
  <si>
    <t>Scorpaena scrofa</t>
  </si>
  <si>
    <t>Red scorpionfish</t>
  </si>
  <si>
    <t>Scorpaena sp.</t>
  </si>
  <si>
    <t>24</t>
  </si>
  <si>
    <t>Sebastidae</t>
  </si>
  <si>
    <t>Helicolenus dactylopterus</t>
  </si>
  <si>
    <t>Blackbelly rosefish</t>
  </si>
  <si>
    <t>Sebastes caurinus</t>
  </si>
  <si>
    <t>Copper rockfish</t>
  </si>
  <si>
    <t>Sebastes flavidus</t>
  </si>
  <si>
    <t>Yellowtail rockfish</t>
  </si>
  <si>
    <t>Sebastes miniatus</t>
  </si>
  <si>
    <t>Vermilion rockfish</t>
  </si>
  <si>
    <t>Sebastes mystinus</t>
  </si>
  <si>
    <t>Blue rockfish</t>
  </si>
  <si>
    <t>Sebastiscus marmoratus</t>
  </si>
  <si>
    <t>False kelpfish</t>
  </si>
  <si>
    <t>Trachyscorpia cristulata</t>
  </si>
  <si>
    <t>Atlantic thornyhead</t>
  </si>
  <si>
    <t>Triglidae</t>
  </si>
  <si>
    <t>Chelidonichthys cuculus</t>
  </si>
  <si>
    <t>Red gurnard</t>
  </si>
  <si>
    <t>Chelidonichthys kumu</t>
  </si>
  <si>
    <t>Bluefin gurnard</t>
  </si>
  <si>
    <t>34TL</t>
  </si>
  <si>
    <t>Chelidonichthys lucerna</t>
  </si>
  <si>
    <t>Tub gurnard</t>
  </si>
  <si>
    <t>25.4</t>
  </si>
  <si>
    <t>Chelidonichthys obscurus</t>
  </si>
  <si>
    <t>Longfin gurnard</t>
  </si>
  <si>
    <t>Eutrigla gurnardus</t>
  </si>
  <si>
    <t>Grey gurnard</t>
  </si>
  <si>
    <t>18.7</t>
  </si>
  <si>
    <t>Prionotus evolans</t>
  </si>
  <si>
    <t>Striped searobin</t>
  </si>
  <si>
    <t>32.7</t>
  </si>
  <si>
    <t>Prionotus punctatus</t>
  </si>
  <si>
    <t>Bluewing searobin</t>
  </si>
  <si>
    <t>Trigla lyra</t>
  </si>
  <si>
    <t>Piper</t>
  </si>
  <si>
    <t>Siluriformes</t>
  </si>
  <si>
    <t>Ariidae</t>
  </si>
  <si>
    <t>Bagre bagre</t>
  </si>
  <si>
    <t>Coco sea catfish</t>
  </si>
  <si>
    <t>Bagre marinus</t>
  </si>
  <si>
    <t>Gafftopsail sea catfish</t>
  </si>
  <si>
    <t>Cathorops agassizii</t>
  </si>
  <si>
    <t>Possatto et al., 2011</t>
  </si>
  <si>
    <t>Cathorops spixii</t>
  </si>
  <si>
    <t>Madamango sea catfish</t>
  </si>
  <si>
    <t>Notarius grandicassis</t>
  </si>
  <si>
    <t>Thomas sea catfish</t>
  </si>
  <si>
    <t>Sciades herzbergii</t>
  </si>
  <si>
    <t>Pemecou sea catfish</t>
  </si>
  <si>
    <t>Stomiiformes</t>
  </si>
  <si>
    <t>Gonostomatidae</t>
  </si>
  <si>
    <t>Cyclothone acclinidens</t>
  </si>
  <si>
    <t>Benttooth bristlemouth</t>
  </si>
  <si>
    <t>Cyclothone atraria</t>
  </si>
  <si>
    <t>Deep-water bristlemouth</t>
  </si>
  <si>
    <t>Cyclothone pallida</t>
  </si>
  <si>
    <t>Tan bristlemouth</t>
  </si>
  <si>
    <t>Cyclothone pseudopallida</t>
  </si>
  <si>
    <t>Slender bristlemouth</t>
  </si>
  <si>
    <t>Gonostoma denudatum</t>
  </si>
  <si>
    <t>1.8</t>
  </si>
  <si>
    <t>Phosichthyidae</t>
  </si>
  <si>
    <t>Vinciguerria mabahiss</t>
  </si>
  <si>
    <t>Sternoptychidae</t>
  </si>
  <si>
    <t>Argyropelecus ssp.</t>
  </si>
  <si>
    <t>4.3</t>
  </si>
  <si>
    <t>Argyropelecus affinis</t>
  </si>
  <si>
    <t>Pacififc hatchet fish</t>
  </si>
  <si>
    <t>Argyropelecus hemigymnus</t>
  </si>
  <si>
    <t>Half-naked hatchet fish</t>
  </si>
  <si>
    <t>Danaphos oculatus</t>
  </si>
  <si>
    <t>Bottlelights</t>
  </si>
  <si>
    <t>Maurolicus muelleri</t>
  </si>
  <si>
    <t>Silvery lightfish</t>
  </si>
  <si>
    <t>5.4</t>
  </si>
  <si>
    <t>Maurolicus mucronatus</t>
  </si>
  <si>
    <t>Sternoptyx diaphana</t>
  </si>
  <si>
    <t>Sternoptyx pseudobscura</t>
  </si>
  <si>
    <t>Highlight hatchet fish</t>
  </si>
  <si>
    <t>Stomiidae</t>
  </si>
  <si>
    <t>Astronesthes indopacificus</t>
  </si>
  <si>
    <t>Indo-Pacific snaggletooth</t>
  </si>
  <si>
    <t>Idiacanthus antrostomus</t>
  </si>
  <si>
    <t>Pacific blackdragon</t>
  </si>
  <si>
    <t xml:space="preserve">Stomias boa  </t>
  </si>
  <si>
    <t>Boa dragonfish</t>
  </si>
  <si>
    <t>19.3</t>
  </si>
  <si>
    <t>Tetraodontiformes</t>
  </si>
  <si>
    <t>Diodontidae</t>
  </si>
  <si>
    <t>Chilomycterus spinosus spinosus</t>
  </si>
  <si>
    <t>Monacanthidae</t>
  </si>
  <si>
    <t>Meuschenia scaber</t>
  </si>
  <si>
    <t>Velvet leatherjacket</t>
  </si>
  <si>
    <t>Thamnaconus septentrionalis</t>
  </si>
  <si>
    <t>Tetraodontidae</t>
  </si>
  <si>
    <t>Colomesus psittacus</t>
  </si>
  <si>
    <t>Banded puffer</t>
  </si>
  <si>
    <t>Lagocephalus laevigatus</t>
  </si>
  <si>
    <t>Smooth puffer</t>
  </si>
  <si>
    <t>Lagocephalus spadiceus</t>
  </si>
  <si>
    <t>Half-smooth gold puffie</t>
  </si>
  <si>
    <t>Sphoeroides greeleyi</t>
  </si>
  <si>
    <t>Green puffer</t>
  </si>
  <si>
    <t>2-7</t>
  </si>
  <si>
    <t>Sphoeroides testudineus</t>
  </si>
  <si>
    <t>Checkered puffer</t>
  </si>
  <si>
    <t>3-9</t>
  </si>
  <si>
    <t>Zeiformes</t>
  </si>
  <si>
    <t>Zeidae</t>
  </si>
  <si>
    <t>Zeus faber</t>
  </si>
  <si>
    <t>John dory</t>
  </si>
  <si>
    <t>Elasmobranchii</t>
  </si>
  <si>
    <t>Carcharhiniformes</t>
  </si>
  <si>
    <t>Carcharhinidae</t>
  </si>
  <si>
    <t>Carcharhinus amboinensis</t>
  </si>
  <si>
    <t>Pigeye shark</t>
  </si>
  <si>
    <t>Cliff et al., 2002</t>
  </si>
  <si>
    <t>Carcharhinus brachyurus</t>
  </si>
  <si>
    <t>Bronze whaler</t>
  </si>
  <si>
    <t>177 PCL</t>
  </si>
  <si>
    <t>Carcharhinus brevipinna</t>
  </si>
  <si>
    <t>Spinner shark</t>
  </si>
  <si>
    <t>Carcharhinus leucas</t>
  </si>
  <si>
    <t>Bull shark</t>
  </si>
  <si>
    <t>144-167 PCL</t>
  </si>
  <si>
    <t>Carcharhinus limbatus</t>
  </si>
  <si>
    <t>Blacktip shark</t>
  </si>
  <si>
    <t>118-164 PCL</t>
  </si>
  <si>
    <t>Carcharhinus obscurus</t>
  </si>
  <si>
    <t>Dusky shark</t>
  </si>
  <si>
    <t>75-258 PCL</t>
  </si>
  <si>
    <t>Carcharhinus plumbeus</t>
  </si>
  <si>
    <t>Sandbar shark</t>
  </si>
  <si>
    <t>Galeocerdo cuvier</t>
  </si>
  <si>
    <t>Tiger shark</t>
  </si>
  <si>
    <t>123-256 PCL</t>
  </si>
  <si>
    <t>Prionace glauca</t>
  </si>
  <si>
    <t>Blue shark</t>
  </si>
  <si>
    <t>Mediterranean - W Ligurian Sea</t>
  </si>
  <si>
    <t>Bernardini et al., 2018</t>
  </si>
  <si>
    <t>Only provided the number of full stomachs with plastics</t>
  </si>
  <si>
    <t>Rhizoprionodon lalandii</t>
  </si>
  <si>
    <t>Brazilian sharpnose shark</t>
  </si>
  <si>
    <t>Triakidae</t>
  </si>
  <si>
    <t>Mustelus canis</t>
  </si>
  <si>
    <t>Dusky smooth-hound</t>
  </si>
  <si>
    <t>Mustelus higmani</t>
  </si>
  <si>
    <t>Smalleye smooth-hound</t>
  </si>
  <si>
    <t>Scyliorhinidae</t>
  </si>
  <si>
    <t xml:space="preserve">Galeus melastomus   </t>
  </si>
  <si>
    <t>Blackmouth catshark</t>
  </si>
  <si>
    <t>filam, fragm.</t>
  </si>
  <si>
    <t>Cellph, PET, PA, PP</t>
  </si>
  <si>
    <t>26-32TL</t>
  </si>
  <si>
    <t>Alomar &amp; Deudero, 2017</t>
  </si>
  <si>
    <t>25.4-51.2 TL</t>
  </si>
  <si>
    <t>26.8-61.0</t>
  </si>
  <si>
    <t xml:space="preserve">Galeus spp. </t>
  </si>
  <si>
    <t xml:space="preserve">Scyliorhinus canicula </t>
  </si>
  <si>
    <t>Lesser spotted dogfish</t>
  </si>
  <si>
    <t>fibers, fragm</t>
  </si>
  <si>
    <t>33-47</t>
  </si>
  <si>
    <t>~65</t>
  </si>
  <si>
    <t>Smith 2018</t>
  </si>
  <si>
    <t>Sphyrnidae</t>
  </si>
  <si>
    <t>Sphyrna lewini</t>
  </si>
  <si>
    <t>Scalloped hammerhead</t>
  </si>
  <si>
    <t>plastic bags</t>
  </si>
  <si>
    <t>121-131 PCL</t>
  </si>
  <si>
    <t>Sphyrna mokarran</t>
  </si>
  <si>
    <t>Great hammerhead</t>
  </si>
  <si>
    <t>Sphyrna tiburo</t>
  </si>
  <si>
    <t>Bonnethead</t>
  </si>
  <si>
    <t>Sphyrna zygaena</t>
  </si>
  <si>
    <t>Smooth hammerhead</t>
  </si>
  <si>
    <t>103-111 PCL</t>
  </si>
  <si>
    <t>Lamniformes</t>
  </si>
  <si>
    <t>Alopiidae</t>
  </si>
  <si>
    <t>Alopias superciliosus</t>
  </si>
  <si>
    <t>Bigeye thresher</t>
  </si>
  <si>
    <t>plastic film</t>
  </si>
  <si>
    <t xml:space="preserve">346TL, 190 SL  </t>
  </si>
  <si>
    <t>Indian Ocean - SW Indian Coast</t>
  </si>
  <si>
    <t>Benjamin et al., 2014</t>
  </si>
  <si>
    <t>Lamnidae</t>
  </si>
  <si>
    <t>Carcharodon carcharias</t>
  </si>
  <si>
    <t>Great White shark</t>
  </si>
  <si>
    <t>228-257 PCL</t>
  </si>
  <si>
    <t>Isurus oxyrinchus</t>
  </si>
  <si>
    <t>Shortfin mako shark</t>
  </si>
  <si>
    <t>208-210 PCL</t>
  </si>
  <si>
    <t>Lamna nasus</t>
  </si>
  <si>
    <t>Porbeagle</t>
  </si>
  <si>
    <t>85-264</t>
  </si>
  <si>
    <t>Joyce et al., 2002</t>
  </si>
  <si>
    <t>Odantaspididae</t>
  </si>
  <si>
    <t>Carcharias taurus</t>
  </si>
  <si>
    <t>Sand tiger shark</t>
  </si>
  <si>
    <t>170 PCL</t>
  </si>
  <si>
    <t>Myliobatiformes</t>
  </si>
  <si>
    <t>Dasyatidae</t>
  </si>
  <si>
    <t>Hypanus americanus</t>
  </si>
  <si>
    <t>Southern stingray</t>
  </si>
  <si>
    <t xml:space="preserve">Pteroplatytrygon violacea  </t>
  </si>
  <si>
    <t>Pelagic stingray</t>
  </si>
  <si>
    <t>43.5 TL</t>
  </si>
  <si>
    <t>Myliobatidae</t>
  </si>
  <si>
    <t>Rhinoptera bonasus</t>
  </si>
  <si>
    <t>Cownose ray</t>
  </si>
  <si>
    <t>Orectolobiformes</t>
  </si>
  <si>
    <t>Rhincodontidae</t>
  </si>
  <si>
    <t>Rhincodon typus</t>
  </si>
  <si>
    <t>Whale shark</t>
  </si>
  <si>
    <t xml:space="preserve">P </t>
  </si>
  <si>
    <t>plastic straw</t>
  </si>
  <si>
    <t>Indian Ocean - Thailand</t>
  </si>
  <si>
    <t>Haetrakul et al., 2007</t>
  </si>
  <si>
    <t>Rajiformes</t>
  </si>
  <si>
    <t>Rajidae</t>
  </si>
  <si>
    <t>Dipturus oxyrinchus</t>
  </si>
  <si>
    <t>Longnosed skate</t>
  </si>
  <si>
    <t xml:space="preserve">N-O, B </t>
  </si>
  <si>
    <t>Leucoraja circularis</t>
  </si>
  <si>
    <t>Sandy ray</t>
  </si>
  <si>
    <t>Leucoraja naevus</t>
  </si>
  <si>
    <t>Cuckoo ray</t>
  </si>
  <si>
    <t>Raja asterias</t>
  </si>
  <si>
    <t>Mediterranean starry ray</t>
  </si>
  <si>
    <t>Raja clavata</t>
  </si>
  <si>
    <t>Thornback ray</t>
  </si>
  <si>
    <t xml:space="preserve">N, B </t>
  </si>
  <si>
    <t>Raja montagui</t>
  </si>
  <si>
    <t>Spotted ray</t>
  </si>
  <si>
    <t>Squaliformes</t>
  </si>
  <si>
    <t>Centrophoridae</t>
  </si>
  <si>
    <t>Centrophorus granulosus</t>
  </si>
  <si>
    <t>gulper shark</t>
  </si>
  <si>
    <t>Deania calcea</t>
  </si>
  <si>
    <t>Birdbeak dogfish</t>
  </si>
  <si>
    <t>Etmopteridae</t>
  </si>
  <si>
    <t xml:space="preserve">Etmopterus spinax  </t>
  </si>
  <si>
    <t>Velvet-belly lanternshark</t>
  </si>
  <si>
    <t>32.5 TL</t>
  </si>
  <si>
    <t>38.3-44.3</t>
  </si>
  <si>
    <t>PET, celloph, PA</t>
  </si>
  <si>
    <t>Somniosidae</t>
  </si>
  <si>
    <t>Centroscymnus coelolepis</t>
  </si>
  <si>
    <t>Portuguese dogfish</t>
  </si>
  <si>
    <t>24.3-66.0</t>
  </si>
  <si>
    <t>Scymnodon ringens</t>
  </si>
  <si>
    <t>Knifetooth dogfish</t>
  </si>
  <si>
    <t>Squalidae</t>
  </si>
  <si>
    <t>Squalus acanthias</t>
  </si>
  <si>
    <t>Picked dogfish</t>
  </si>
  <si>
    <t>Squalus blainville</t>
  </si>
  <si>
    <t>Longnose spurdog</t>
  </si>
  <si>
    <t>66.5 TL</t>
  </si>
  <si>
    <t>Torpediniformes</t>
  </si>
  <si>
    <t>Narcinidae</t>
  </si>
  <si>
    <t>Narcine brasiliensis</t>
  </si>
  <si>
    <t>Brazilian electric ray</t>
  </si>
  <si>
    <t>Torpedinidae</t>
  </si>
  <si>
    <t>Torpedo torpedo</t>
  </si>
  <si>
    <t>Common torpedo</t>
  </si>
  <si>
    <t>Holocephali</t>
  </si>
  <si>
    <t>Chimaeriformes</t>
  </si>
  <si>
    <t>Chimaeridae</t>
  </si>
  <si>
    <t>Chimera monstrosa</t>
  </si>
  <si>
    <t>Ratfish</t>
  </si>
  <si>
    <t>Region</t>
  </si>
  <si>
    <t>Study</t>
  </si>
  <si>
    <t>Sample collection</t>
  </si>
  <si>
    <t>Sample processing</t>
  </si>
  <si>
    <t>Finding</t>
  </si>
  <si>
    <t>Time</t>
  </si>
  <si>
    <t>Main purpose</t>
  </si>
  <si>
    <t>∑N, av. N, (range N)</t>
  </si>
  <si>
    <t>Number of species</t>
  </si>
  <si>
    <t>Sampling method</t>
  </si>
  <si>
    <t>Sample preservation</t>
  </si>
  <si>
    <t xml:space="preserve">Biological data (metrics) &amp; physical measurement </t>
  </si>
  <si>
    <t>Av. fish length,                 length range (cm)</t>
  </si>
  <si>
    <t>Part of GI tract examined</t>
  </si>
  <si>
    <t>Plastics isolation</t>
  </si>
  <si>
    <t>Detection of plastics</t>
  </si>
  <si>
    <t>Polymer identification</t>
  </si>
  <si>
    <t>Lower size limit of plastics (mm)</t>
  </si>
  <si>
    <t>Fibres included (Y/N)</t>
  </si>
  <si>
    <t>Av. FO per study (%)</t>
  </si>
  <si>
    <t>Plastic size (mm)             &lt; 1, 1-5, &gt; 5</t>
  </si>
  <si>
    <t>1965-1981</t>
  </si>
  <si>
    <t>Various methods</t>
  </si>
  <si>
    <t>FX (10% CH20)</t>
  </si>
  <si>
    <t>FL</t>
  </si>
  <si>
    <t>av. 109.2-126.4</t>
  </si>
  <si>
    <t>0.1</t>
  </si>
  <si>
    <t>1960s-2016</t>
  </si>
  <si>
    <t>Plastics study</t>
  </si>
  <si>
    <t>L, TW</t>
  </si>
  <si>
    <t>CD (10% KOH), F (125  µm)</t>
  </si>
  <si>
    <t>1970-1971</t>
  </si>
  <si>
    <t>L</t>
  </si>
  <si>
    <t>0.05</t>
  </si>
  <si>
    <t>270, 33.8, (1-95)</t>
  </si>
  <si>
    <t>14 (8)</t>
  </si>
  <si>
    <t>Plankton net</t>
  </si>
  <si>
    <t>FTIR</t>
  </si>
  <si>
    <t>9</t>
  </si>
  <si>
    <t>1972-1975</t>
  </si>
  <si>
    <t>1623, 405.8, (5-530)</t>
  </si>
  <si>
    <t>Anonymous 1975</t>
  </si>
  <si>
    <t>Report</t>
  </si>
  <si>
    <t>1978-2000</t>
  </si>
  <si>
    <t>15666, 1119, (177-2741)</t>
  </si>
  <si>
    <t>Protective shark nets</t>
  </si>
  <si>
    <t>PCL</t>
  </si>
  <si>
    <t>n/a, 75-258</t>
  </si>
  <si>
    <t>0.4</t>
  </si>
  <si>
    <t>1979-1982</t>
  </si>
  <si>
    <t>Hoss &amp; Settle 1990</t>
  </si>
  <si>
    <t>Review/diet study</t>
  </si>
  <si>
    <t>1992-1994</t>
  </si>
  <si>
    <t>Various</t>
  </si>
  <si>
    <t>FR</t>
  </si>
  <si>
    <t>FL, W</t>
  </si>
  <si>
    <t>n/a, 40-192</t>
  </si>
  <si>
    <t>1</t>
  </si>
  <si>
    <t>1994-1995</t>
  </si>
  <si>
    <t>Trawling</t>
  </si>
  <si>
    <t>TL, W, S</t>
  </si>
  <si>
    <t>n/a, 72-142</t>
  </si>
  <si>
    <t>14.5</t>
  </si>
  <si>
    <t>1999-2001</t>
  </si>
  <si>
    <t>Longline</t>
  </si>
  <si>
    <t>1999-2015</t>
  </si>
  <si>
    <t>Longlines</t>
  </si>
  <si>
    <t>No preservation</t>
  </si>
  <si>
    <t>TL, TW</t>
  </si>
  <si>
    <t>F (1mm)</t>
  </si>
  <si>
    <t>M</t>
  </si>
  <si>
    <t>25.3</t>
  </si>
  <si>
    <t>1999-2016</t>
  </si>
  <si>
    <r>
      <t>L</t>
    </r>
    <r>
      <rPr>
        <sz val="8"/>
        <color theme="1"/>
        <rFont val="Calibri"/>
        <family val="2"/>
      </rPr>
      <t>ó</t>
    </r>
    <r>
      <rPr>
        <sz val="8"/>
        <color theme="1"/>
        <rFont val="Calibri"/>
        <family val="2"/>
        <scheme val="minor"/>
      </rPr>
      <t>pez-López et al., 2018</t>
    </r>
  </si>
  <si>
    <t>116676, 2991.7, (11-25914)</t>
  </si>
  <si>
    <t>Bottom trawling</t>
  </si>
  <si>
    <t>0.01</t>
  </si>
  <si>
    <t>TL, W</t>
  </si>
  <si>
    <t>n/a, 77-128</t>
  </si>
  <si>
    <t>L, W, S</t>
  </si>
  <si>
    <t>2006-2008</t>
  </si>
  <si>
    <t>182, 60.7, (60-62)</t>
  </si>
  <si>
    <t>Otter trawl</t>
  </si>
  <si>
    <t>TL, W, OP</t>
  </si>
  <si>
    <t>n/a, 3-30</t>
  </si>
  <si>
    <t>23.1</t>
  </si>
  <si>
    <t>2005-2008</t>
  </si>
  <si>
    <t>569, 284.5, (239-330)</t>
  </si>
  <si>
    <t>SL, OP</t>
  </si>
  <si>
    <t>n/a, 2.2-13.5</t>
  </si>
  <si>
    <t>7.9</t>
  </si>
  <si>
    <t>425, 141.7, (44-240)</t>
  </si>
  <si>
    <t>13.4</t>
  </si>
  <si>
    <t>Otter trawl, fyke nets</t>
  </si>
  <si>
    <t>L, W, S, OP</t>
  </si>
  <si>
    <t>65.7</t>
  </si>
  <si>
    <t>OP</t>
  </si>
  <si>
    <t>51</t>
  </si>
  <si>
    <t>Van Noord 2013</t>
  </si>
  <si>
    <t>36, 12, (5-17)</t>
  </si>
  <si>
    <t>Dip-net</t>
  </si>
  <si>
    <t>FX (70% C2H5OH)</t>
  </si>
  <si>
    <t>av. 5.1-5.9</t>
  </si>
  <si>
    <t>2007-2012</t>
  </si>
  <si>
    <t>595, 59.5, (24-144)</t>
  </si>
  <si>
    <t>L, S</t>
  </si>
  <si>
    <t>n/a, 71.5-145.4</t>
  </si>
  <si>
    <t>18.3</t>
  </si>
  <si>
    <t>670, 111.7, (7-462)</t>
  </si>
  <si>
    <t>FX (5% CH20, 70% C3H8O)</t>
  </si>
  <si>
    <t>SL, SW, S</t>
  </si>
  <si>
    <t>n/a, 1-10</t>
  </si>
  <si>
    <t>141, 5.2, (1-25)</t>
  </si>
  <si>
    <t>Nets &amp; trawls</t>
  </si>
  <si>
    <t>FR, FX (5% CH2), 90% C3H8O)</t>
  </si>
  <si>
    <t>SL</t>
  </si>
  <si>
    <t>&lt; 20,n/a</t>
  </si>
  <si>
    <t>RB, F (0.7 µm)</t>
  </si>
  <si>
    <t>Hook-and-line</t>
  </si>
  <si>
    <t>L, W</t>
  </si>
  <si>
    <t>n/a, 13.7-22</t>
  </si>
  <si>
    <t>2009-2016</t>
  </si>
  <si>
    <t>939, 469.5, (205-734)</t>
  </si>
  <si>
    <t>Collected from seabirds</t>
  </si>
  <si>
    <t>FX (15% CH2O)</t>
  </si>
  <si>
    <t>F (63 µm)</t>
  </si>
  <si>
    <t>1.6</t>
  </si>
  <si>
    <t>1502, 58, (1-745)</t>
  </si>
  <si>
    <t>TL, S, OP, GF</t>
  </si>
  <si>
    <t>n/a, 25.4-66.5</t>
  </si>
  <si>
    <t>1.9</t>
  </si>
  <si>
    <t>2010-2011</t>
  </si>
  <si>
    <t>1203, 171.9, (80-566)</t>
  </si>
  <si>
    <t>Trawl net</t>
  </si>
  <si>
    <t>n/a, av. 18.7-61</t>
  </si>
  <si>
    <t>CD (10% KOH), F (200 µm)</t>
  </si>
  <si>
    <t>2.8</t>
  </si>
  <si>
    <t>~80, 48-146</t>
  </si>
  <si>
    <t>504, 50.4, (27-66)</t>
  </si>
  <si>
    <t>FL, W, girth</t>
  </si>
  <si>
    <t>36.5</t>
  </si>
  <si>
    <t>2010-2014</t>
  </si>
  <si>
    <t>503, 55.9 (10-220)</t>
  </si>
  <si>
    <t>Bottom trawls</t>
  </si>
  <si>
    <t>PAL, TL</t>
  </si>
  <si>
    <t>n/a, 21.8-66</t>
  </si>
  <si>
    <t>3.5</t>
  </si>
  <si>
    <t>522, 174, (71-296)</t>
  </si>
  <si>
    <t>av. 4-7.3, 1.9-9.3</t>
  </si>
  <si>
    <t>26.8</t>
  </si>
  <si>
    <t>2010-2015</t>
  </si>
  <si>
    <t>322, 16.1, (1-66)</t>
  </si>
  <si>
    <t>Fish market, bycatch</t>
  </si>
  <si>
    <t>n/a, 9.2-55.7</t>
  </si>
  <si>
    <t>dS in ionised water, F (333 µm)</t>
  </si>
  <si>
    <t>0.3</t>
  </si>
  <si>
    <t>Miranda &amp; Carvalho-Souza, 2016</t>
  </si>
  <si>
    <t>32, 2.9 (1-8)</t>
  </si>
  <si>
    <t>21.9</t>
  </si>
  <si>
    <t>2011-2017</t>
  </si>
  <si>
    <t>178, 6.9, (2-12)</t>
  </si>
  <si>
    <t>26.3, 10.5-36.3</t>
  </si>
  <si>
    <r>
      <t xml:space="preserve">CD (NaOH), F (200 </t>
    </r>
    <r>
      <rPr>
        <sz val="8"/>
        <color theme="1"/>
        <rFont val="Calibri"/>
        <family val="2"/>
      </rPr>
      <t>µm)</t>
    </r>
  </si>
  <si>
    <t>Trolling lines</t>
  </si>
  <si>
    <t>FL, TW, GF</t>
  </si>
  <si>
    <t>23.4, 16.5-28.0</t>
  </si>
  <si>
    <t>Gillnet fisheries</t>
  </si>
  <si>
    <t>PI</t>
  </si>
  <si>
    <t>SL, TL, W, S</t>
  </si>
  <si>
    <t>346</t>
  </si>
  <si>
    <t>2012-2013</t>
  </si>
  <si>
    <t>121,41.3, (31-56)</t>
  </si>
  <si>
    <t>av. 79-156.4, 63-206</t>
  </si>
  <si>
    <t>18.2</t>
  </si>
  <si>
    <t>2012-2015</t>
  </si>
  <si>
    <r>
      <t>K</t>
    </r>
    <r>
      <rPr>
        <sz val="8"/>
        <color theme="1"/>
        <rFont val="Calibri"/>
        <family val="2"/>
      </rPr>
      <t>ü</t>
    </r>
    <r>
      <rPr>
        <sz val="8"/>
        <color theme="1"/>
        <rFont val="Calibri"/>
        <family val="2"/>
        <scheme val="minor"/>
      </rPr>
      <t>hn et al., 2018</t>
    </r>
  </si>
  <si>
    <t>F (35  µm)</t>
  </si>
  <si>
    <t>9, 3</t>
  </si>
  <si>
    <t>FX (37% CH20)</t>
  </si>
  <si>
    <t>av. 12-24.5, 11-28</t>
  </si>
  <si>
    <t>CD (9% NaClO), F (5 µm), CD (65% HNO3 + NaClO - short), F (5 µm), USB, CF</t>
  </si>
  <si>
    <t>RS</t>
  </si>
  <si>
    <t>66.7</t>
  </si>
  <si>
    <t>400, 100, (28-141)</t>
  </si>
  <si>
    <t>GOV trawl net</t>
  </si>
  <si>
    <t>CD (10% KOH), F (20 µm)</t>
  </si>
  <si>
    <t>Fyke net</t>
  </si>
  <si>
    <t>Live animal</t>
  </si>
  <si>
    <t>TL</t>
  </si>
  <si>
    <t>68</t>
  </si>
  <si>
    <t>263, 10.1, (1-44)</t>
  </si>
  <si>
    <t>Fish market</t>
  </si>
  <si>
    <t>PI or FR</t>
  </si>
  <si>
    <t>n/a, 13-47</t>
  </si>
  <si>
    <t>19.8</t>
  </si>
  <si>
    <t>290, 58 (33-89)</t>
  </si>
  <si>
    <t>Bottom and pelagic trawls</t>
  </si>
  <si>
    <t>av. 22-37</t>
  </si>
  <si>
    <t>Examined only &gt; 500 µm fraction</t>
  </si>
  <si>
    <t>2013-2014</t>
  </si>
  <si>
    <t>761, 76.1, (1-471)</t>
  </si>
  <si>
    <t>n/a, 4.3-87</t>
  </si>
  <si>
    <t>CD (10% KOH), F (250 µm)</t>
  </si>
  <si>
    <t>Phillips &amp; Bonner 2015</t>
  </si>
  <si>
    <t>TL, FL, W</t>
  </si>
  <si>
    <t>10.4</t>
  </si>
  <si>
    <t>2233, 32.4, (10-405)</t>
  </si>
  <si>
    <t>Beach seine net</t>
  </si>
  <si>
    <t>XF (10% CH2O)</t>
  </si>
  <si>
    <t>n/a, 1.5-14.5</t>
  </si>
  <si>
    <t>212, 17.7, (5-62)</t>
  </si>
  <si>
    <t>Bottom trawl</t>
  </si>
  <si>
    <t>125, 30, (3-99)</t>
  </si>
  <si>
    <t>av. 11.8-47.6, n/a</t>
  </si>
  <si>
    <r>
      <t xml:space="preserve">H, D, G, DS (1.2 g/cm3 NaCl), CD (15% H2O2), F (8 </t>
    </r>
    <r>
      <rPr>
        <sz val="8"/>
        <color theme="1"/>
        <rFont val="Calibri"/>
        <family val="2"/>
      </rPr>
      <t>µm)</t>
    </r>
  </si>
  <si>
    <t>41, 10.3, (5-19)</t>
  </si>
  <si>
    <t>Gillnets</t>
  </si>
  <si>
    <t>av. 24-33, n/a</t>
  </si>
  <si>
    <t>85.4</t>
  </si>
  <si>
    <t>212, 70.7, (12-128)</t>
  </si>
  <si>
    <t>n/a, 16.8-33.5</t>
  </si>
  <si>
    <t>D, CD (1mol NaOH), F (n/a)</t>
  </si>
  <si>
    <t>17.5</t>
  </si>
  <si>
    <t>0.7</t>
  </si>
  <si>
    <t>76, 38 (10-66)</t>
  </si>
  <si>
    <t>Fyke nets, trawls</t>
  </si>
  <si>
    <t>L, width, W</t>
  </si>
  <si>
    <t>76.3</t>
  </si>
  <si>
    <t>Nadal et al., 2016</t>
  </si>
  <si>
    <t>Bottom trawl, purse seine</t>
  </si>
  <si>
    <t>n/a, 10.4-24.5</t>
  </si>
  <si>
    <t>57.8</t>
  </si>
  <si>
    <t>Naidoo et al., 2016</t>
  </si>
  <si>
    <t>Castnet</t>
  </si>
  <si>
    <t>Chilled</t>
  </si>
  <si>
    <t>n/a, 11-19.5</t>
  </si>
  <si>
    <t>72.9</t>
  </si>
  <si>
    <t>152, 6.6, (1-17)</t>
  </si>
  <si>
    <t>CD (10% KOH), (&gt;500 µm?)</t>
  </si>
  <si>
    <t>24.2</t>
  </si>
  <si>
    <t>1-5, &gt; 5</t>
  </si>
  <si>
    <t>9.3, 8.7-9.7</t>
  </si>
  <si>
    <t>CD (10% KOH), no F</t>
  </si>
  <si>
    <t>0</t>
  </si>
  <si>
    <t>120, 40</t>
  </si>
  <si>
    <t>Beam trawl</t>
  </si>
  <si>
    <t>freezing</t>
  </si>
  <si>
    <t>CD (10% KOH) , F (1.2um)</t>
  </si>
  <si>
    <t>38</t>
  </si>
  <si>
    <t xml:space="preserve">Electrocution </t>
  </si>
  <si>
    <r>
      <t xml:space="preserve">CD (enz), F (1.2 </t>
    </r>
    <r>
      <rPr>
        <sz val="8"/>
        <color theme="1"/>
        <rFont val="Calibri"/>
        <family val="2"/>
      </rPr>
      <t>µm)</t>
    </r>
  </si>
  <si>
    <t>2014-2015</t>
  </si>
  <si>
    <t>Bottom trawls and trammel fishing</t>
  </si>
  <si>
    <t>16.9</t>
  </si>
  <si>
    <t>27.3</t>
  </si>
  <si>
    <t>1381, 230.2, (103-449)</t>
  </si>
  <si>
    <t>17.8, 6.8-15</t>
  </si>
  <si>
    <t>F (53 µm)</t>
  </si>
  <si>
    <t>844, 46.9, (1-148)</t>
  </si>
  <si>
    <t>21.1, 4.6-38.4</t>
  </si>
  <si>
    <t>2 &amp; 3</t>
  </si>
  <si>
    <t>CD (30% H2O2), F (n/a)</t>
  </si>
  <si>
    <t>Rapido trawls</t>
  </si>
  <si>
    <t>CD (10% KOH), F (1.6 µm)</t>
  </si>
  <si>
    <t>95</t>
  </si>
  <si>
    <r>
      <t>G</t>
    </r>
    <r>
      <rPr>
        <sz val="8"/>
        <color theme="1"/>
        <rFont val="Calibri"/>
        <family val="2"/>
      </rPr>
      <t>ü</t>
    </r>
    <r>
      <rPr>
        <sz val="8"/>
        <color theme="1"/>
        <rFont val="Calibri"/>
        <family val="2"/>
        <scheme val="minor"/>
      </rPr>
      <t>ven et al., 2017</t>
    </r>
  </si>
  <si>
    <t>1337, 47.8 (1-207)</t>
  </si>
  <si>
    <t>Trawl nets</t>
  </si>
  <si>
    <t>TL, TM, IM, SM, S</t>
  </si>
  <si>
    <t>CD (35% H2O2), F (26 µm)</t>
  </si>
  <si>
    <t>57.7</t>
  </si>
  <si>
    <t>378, 18</t>
  </si>
  <si>
    <t>av. 11.3-43.2, 11-55</t>
  </si>
  <si>
    <r>
      <t>CD (30% H2O2)</t>
    </r>
    <r>
      <rPr>
        <sz val="8"/>
        <color theme="1"/>
        <rFont val="Calibri"/>
        <family val="2"/>
      </rPr>
      <t>, dS (1.2 g/cm3 NaCl), F (5 µm)</t>
    </r>
  </si>
  <si>
    <t>Fish wharf</t>
  </si>
  <si>
    <t>F (4.75 &amp; 1 mm)</t>
  </si>
  <si>
    <t>NE, M</t>
  </si>
  <si>
    <t>2.4</t>
  </si>
  <si>
    <t>62, 12.4, (3-19)</t>
  </si>
  <si>
    <t>Nets and anaesthetic</t>
  </si>
  <si>
    <t>SL, W</t>
  </si>
  <si>
    <r>
      <t xml:space="preserve">CD (20 % KOH), F (0.7 </t>
    </r>
    <r>
      <rPr>
        <sz val="8"/>
        <color theme="1"/>
        <rFont val="Calibri"/>
        <family val="2"/>
      </rPr>
      <t>µm)</t>
    </r>
  </si>
  <si>
    <t>Ory et al., 2017</t>
  </si>
  <si>
    <t>Hand net</t>
  </si>
  <si>
    <t>FX (95 % C2H5OH)</t>
  </si>
  <si>
    <t>av. 14, n/a</t>
  </si>
  <si>
    <t xml:space="preserve">N </t>
  </si>
  <si>
    <t>80</t>
  </si>
  <si>
    <t>Sabiki rigs</t>
  </si>
  <si>
    <t>11.3, n/a</t>
  </si>
  <si>
    <t>Abbasi et al., 2015</t>
  </si>
  <si>
    <t>88, 22, (8-34)</t>
  </si>
  <si>
    <t>19, 16-23</t>
  </si>
  <si>
    <t>CD (35% H2o2, 4% KOH, 68% HClO4, 65 %HNO3), F (2 µm)</t>
  </si>
  <si>
    <t>210, 105</t>
  </si>
  <si>
    <t>Semi-pelagic trawls</t>
  </si>
  <si>
    <t>15, 13-17</t>
  </si>
  <si>
    <t>14.8</t>
  </si>
  <si>
    <t>80, 26.7, (19-36)</t>
  </si>
  <si>
    <t>TL,W</t>
  </si>
  <si>
    <t>13.1, 11-15.4</t>
  </si>
  <si>
    <t>CD (30% H2O2), F (1.2  µm)</t>
  </si>
  <si>
    <t>41.3</t>
  </si>
  <si>
    <t>93, 31, (24-45)</t>
  </si>
  <si>
    <t>Nets and hook-and-line</t>
  </si>
  <si>
    <t>11.1, 6.8-25.2</t>
  </si>
  <si>
    <t>156, 78, (71-85)</t>
  </si>
  <si>
    <t>TL, SL, W, gW</t>
  </si>
  <si>
    <t>9, 8.2-9.7</t>
  </si>
  <si>
    <t>CD (NaOH), F (0.7 µm)</t>
  </si>
  <si>
    <t>Wieczorek et al., 2018</t>
  </si>
  <si>
    <t>233, 33.3, (5-86)</t>
  </si>
  <si>
    <t>Pelagic trawling</t>
  </si>
  <si>
    <t>14.7, 1.8-49.7</t>
  </si>
  <si>
    <t>CD (NaOH), F (0.7  µm)</t>
  </si>
  <si>
    <t>73.4</t>
  </si>
  <si>
    <t>2015-2016</t>
  </si>
  <si>
    <t>Alomar &amp; Deudero 2017</t>
  </si>
  <si>
    <t>140, 35, (2-125)</t>
  </si>
  <si>
    <t>TL, FW, S, GF</t>
  </si>
  <si>
    <t>30, (11.5-56)</t>
  </si>
  <si>
    <t>17.9</t>
  </si>
  <si>
    <t>673, 224.3, (154-355)</t>
  </si>
  <si>
    <t>3-22</t>
  </si>
  <si>
    <r>
      <t xml:space="preserve">CD (NaOH), F (100 </t>
    </r>
    <r>
      <rPr>
        <sz val="8"/>
        <color theme="1"/>
        <rFont val="Calibri"/>
        <family val="2"/>
      </rPr>
      <t>µm)</t>
    </r>
  </si>
  <si>
    <t>0.9</t>
  </si>
  <si>
    <t>Gillnets and purse seine nets</t>
  </si>
  <si>
    <t>FX (4% CH2O)</t>
  </si>
  <si>
    <t>49.2</t>
  </si>
  <si>
    <t>126, 5.3, 1-17</t>
  </si>
  <si>
    <t>dS in seawater</t>
  </si>
  <si>
    <t>933, 27.4 (10-45)</t>
  </si>
  <si>
    <t>Fish market, fishermen</t>
  </si>
  <si>
    <t>FR, FX (95 % C2H5OH)</t>
  </si>
  <si>
    <t>SL, FL, TL, W, S</t>
  </si>
  <si>
    <t>av. 10.7-138.6, 10-156</t>
  </si>
  <si>
    <r>
      <t xml:space="preserve">CD (15% H2O2), F (50 </t>
    </r>
    <r>
      <rPr>
        <sz val="8"/>
        <color theme="1"/>
        <rFont val="Calibri"/>
        <family val="2"/>
      </rPr>
      <t>µm)</t>
    </r>
  </si>
  <si>
    <t>189, 3.8, (1-16)</t>
  </si>
  <si>
    <t>24.7, 10.2-92</t>
  </si>
  <si>
    <t>13.8</t>
  </si>
  <si>
    <t>2015-2017</t>
  </si>
  <si>
    <t>93, 46.5, 43-50</t>
  </si>
  <si>
    <t>Line</t>
  </si>
  <si>
    <t>30-75</t>
  </si>
  <si>
    <t>8.6</t>
  </si>
  <si>
    <r>
      <t>Br</t>
    </r>
    <r>
      <rPr>
        <sz val="8"/>
        <color theme="1"/>
        <rFont val="Calibri"/>
        <family val="2"/>
      </rPr>
      <t>å</t>
    </r>
    <r>
      <rPr>
        <sz val="8"/>
        <color theme="1"/>
        <rFont val="Calibri"/>
        <family val="2"/>
        <scheme val="minor"/>
      </rPr>
      <t>te et al., 2016</t>
    </r>
  </si>
  <si>
    <t>Fyke nets and trawls</t>
  </si>
  <si>
    <t>Drift net</t>
  </si>
  <si>
    <t>CD (NaOH), F (n/a)</t>
  </si>
  <si>
    <t>347, 15.1 (n/a)</t>
  </si>
  <si>
    <t>Fine net</t>
  </si>
  <si>
    <t>2.9</t>
  </si>
  <si>
    <t>292, 41.7, (7-116)</t>
  </si>
  <si>
    <t>Gillnet</t>
  </si>
  <si>
    <t>Chilled, FR</t>
  </si>
  <si>
    <t>18.2, 13.7-22</t>
  </si>
  <si>
    <t>2.1</t>
  </si>
  <si>
    <t>16.8</t>
  </si>
  <si>
    <t>dS (1.2 NaCl), F (3  µm), (CD (15% H2O2)</t>
  </si>
  <si>
    <t>92</t>
  </si>
  <si>
    <t>43.3</t>
  </si>
  <si>
    <t>CD (30% H2o2), dS (1.2 NaCl), F (11 µm)</t>
  </si>
  <si>
    <t>60</t>
  </si>
  <si>
    <t>Smith et al., 2018</t>
  </si>
  <si>
    <t>TL, S</t>
  </si>
  <si>
    <t>65</t>
  </si>
  <si>
    <t>F (40  µm)</t>
  </si>
  <si>
    <t>32.2</t>
  </si>
  <si>
    <t>40, 20</t>
  </si>
  <si>
    <t>CD (10% KOH), F (n/a)</t>
  </si>
  <si>
    <t>30</t>
  </si>
  <si>
    <t xml:space="preserve">Note1: in case of multiple species examined, the length range often was expressed as the range of average lengths for each species. </t>
  </si>
  <si>
    <t>Note2: in some cases, the authors provided only sample sizes (N) for some species they examined (e.g. Carpenter 1972)</t>
  </si>
  <si>
    <t>Legend:</t>
  </si>
  <si>
    <t xml:space="preserve">Sample size (no. of examined specimens per study or per species) </t>
  </si>
  <si>
    <t>Method 2</t>
  </si>
  <si>
    <t>∑N</t>
  </si>
  <si>
    <t>Total number of examined specimen per study</t>
  </si>
  <si>
    <t>Method 3</t>
  </si>
  <si>
    <t>av. N</t>
  </si>
  <si>
    <t>mean sample size used in the study (all specimens divided by the number of species)</t>
  </si>
  <si>
    <t>range N</t>
  </si>
  <si>
    <t>sample sizes used in the study, from the smallest to the greatest</t>
  </si>
  <si>
    <t>Freezing</t>
  </si>
  <si>
    <t>FX</t>
  </si>
  <si>
    <t xml:space="preserve">Fixation </t>
  </si>
  <si>
    <t>Processed immediately</t>
  </si>
  <si>
    <t xml:space="preserve">Length unspecified </t>
  </si>
  <si>
    <t xml:space="preserve">Total length </t>
  </si>
  <si>
    <t>Standard length</t>
  </si>
  <si>
    <t>PAL</t>
  </si>
  <si>
    <t>Preanal length</t>
  </si>
  <si>
    <t>Fork length</t>
  </si>
  <si>
    <t>W</t>
  </si>
  <si>
    <t>Weight unspecified</t>
  </si>
  <si>
    <t>SW</t>
  </si>
  <si>
    <t xml:space="preserve">Standard weight </t>
  </si>
  <si>
    <t>TW</t>
  </si>
  <si>
    <t>Total weight</t>
  </si>
  <si>
    <t>FW</t>
  </si>
  <si>
    <t>Fresh weight</t>
  </si>
  <si>
    <t>gW</t>
  </si>
  <si>
    <t>Gutted weight</t>
  </si>
  <si>
    <t>TM</t>
  </si>
  <si>
    <t>Total mass</t>
  </si>
  <si>
    <t>IM</t>
  </si>
  <si>
    <t>Intestine mass</t>
  </si>
  <si>
    <t>SM</t>
  </si>
  <si>
    <t>Stomach mass</t>
  </si>
  <si>
    <t xml:space="preserve">Ontogenic phase (maturity stage, life stage) </t>
  </si>
  <si>
    <t>GF</t>
  </si>
  <si>
    <t>Gut fullness</t>
  </si>
  <si>
    <t>Sex</t>
  </si>
  <si>
    <t>Entire gastro-intestinal tract</t>
  </si>
  <si>
    <t>Only stomach</t>
  </si>
  <si>
    <t>I</t>
  </si>
  <si>
    <t>Only intestines</t>
  </si>
  <si>
    <t>Naked-eye</t>
  </si>
  <si>
    <t>Microscope</t>
  </si>
  <si>
    <t>Fourier transform infrared spectrometry</t>
  </si>
  <si>
    <t>Raman spectrometry</t>
  </si>
  <si>
    <t>H</t>
  </si>
  <si>
    <t>Homogenisation</t>
  </si>
  <si>
    <t>Dessication (drying)</t>
  </si>
  <si>
    <t>DS</t>
  </si>
  <si>
    <t xml:space="preserve">Density separation </t>
  </si>
  <si>
    <t xml:space="preserve">Grinding </t>
  </si>
  <si>
    <t>F</t>
  </si>
  <si>
    <t>Filtration</t>
  </si>
  <si>
    <t>CD</t>
  </si>
  <si>
    <t xml:space="preserve">Chemical digestion </t>
  </si>
  <si>
    <t>RB</t>
  </si>
  <si>
    <t>Rose Bengal staining</t>
  </si>
  <si>
    <t>USB</t>
  </si>
  <si>
    <t>ultra-sonic bath</t>
  </si>
  <si>
    <t xml:space="preserve">CF </t>
  </si>
  <si>
    <t>centrifugation</t>
  </si>
  <si>
    <t>C3H80</t>
  </si>
  <si>
    <t xml:space="preserve">isopropyl alcohol </t>
  </si>
  <si>
    <t>CH2O</t>
  </si>
  <si>
    <t>formaldehyde or formalin</t>
  </si>
  <si>
    <t>C2H2OH</t>
  </si>
  <si>
    <t>ethanol</t>
  </si>
  <si>
    <t>Av. IR</t>
  </si>
  <si>
    <t>Percentage of all specimen with plastics out of all examined specimen, regardless of the species</t>
  </si>
  <si>
    <t>35 studies (note that Anastasopoulou et al. (2018) uses Method 2 &amp; Method 3 in the same study)</t>
  </si>
  <si>
    <t>17 species with 4 assessments and over</t>
  </si>
  <si>
    <t>5 regions where the samples were collected</t>
  </si>
  <si>
    <t>Yes</t>
  </si>
  <si>
    <t>No</t>
  </si>
  <si>
    <t>N &lt; 10</t>
  </si>
  <si>
    <t>N &gt; 10</t>
  </si>
  <si>
    <t>Method 1</t>
  </si>
  <si>
    <t>FO %</t>
  </si>
  <si>
    <t>The outliers were calculated using the following formula, where S is standard deviation:</t>
  </si>
  <si>
    <t xml:space="preserve">where Mean N is the arithmetic mean of all sample sizes in the pooled group, and SD is the standard deviation of all N.  </t>
  </si>
  <si>
    <t>Assessment 1</t>
  </si>
  <si>
    <t>Assessment 2</t>
  </si>
  <si>
    <t>Assessment 3</t>
  </si>
  <si>
    <t>Assessment 4</t>
  </si>
  <si>
    <t>Assessment 5</t>
  </si>
  <si>
    <t>Assessment 6</t>
  </si>
  <si>
    <t>Assessment 7</t>
  </si>
  <si>
    <t>Assessment 8</t>
  </si>
  <si>
    <t>Assessment 9</t>
  </si>
  <si>
    <t>Assessment 10</t>
  </si>
  <si>
    <t>Assessment 11</t>
  </si>
  <si>
    <t>Assessment 12</t>
  </si>
  <si>
    <t>Assessment 13</t>
  </si>
  <si>
    <t>Assessment 14</t>
  </si>
  <si>
    <t>Assessment 15</t>
  </si>
  <si>
    <t>No. of specimens with plastic</t>
  </si>
  <si>
    <t>FO including the outlier</t>
  </si>
  <si>
    <t>FO excluding the outlier</t>
  </si>
  <si>
    <t>outlier</t>
  </si>
  <si>
    <t>No. of specimens examined (or N)</t>
  </si>
  <si>
    <t>%</t>
  </si>
  <si>
    <t>Box and whiskers graph demonstrating the outlying N</t>
  </si>
  <si>
    <t xml:space="preserve">An example how an outlier distorts the group's weighted average of the frequency of occurrence (FO) of plastic ingestion </t>
  </si>
  <si>
    <t>in our calculations of weighted averages of FOs</t>
  </si>
  <si>
    <t xml:space="preserve">and for the more representative average of the group, the outlying values of N have been removed </t>
  </si>
  <si>
    <t xml:space="preserve">No. of individuals with plastic </t>
  </si>
  <si>
    <t>FO (%)</t>
  </si>
  <si>
    <t>± SE</t>
  </si>
  <si>
    <t xml:space="preserve">Only stomach </t>
  </si>
  <si>
    <t>Entire GI tract</t>
  </si>
  <si>
    <t xml:space="preserve">Frequency of occurrence of plastic ingestion for each method with respect to the part of the GI tract examined (N – sample size, FO – frequency of occurrence, SE – standard error). </t>
  </si>
  <si>
    <t xml:space="preserve">The difference between the average FOs including and excluding the outlier is considerable, </t>
  </si>
  <si>
    <t xml:space="preserve">Kühn, S, Schaafsma, F., van Werven, B., Flores, H., Bergmann, M., Egelkraut-Holtus, M., … van Franeker, J. A. (2018). Plastic ingestion by juvenile polar cod (Boreogadus saida) in the Arctic Ocean. Polar Biology, https://doi.org/10.1007/s00300-018-2283-8. </t>
  </si>
  <si>
    <t xml:space="preserve">Piccardo, M., Felline, S., &amp; Terlizzi, A. (2018). Preliminary assessment of microplastic accumulation in wild Mediterranean species. In M. Cocca et al. (Eds.),  Proceedings of the International Conference on Microplastic Pollution in the Mediterranean Sea (p. 115-120). Springer Water, https://doi.org/10.1007/978-3-319-71279-6_21.  </t>
  </si>
  <si>
    <t xml:space="preserve">van der Hal, N., Yeruham, E., &amp; Angel, D. L. (2018). Dynamics in microplastic ingestion during the past six decades in herbivorous fish on the Mediterranean Israeli coast. In M. Cocca et al. (Eds.),  Proceedings of the International Conference on Microplastic Pollution in the Mediterranean Sea (p. 159-165). Springer Water, https://doi.org/10.1007/978-3-319-71279-6_21.  </t>
  </si>
  <si>
    <r>
      <t xml:space="preserve">Alomar, C., Sureda, A., Capó, X., Guijarro, B., Tejada, S., &amp; Deudero, S. (2017). Microplastic ingestion by </t>
    </r>
    <r>
      <rPr>
        <i/>
        <sz val="9"/>
        <color theme="1"/>
        <rFont val="Times New Roman"/>
        <family val="1"/>
      </rPr>
      <t>Mullus surmuletus</t>
    </r>
    <r>
      <rPr>
        <sz val="9"/>
        <color theme="1"/>
        <rFont val="Times New Roman"/>
        <family val="1"/>
      </rPr>
      <t xml:space="preserve"> Linnaeus, 1758 fish and its potential for causing oxidative stress. </t>
    </r>
    <r>
      <rPr>
        <i/>
        <sz val="9"/>
        <color theme="1"/>
        <rFont val="Times New Roman"/>
        <family val="1"/>
      </rPr>
      <t>Environmental Research, 159</t>
    </r>
    <r>
      <rPr>
        <sz val="9"/>
        <color theme="1"/>
        <rFont val="Times New Roman"/>
        <family val="1"/>
      </rPr>
      <t>, 135-142.</t>
    </r>
  </si>
  <si>
    <r>
      <t xml:space="preserve">Anastasopoulou, A., Mytilineou, C., Smith, C. J., &amp; Papadopoulou, K. N. (2013). Plastic debris ingested by deep-water fish of the Ionian Sea (Eastern Mediterranean). </t>
    </r>
    <r>
      <rPr>
        <i/>
        <sz val="9"/>
        <color theme="1"/>
        <rFont val="Times New Roman"/>
        <family val="1"/>
      </rPr>
      <t>Deep-Sea Research, I 74</t>
    </r>
    <r>
      <rPr>
        <sz val="9"/>
        <color theme="1"/>
        <rFont val="Times New Roman"/>
        <family val="1"/>
      </rPr>
      <t>, 11-13.</t>
    </r>
  </si>
  <si>
    <r>
      <t xml:space="preserve">Anastasopoulou, A., Viršek, M. K., Varezić, D. B., Digka, N., Fortibuoni, T., Koren, Š., … Tutman, P. (2018). Assessment on marine litter ingested by fish in the Adriatic and NE Ionian Sea macro-region (Mediterranean). </t>
    </r>
    <r>
      <rPr>
        <i/>
        <sz val="9"/>
        <color theme="1"/>
        <rFont val="Times New Roman"/>
        <family val="1"/>
      </rPr>
      <t>Marine Pollution Bulletin, 133,</t>
    </r>
    <r>
      <rPr>
        <sz val="9"/>
        <color theme="1"/>
        <rFont val="Times New Roman"/>
        <family val="1"/>
      </rPr>
      <t xml:space="preserve"> 841-851.</t>
    </r>
  </si>
  <si>
    <r>
      <t xml:space="preserve">Anonymous (1975). Plastic cups found in ﬁsh. </t>
    </r>
    <r>
      <rPr>
        <i/>
        <sz val="9"/>
        <color theme="1"/>
        <rFont val="Times New Roman"/>
        <family val="1"/>
      </rPr>
      <t>Marine Pollution Bulletin, 6</t>
    </r>
    <r>
      <rPr>
        <sz val="9"/>
        <color theme="1"/>
        <rFont val="Times New Roman"/>
        <family val="1"/>
      </rPr>
      <t>, 148.</t>
    </r>
  </si>
  <si>
    <r>
      <t xml:space="preserve">Avio, C. G., Gorbi, S., &amp; Regoli, F. (2015). Experimental development of a new protocol for extraction and characterization of microplastics in fish tissues: first observations in commercial species from Adriatic Sea. </t>
    </r>
    <r>
      <rPr>
        <i/>
        <sz val="9"/>
        <color theme="1"/>
        <rFont val="Times New Roman"/>
        <family val="1"/>
      </rPr>
      <t>Marine Environmental Research, 111</t>
    </r>
    <r>
      <rPr>
        <sz val="9"/>
        <color theme="1"/>
        <rFont val="Times New Roman"/>
        <family val="1"/>
      </rPr>
      <t xml:space="preserve">, 18-26. </t>
    </r>
  </si>
  <si>
    <r>
      <t xml:space="preserve">Avio, C. G., Cardelli, L. R., Gorbi, S., Pellegrini, D., &amp; Regoli, F. (2017). Microplastics pollution after the removal of the Costa Concordia wreck: first evidences from a biomonitoring case study. </t>
    </r>
    <r>
      <rPr>
        <i/>
        <sz val="9"/>
        <color theme="1"/>
        <rFont val="Times New Roman"/>
        <family val="1"/>
      </rPr>
      <t>Environmental Pollution, 227</t>
    </r>
    <r>
      <rPr>
        <sz val="9"/>
        <color theme="1"/>
        <rFont val="Times New Roman"/>
        <family val="1"/>
      </rPr>
      <t>, 207-214.</t>
    </r>
  </si>
  <si>
    <r>
      <t xml:space="preserve">Baalkhuyur, F. M., Bin Dohaish, E.-J. A., Elhalwagy, M. E. A., Alikunhi, N. M., AlSulwailem, A. M., Røstad, A., … Duarte, C. M. (2018). Microplastic in the gastrointestinal tract of fishes along the Saudi Arabian Red Sea coast. </t>
    </r>
    <r>
      <rPr>
        <i/>
        <sz val="9"/>
        <color theme="1"/>
        <rFont val="Times New Roman"/>
        <family val="1"/>
      </rPr>
      <t>Marine Pollution Bulletin, 131</t>
    </r>
    <r>
      <rPr>
        <sz val="9"/>
        <color theme="1"/>
        <rFont val="Times New Roman"/>
        <family val="1"/>
      </rPr>
      <t>, 407-415.</t>
    </r>
  </si>
  <si>
    <r>
      <t xml:space="preserve">Battaglia, P., Pedà, C., Musolino, S., Esposito, V., Andaloro, F., &amp; Romeo, T. (2016). Diet and first documented data on plastic ingestion of </t>
    </r>
    <r>
      <rPr>
        <i/>
        <sz val="9"/>
        <color theme="1"/>
        <rFont val="Times New Roman"/>
        <family val="1"/>
      </rPr>
      <t>Trachinotus ovatus</t>
    </r>
    <r>
      <rPr>
        <sz val="9"/>
        <color theme="1"/>
        <rFont val="Times New Roman"/>
        <family val="1"/>
      </rPr>
      <t xml:space="preserve"> L. 1758 (Pisces: Carangidae) from the Strait of Messina (central Mediterranean Sea). </t>
    </r>
    <r>
      <rPr>
        <i/>
        <sz val="9"/>
        <color theme="1"/>
        <rFont val="Times New Roman"/>
        <family val="1"/>
      </rPr>
      <t>Italian Journal of Zoology, 83</t>
    </r>
    <r>
      <rPr>
        <sz val="9"/>
        <color theme="1"/>
        <rFont val="Times New Roman"/>
        <family val="1"/>
      </rPr>
      <t>(1), 121-129.</t>
    </r>
  </si>
  <si>
    <r>
      <t xml:space="preserve">Bellas, J., Martínez-Armental, J., Martínez-Cámara, A., Besada, V., &amp; Martínez-Gómez, C. (2016). Ingestion of microplastics by demersal fish from the Spanish Atlantic and Mediterranean coasts. </t>
    </r>
    <r>
      <rPr>
        <i/>
        <sz val="9"/>
        <color theme="1"/>
        <rFont val="Times New Roman"/>
        <family val="1"/>
      </rPr>
      <t>Marine Pollution Bulletin, 109</t>
    </r>
    <r>
      <rPr>
        <sz val="9"/>
        <color theme="1"/>
        <rFont val="Times New Roman"/>
        <family val="1"/>
      </rPr>
      <t xml:space="preserve">, 55-60. </t>
    </r>
  </si>
  <si>
    <r>
      <t xml:space="preserve">Benjamin, D., Rozario, J. V., Jose, D., Prabhakaran, M. P., Kurup, M., &amp; Harikrishnan, M. (2014). Plastic ingestion by bigeye thresher shark </t>
    </r>
    <r>
      <rPr>
        <i/>
        <sz val="9"/>
        <color theme="1"/>
        <rFont val="Times New Roman"/>
        <family val="1"/>
      </rPr>
      <t>Alopias superciliosus</t>
    </r>
    <r>
      <rPr>
        <sz val="9"/>
        <color theme="1"/>
        <rFont val="Times New Roman"/>
        <family val="1"/>
      </rPr>
      <t xml:space="preserve"> off Ratnagiri southwest coast of India. </t>
    </r>
    <r>
      <rPr>
        <i/>
        <sz val="9"/>
        <color theme="1"/>
        <rFont val="Times New Roman"/>
        <family val="1"/>
      </rPr>
      <t>International Journal of Environmental Sciences, 5</t>
    </r>
    <r>
      <rPr>
        <sz val="9"/>
        <color theme="1"/>
        <rFont val="Times New Roman"/>
        <family val="1"/>
      </rPr>
      <t>(2), 277-281.</t>
    </r>
  </si>
  <si>
    <r>
      <t>Bernardini, I., Garibaldi, F., Canesi, L., Fossi, M. C., &amp; Baini, M. (2018). First data on plastic ingestion by blue sharks (</t>
    </r>
    <r>
      <rPr>
        <i/>
        <sz val="9"/>
        <color theme="1"/>
        <rFont val="Times New Roman"/>
        <family val="1"/>
      </rPr>
      <t>Prionace glauca</t>
    </r>
    <r>
      <rPr>
        <sz val="9"/>
        <color theme="1"/>
        <rFont val="Times New Roman"/>
        <family val="1"/>
      </rPr>
      <t xml:space="preserve">) from the Ligurian Sea (North-western Mediterranean Sea). </t>
    </r>
    <r>
      <rPr>
        <i/>
        <sz val="9"/>
        <color theme="1"/>
        <rFont val="Times New Roman"/>
        <family val="1"/>
      </rPr>
      <t>Marine Pollution Bulletin, 135</t>
    </r>
    <r>
      <rPr>
        <sz val="9"/>
        <color theme="1"/>
        <rFont val="Times New Roman"/>
        <family val="1"/>
      </rPr>
      <t>, 303-310.</t>
    </r>
  </si>
  <si>
    <r>
      <t xml:space="preserve">Bessa, F., Barría, P., Neto, J. M., Frias, J. P. G. L., Otero, V., Sobral, P., &amp; Marques, J. C. (2018). Occurrence of microplastics in commercial fish from a natural estuarine environment. </t>
    </r>
    <r>
      <rPr>
        <i/>
        <sz val="9"/>
        <color theme="1"/>
        <rFont val="Times New Roman"/>
        <family val="1"/>
      </rPr>
      <t>Marine Pollution Bulletin, 128</t>
    </r>
    <r>
      <rPr>
        <sz val="9"/>
        <color theme="1"/>
        <rFont val="Times New Roman"/>
        <family val="1"/>
      </rPr>
      <t>, 575-584.</t>
    </r>
  </si>
  <si>
    <r>
      <t xml:space="preserve">Boerger, C. M., Lattin, G. L., Moore, S. L., &amp; Moore, C. J. (2010). Plastic ingestion by planktivorous ﬁshes in the North Paciﬁc Central Gyre. </t>
    </r>
    <r>
      <rPr>
        <i/>
        <sz val="9"/>
        <color theme="1"/>
        <rFont val="Times New Roman"/>
        <family val="1"/>
      </rPr>
      <t>Marine Pollution Bulletin, 60</t>
    </r>
    <r>
      <rPr>
        <sz val="9"/>
        <color theme="1"/>
        <rFont val="Times New Roman"/>
        <family val="1"/>
      </rPr>
      <t xml:space="preserve">, 2275-2278. </t>
    </r>
  </si>
  <si>
    <r>
      <t>Bråte, I. L. N., Eidsvoll, D. P., Steindal, C. C., &amp; Thomas, K. V. (2016). Plastic ingestion by Atlantic cod (</t>
    </r>
    <r>
      <rPr>
        <i/>
        <sz val="9"/>
        <color theme="1"/>
        <rFont val="Times New Roman"/>
        <family val="1"/>
      </rPr>
      <t>Gadus morua</t>
    </r>
    <r>
      <rPr>
        <sz val="9"/>
        <color theme="1"/>
        <rFont val="Times New Roman"/>
        <family val="1"/>
      </rPr>
      <t xml:space="preserve">) from the Norwegian coast. </t>
    </r>
    <r>
      <rPr>
        <i/>
        <sz val="9"/>
        <color theme="1"/>
        <rFont val="Times New Roman"/>
        <family val="1"/>
      </rPr>
      <t>Marine Pollution Bulletin, 112</t>
    </r>
    <r>
      <rPr>
        <sz val="9"/>
        <color theme="1"/>
        <rFont val="Times New Roman"/>
        <family val="1"/>
      </rPr>
      <t>, 105-110.</t>
    </r>
  </si>
  <si>
    <r>
      <t xml:space="preserve">Budimir, S., Setälä, O., &amp; Lehtiniemi, M. (2018). Effective and easy to use extraction method shows low numbers of microplastics in offshore planktivorous fish from the northern Baltic Sea, </t>
    </r>
    <r>
      <rPr>
        <i/>
        <sz val="9"/>
        <color rgb="FF000000"/>
        <rFont val="Times New Roman"/>
        <family val="1"/>
      </rPr>
      <t>Marine Pollution Bulletin, 127</t>
    </r>
    <r>
      <rPr>
        <sz val="9"/>
        <color rgb="FF000000"/>
        <rFont val="Times New Roman"/>
        <family val="1"/>
      </rPr>
      <t>, 586-592.</t>
    </r>
  </si>
  <si>
    <r>
      <t xml:space="preserve">Cannon, S. M. E., Lavers, J. L., &amp; Figueiredo, B. (2016). Plastic ingestion by fish in the Southern Hemisphere: a baseline study and review of methods. </t>
    </r>
    <r>
      <rPr>
        <i/>
        <sz val="9"/>
        <color rgb="FF000000"/>
        <rFont val="Times New Roman"/>
        <family val="1"/>
      </rPr>
      <t>Marine Pollution Bulletin, 107</t>
    </r>
    <r>
      <rPr>
        <sz val="9"/>
        <color rgb="FF000000"/>
        <rFont val="Times New Roman"/>
        <family val="1"/>
      </rPr>
      <t>, 286-291.</t>
    </r>
  </si>
  <si>
    <r>
      <t xml:space="preserve">Cardozo, A. L. P., Farias, E. G. G., Rodrigues-Filho, J. L., Moteiro, I. B., Scandolo, T. M., &amp; Dantas, D. V. (2018). Feeding ecology and ingestion of plastic fragments by </t>
    </r>
    <r>
      <rPr>
        <i/>
        <sz val="9"/>
        <color theme="1"/>
        <rFont val="Times New Roman"/>
        <family val="1"/>
      </rPr>
      <t>Priacanthus arenatus</t>
    </r>
    <r>
      <rPr>
        <sz val="9"/>
        <color theme="1"/>
        <rFont val="Times New Roman"/>
        <family val="1"/>
      </rPr>
      <t xml:space="preserve">: What’s the fisheries contribution to the problem? </t>
    </r>
    <r>
      <rPr>
        <i/>
        <sz val="9"/>
        <color theme="1"/>
        <rFont val="Times New Roman"/>
        <family val="1"/>
      </rPr>
      <t>Marine Pollution Bulletin, 130</t>
    </r>
    <r>
      <rPr>
        <sz val="9"/>
        <color theme="1"/>
        <rFont val="Times New Roman"/>
        <family val="1"/>
      </rPr>
      <t>, 19-27.</t>
    </r>
  </si>
  <si>
    <r>
      <t xml:space="preserve">Carpenter, E. J., Anderson, S. J., Harvey, G. R., Miklas, H. P., &amp; Peck, B. B. (1972). Polystyrene spherules in coastal waters. </t>
    </r>
    <r>
      <rPr>
        <i/>
        <sz val="9"/>
        <color theme="1"/>
        <rFont val="Times New Roman"/>
        <family val="1"/>
      </rPr>
      <t>Science, 173</t>
    </r>
    <r>
      <rPr>
        <sz val="9"/>
        <color theme="1"/>
        <rFont val="Times New Roman"/>
        <family val="1"/>
      </rPr>
      <t xml:space="preserve">, 749-750. </t>
    </r>
  </si>
  <si>
    <r>
      <t xml:space="preserve">Cartes, J. E., Soler-Membrives, A., Stefanescu, C., Lombarte, A., &amp; Carrasón, M. (2016). Contributions of allochthonous inputs of food to the diets of benthopelagic fish over the northwest Mediterranean slope (to 2300 m). </t>
    </r>
    <r>
      <rPr>
        <i/>
        <sz val="9"/>
        <color theme="1"/>
        <rFont val="Times New Roman"/>
        <family val="1"/>
      </rPr>
      <t>Deep-Sea Research I, 109</t>
    </r>
    <r>
      <rPr>
        <sz val="9"/>
        <color theme="1"/>
        <rFont val="Times New Roman"/>
        <family val="1"/>
      </rPr>
      <t>, 123-136.</t>
    </r>
  </si>
  <si>
    <r>
      <t>Chagnon, C., Thiel, M., Antunes, J., Ferreira, J. L., Sobral, P., &amp; Ory, N. C. (2018). Plastic ingestion and trophic transfer between Easter Island flying fish (</t>
    </r>
    <r>
      <rPr>
        <i/>
        <sz val="9"/>
        <color theme="1"/>
        <rFont val="Times New Roman"/>
        <family val="1"/>
      </rPr>
      <t>Cheilopogon rapanouiensis</t>
    </r>
    <r>
      <rPr>
        <sz val="9"/>
        <color theme="1"/>
        <rFont val="Times New Roman"/>
        <family val="1"/>
      </rPr>
      <t>) and yellowfin tuna (</t>
    </r>
    <r>
      <rPr>
        <i/>
        <sz val="9"/>
        <color theme="1"/>
        <rFont val="Times New Roman"/>
        <family val="1"/>
      </rPr>
      <t>Thunnus albacares</t>
    </r>
    <r>
      <rPr>
        <sz val="9"/>
        <color theme="1"/>
        <rFont val="Times New Roman"/>
        <family val="1"/>
      </rPr>
      <t xml:space="preserve">) from Rapa Nui (Easter Island). </t>
    </r>
    <r>
      <rPr>
        <i/>
        <sz val="9"/>
        <color theme="1"/>
        <rFont val="Times New Roman"/>
        <family val="1"/>
      </rPr>
      <t>Environmental Pollution, 243</t>
    </r>
    <r>
      <rPr>
        <sz val="9"/>
        <color theme="1"/>
        <rFont val="Times New Roman"/>
        <family val="1"/>
      </rPr>
      <t>, 127-133.</t>
    </r>
  </si>
  <si>
    <r>
      <t>Cheung, L. T. O., Lui, C. Y., &amp; Fok, L. (2018). Microplastic contamination of wild and captive flathead grey mullet (</t>
    </r>
    <r>
      <rPr>
        <i/>
        <sz val="9"/>
        <color theme="1"/>
        <rFont val="Times New Roman"/>
        <family val="1"/>
      </rPr>
      <t>Mugil cephalus</t>
    </r>
    <r>
      <rPr>
        <sz val="9"/>
        <color theme="1"/>
        <rFont val="Times New Roman"/>
        <family val="1"/>
      </rPr>
      <t xml:space="preserve">). </t>
    </r>
    <r>
      <rPr>
        <i/>
        <sz val="9"/>
        <color theme="1"/>
        <rFont val="Times New Roman"/>
        <family val="1"/>
      </rPr>
      <t>International Journal of Environmental Research and Public Health, 15</t>
    </r>
    <r>
      <rPr>
        <sz val="9"/>
        <color theme="1"/>
        <rFont val="Times New Roman"/>
        <family val="1"/>
      </rPr>
      <t>, 597; doi:10.3390/ijerph15040597.</t>
    </r>
  </si>
  <si>
    <r>
      <t xml:space="preserve">Choy, C. A., &amp; Drazen, J. C. (2013). Plastic for dinner? Observations of frequent debris ingestion by pelagic predatory fishes from the central North Pacific. </t>
    </r>
    <r>
      <rPr>
        <i/>
        <sz val="9"/>
        <color theme="1"/>
        <rFont val="Times New Roman"/>
        <family val="1"/>
      </rPr>
      <t>Marine Ecology Progress Series, 485</t>
    </r>
    <r>
      <rPr>
        <sz val="9"/>
        <color theme="1"/>
        <rFont val="Times New Roman"/>
        <family val="1"/>
      </rPr>
      <t xml:space="preserve">, 155-163. </t>
    </r>
  </si>
  <si>
    <r>
      <t xml:space="preserve">Cliff, G., Dudley, S. F. J., Ryan, P. G., &amp; Singleton, N. (2002). Large sharks and plastic debris in KwaZulu-Natal, South Africa. </t>
    </r>
    <r>
      <rPr>
        <i/>
        <sz val="9"/>
        <color theme="1"/>
        <rFont val="Times New Roman"/>
        <family val="1"/>
      </rPr>
      <t>Marine and Freshwater Research, 53</t>
    </r>
    <r>
      <rPr>
        <sz val="9"/>
        <color theme="1"/>
        <rFont val="Times New Roman"/>
        <family val="1"/>
      </rPr>
      <t xml:space="preserve">, 575-581. </t>
    </r>
  </si>
  <si>
    <r>
      <t xml:space="preserve">Collard, F., Gilbert, B., Eppe, G., Parmentier, E., &amp; Das, K. (2015). Detection of anthropogenic particles in fish stomachs: an isolation method adapted to identification by Raman spectroscopy. </t>
    </r>
    <r>
      <rPr>
        <i/>
        <sz val="9"/>
        <color theme="1"/>
        <rFont val="Times New Roman"/>
        <family val="1"/>
      </rPr>
      <t>Archives of Environmental Contamination and Toxicology, 69</t>
    </r>
    <r>
      <rPr>
        <sz val="9"/>
        <color theme="1"/>
        <rFont val="Times New Roman"/>
        <family val="1"/>
      </rPr>
      <t>, 331-339.</t>
    </r>
  </si>
  <si>
    <r>
      <t xml:space="preserve">Compa, M., Ventero, A., Iglesias, M., &amp; Deudero, S. (2018). Ingestion of microplastics and natural fibres in </t>
    </r>
    <r>
      <rPr>
        <i/>
        <sz val="9"/>
        <color theme="1"/>
        <rFont val="Times New Roman"/>
        <family val="1"/>
      </rPr>
      <t>Sardina pilchardus</t>
    </r>
    <r>
      <rPr>
        <sz val="9"/>
        <color theme="1"/>
        <rFont val="Times New Roman"/>
        <family val="1"/>
      </rPr>
      <t xml:space="preserve"> (Walbaum, 1972) and </t>
    </r>
    <r>
      <rPr>
        <i/>
        <sz val="9"/>
        <color theme="1"/>
        <rFont val="Times New Roman"/>
        <family val="1"/>
      </rPr>
      <t>Engraulis encrasicolus</t>
    </r>
    <r>
      <rPr>
        <sz val="9"/>
        <color theme="1"/>
        <rFont val="Times New Roman"/>
        <family val="1"/>
      </rPr>
      <t xml:space="preserve"> (Linnaeus, 1758) along the Spanish Mediterranean coast. </t>
    </r>
    <r>
      <rPr>
        <i/>
        <sz val="9"/>
        <color theme="1"/>
        <rFont val="Times New Roman"/>
        <family val="1"/>
      </rPr>
      <t>Marine Pollution Bulletin, 128</t>
    </r>
    <r>
      <rPr>
        <sz val="9"/>
        <color theme="1"/>
        <rFont val="Times New Roman"/>
        <family val="1"/>
      </rPr>
      <t>, 89-96.</t>
    </r>
  </si>
  <si>
    <r>
      <t xml:space="preserve">Dantas, D. V., Barletta, M., &amp; da Costa, M. F. (2012). The seasonal and spatial patterns of ingestion of polyfilament nylon fragments by estuarine drums (Sciaenidae). </t>
    </r>
    <r>
      <rPr>
        <i/>
        <sz val="9"/>
        <color theme="1"/>
        <rFont val="Times New Roman"/>
        <family val="1"/>
      </rPr>
      <t>Environmental Science and Pollution Research, 19</t>
    </r>
    <r>
      <rPr>
        <sz val="9"/>
        <color theme="1"/>
        <rFont val="Times New Roman"/>
        <family val="1"/>
      </rPr>
      <t xml:space="preserve">, 600-606. </t>
    </r>
  </si>
  <si>
    <r>
      <t xml:space="preserve">Di Beneditto, A. P. M., &amp; Awabdi, D. R. (2014). How marine debris ingestion differs among megafauna species in a tropical coastal area. </t>
    </r>
    <r>
      <rPr>
        <i/>
        <sz val="9"/>
        <color theme="1"/>
        <rFont val="Times New Roman"/>
        <family val="1"/>
      </rPr>
      <t>Marine Pollution Bulletin, 88</t>
    </r>
    <r>
      <rPr>
        <sz val="9"/>
        <color theme="1"/>
        <rFont val="Times New Roman"/>
        <family val="1"/>
      </rPr>
      <t>, 86-90.</t>
    </r>
  </si>
  <si>
    <r>
      <t>Digka, N., Tsangaris, C., Torre, M., &amp; Anastasopoulou, A. (2018). Microplastics in mussels and fish from the Northern Ionian Sea</t>
    </r>
    <r>
      <rPr>
        <i/>
        <sz val="9"/>
        <color theme="1"/>
        <rFont val="Times New Roman"/>
        <family val="1"/>
      </rPr>
      <t>. Marine Pollution Bulletin, 135</t>
    </r>
    <r>
      <rPr>
        <sz val="9"/>
        <color theme="1"/>
        <rFont val="Times New Roman"/>
        <family val="1"/>
      </rPr>
      <t>, 30-40.</t>
    </r>
  </si>
  <si>
    <r>
      <t>Ferreira, G. V. B., Barletta, M., Lima, A. R. A., Dantas, D. V., Justino, A. K. S., &amp; Costa, M. F. (2016). Plastic debris contamination in the life cycle of Acoupa weakfish (</t>
    </r>
    <r>
      <rPr>
        <i/>
        <sz val="9"/>
        <color theme="1"/>
        <rFont val="Times New Roman"/>
        <family val="1"/>
      </rPr>
      <t>Cynoscion acoupa</t>
    </r>
    <r>
      <rPr>
        <sz val="9"/>
        <color theme="1"/>
        <rFont val="Times New Roman"/>
        <family val="1"/>
      </rPr>
      <t xml:space="preserve">) in a tropical estuary. </t>
    </r>
    <r>
      <rPr>
        <i/>
        <sz val="9"/>
        <color theme="1"/>
        <rFont val="Times New Roman"/>
        <family val="1"/>
      </rPr>
      <t>ICES Journal of Marine Science, 73</t>
    </r>
    <r>
      <rPr>
        <sz val="9"/>
        <color theme="1"/>
        <rFont val="Times New Roman"/>
        <family val="1"/>
      </rPr>
      <t>(10), 2695-2707.</t>
    </r>
  </si>
  <si>
    <r>
      <t xml:space="preserve">Ferreira, G. V. B., Barletta, M., Lima, A. R. A., Morley, S. A., Justino, A. K. S., &amp; Costa, M. F. (2018). High intake rates of microplastics in a Western Atlantic predatory fish, and insights of a direct fishery effect. </t>
    </r>
    <r>
      <rPr>
        <i/>
        <sz val="9"/>
        <color theme="1"/>
        <rFont val="Times New Roman"/>
        <family val="1"/>
      </rPr>
      <t>Environmental Pollution,</t>
    </r>
    <r>
      <rPr>
        <sz val="9"/>
        <color theme="1"/>
        <rFont val="Times New Roman"/>
        <family val="1"/>
      </rPr>
      <t xml:space="preserve"> 236, 706-717.</t>
    </r>
  </si>
  <si>
    <r>
      <t xml:space="preserve">Foekema, E. M., Gruijter, C. D., Mergia, M. T., van Franeker, J. A., Murk, A. J., &amp; Koelmans, A. A. (2013). Plastic in North Sea fish. </t>
    </r>
    <r>
      <rPr>
        <i/>
        <sz val="9"/>
        <color theme="1"/>
        <rFont val="Times New Roman"/>
        <family val="1"/>
      </rPr>
      <t>Environmental Science &amp; Technology, 47</t>
    </r>
    <r>
      <rPr>
        <sz val="9"/>
        <color theme="1"/>
        <rFont val="Times New Roman"/>
        <family val="1"/>
      </rPr>
      <t xml:space="preserve">, 8818-8824. </t>
    </r>
  </si>
  <si>
    <r>
      <t xml:space="preserve">Forrest, A. K., &amp; Hindell, M. (2018). Ingestion of plastic by fish destined for human consumption in remote South Pacific Islands. </t>
    </r>
    <r>
      <rPr>
        <i/>
        <sz val="9"/>
        <color theme="1"/>
        <rFont val="Times New Roman"/>
        <family val="1"/>
      </rPr>
      <t>Australian Journal of Maritime &amp; Ocean Affairs, 10</t>
    </r>
    <r>
      <rPr>
        <sz val="9"/>
        <color theme="1"/>
        <rFont val="Times New Roman"/>
        <family val="1"/>
      </rPr>
      <t>(2), 81-97.</t>
    </r>
  </si>
  <si>
    <r>
      <t xml:space="preserve">Fujieda, S., Uchiyama, M., Azuma, T., Fukuda, R., &amp; Arita, Y. (2008). Ingestion case of plastics by black marlin </t>
    </r>
    <r>
      <rPr>
        <i/>
        <sz val="9"/>
        <color theme="1"/>
        <rFont val="Times New Roman"/>
        <family val="1"/>
      </rPr>
      <t>Makaira indica</t>
    </r>
    <r>
      <rPr>
        <sz val="9"/>
        <color theme="1"/>
        <rFont val="Times New Roman"/>
        <family val="1"/>
      </rPr>
      <t xml:space="preserve"> and lancetfish </t>
    </r>
    <r>
      <rPr>
        <i/>
        <sz val="9"/>
        <color theme="1"/>
        <rFont val="Times New Roman"/>
        <family val="1"/>
      </rPr>
      <t>Alepisaurus ferox</t>
    </r>
    <r>
      <rPr>
        <sz val="9"/>
        <color theme="1"/>
        <rFont val="Times New Roman"/>
        <family val="1"/>
      </rPr>
      <t xml:space="preserve"> caught in the East Indian Ocean. </t>
    </r>
    <r>
      <rPr>
        <i/>
        <sz val="9"/>
        <color theme="1"/>
        <rFont val="Times New Roman"/>
        <family val="1"/>
      </rPr>
      <t>Memoirs of the Faculty of Fisheries, Kagoshima University,</t>
    </r>
    <r>
      <rPr>
        <sz val="9"/>
        <color theme="1"/>
        <rFont val="Times New Roman"/>
        <family val="1"/>
      </rPr>
      <t xml:space="preserve"> </t>
    </r>
    <r>
      <rPr>
        <i/>
        <sz val="9"/>
        <color theme="1"/>
        <rFont val="Times New Roman"/>
        <family val="1"/>
      </rPr>
      <t>57</t>
    </r>
    <r>
      <rPr>
        <sz val="9"/>
        <color theme="1"/>
        <rFont val="Times New Roman"/>
        <family val="1"/>
      </rPr>
      <t xml:space="preserve">, 47-48. </t>
    </r>
  </si>
  <si>
    <r>
      <t xml:space="preserve">Gassel, M., Harwani, S., Park, J.-S., &amp; Jahn, A. (2013). Detection of nonylphenol and persistent organic pollutants in ﬁsh from the North Paciﬁc Central Gyre. </t>
    </r>
    <r>
      <rPr>
        <i/>
        <sz val="9"/>
        <color theme="1"/>
        <rFont val="Times New Roman"/>
        <family val="1"/>
      </rPr>
      <t>Marine Pollution Bulletin, 73</t>
    </r>
    <r>
      <rPr>
        <sz val="9"/>
        <color theme="1"/>
        <rFont val="Times New Roman"/>
        <family val="1"/>
      </rPr>
      <t xml:space="preserve">, 231-242. </t>
    </r>
  </si>
  <si>
    <r>
      <t xml:space="preserve">Güven, O., Gökdaǧ, K., Jovanović, B., &amp; Kideyş, A. E. (2017). Microplastic litter composition of the Turkish territorial waters of the Mediterranean Sea, and its occurrence in the gastrointestinal tract of fish. </t>
    </r>
    <r>
      <rPr>
        <i/>
        <sz val="9"/>
        <color theme="1"/>
        <rFont val="Times New Roman"/>
        <family val="1"/>
      </rPr>
      <t>Environmental Pollution, 223</t>
    </r>
    <r>
      <rPr>
        <sz val="9"/>
        <color theme="1"/>
        <rFont val="Times New Roman"/>
        <family val="1"/>
      </rPr>
      <t xml:space="preserve">, 286-294. </t>
    </r>
  </si>
  <si>
    <r>
      <t>Haetrakul, T., Munanansup, S., Assawawongkasem, N., &amp; Chansue, N. (2007). A case report: stomach foreign object in whaleshark (</t>
    </r>
    <r>
      <rPr>
        <i/>
        <sz val="9"/>
        <color theme="1"/>
        <rFont val="Times New Roman"/>
        <family val="1"/>
      </rPr>
      <t>Rhincodon typus</t>
    </r>
    <r>
      <rPr>
        <sz val="9"/>
        <color theme="1"/>
        <rFont val="Times New Roman"/>
        <family val="1"/>
      </rPr>
      <t xml:space="preserve">) stranded in Thailand. In </t>
    </r>
    <r>
      <rPr>
        <i/>
        <sz val="9"/>
        <color theme="1"/>
        <rFont val="Times New Roman"/>
        <family val="1"/>
      </rPr>
      <t xml:space="preserve">4th International Symposium on SEASTAR2000 and Asian Biologging Science </t>
    </r>
    <r>
      <rPr>
        <sz val="9"/>
        <color theme="1"/>
        <rFont val="Times New Roman"/>
        <family val="1"/>
      </rPr>
      <t>(pp. 83-85)</t>
    </r>
    <r>
      <rPr>
        <i/>
        <sz val="9"/>
        <color theme="1"/>
        <rFont val="Times New Roman"/>
        <family val="1"/>
      </rPr>
      <t xml:space="preserve">. </t>
    </r>
    <r>
      <rPr>
        <sz val="9"/>
        <color theme="1"/>
        <rFont val="Times New Roman"/>
        <family val="1"/>
      </rPr>
      <t>Kyoto University Research Information Repository.</t>
    </r>
  </si>
  <si>
    <r>
      <t xml:space="preserve">Halstead, J. E., Smith, J. A., Carter, E. A., Lay, P. A., &amp; Johnston, E. L. (2018). Assessment tools for microplastics and natural fibres ingested by fish in an urbanised estuary. </t>
    </r>
    <r>
      <rPr>
        <i/>
        <sz val="9"/>
        <color theme="1"/>
        <rFont val="Times New Roman"/>
        <family val="1"/>
      </rPr>
      <t>Environmental Pollution, 234</t>
    </r>
    <r>
      <rPr>
        <sz val="9"/>
        <color theme="1"/>
        <rFont val="Times New Roman"/>
        <family val="1"/>
      </rPr>
      <t>, 552-561.</t>
    </r>
  </si>
  <si>
    <r>
      <t xml:space="preserve">Hermsen, E., Pompe, R., Besseling, E., &amp; Koelmans, A. A. (2017). Detection of low numbers of microplastics in North Sea fish using strict quality assurance criteria. </t>
    </r>
    <r>
      <rPr>
        <i/>
        <sz val="9"/>
        <color theme="1"/>
        <rFont val="Times New Roman"/>
        <family val="1"/>
      </rPr>
      <t>Marine Pollution Bulletin, 122</t>
    </r>
    <r>
      <rPr>
        <sz val="9"/>
        <color theme="1"/>
        <rFont val="Times New Roman"/>
        <family val="1"/>
      </rPr>
      <t>, 253-258.</t>
    </r>
  </si>
  <si>
    <r>
      <t xml:space="preserve">Hipfner, J. M., Galbraith, M., Tucker, S., Studholme, K. R., Domalik, A. D., Pearson, S. F., … Hodum, P. (2018). Two forage fishes as potential conduits for the vertical transfer of microfibres in Northeastern Pacific Ocean food webs. </t>
    </r>
    <r>
      <rPr>
        <i/>
        <sz val="9"/>
        <color theme="1"/>
        <rFont val="Times New Roman"/>
        <family val="1"/>
      </rPr>
      <t>Environmental Pollution, 239</t>
    </r>
    <r>
      <rPr>
        <sz val="9"/>
        <color theme="1"/>
        <rFont val="Times New Roman"/>
        <family val="1"/>
      </rPr>
      <t>, 215-222.</t>
    </r>
  </si>
  <si>
    <r>
      <t xml:space="preserve">Ibrahim, Y. S., Rathnam, R., Anuar, S. T., &amp; Khalik, W. M. A. W. M. (2017). Isolation and characterisation of microplastic abundance in </t>
    </r>
    <r>
      <rPr>
        <i/>
        <sz val="9"/>
        <color theme="1"/>
        <rFont val="Times New Roman"/>
        <family val="1"/>
      </rPr>
      <t>Lates calcarifer</t>
    </r>
    <r>
      <rPr>
        <sz val="9"/>
        <color theme="1"/>
        <rFont val="Times New Roman"/>
        <family val="1"/>
      </rPr>
      <t xml:space="preserve"> from Setiu Wetlands, Malaysia. </t>
    </r>
    <r>
      <rPr>
        <i/>
        <sz val="9"/>
        <color theme="1"/>
        <rFont val="Times New Roman"/>
        <family val="1"/>
      </rPr>
      <t>Malaysian Journal of Analytical Sciences, 21</t>
    </r>
    <r>
      <rPr>
        <sz val="9"/>
        <color theme="1"/>
        <rFont val="Times New Roman"/>
        <family val="1"/>
      </rPr>
      <t>(5), 1054-1064.</t>
    </r>
  </si>
  <si>
    <r>
      <t xml:space="preserve">Jabeen, K., Su, L., Li., J., Yang, D., Tong., C., Mu., J., &amp; Shi H. (2017). Microplastics and mesoplastics in fish from coastal and fresh waters of China. </t>
    </r>
    <r>
      <rPr>
        <i/>
        <sz val="9"/>
        <color theme="1"/>
        <rFont val="Times New Roman"/>
        <family val="1"/>
      </rPr>
      <t>Environmental Pollution, 221</t>
    </r>
    <r>
      <rPr>
        <sz val="9"/>
        <color theme="1"/>
        <rFont val="Times New Roman"/>
        <family val="1"/>
      </rPr>
      <t>, 141-149.</t>
    </r>
  </si>
  <si>
    <r>
      <t xml:space="preserve">Jackson, G. D., Buxton, N. G., &amp; George, M. J. A. (2000). Diet of the southern opah </t>
    </r>
    <r>
      <rPr>
        <i/>
        <sz val="9"/>
        <color theme="1"/>
        <rFont val="Times New Roman"/>
        <family val="1"/>
      </rPr>
      <t>Lampris immaculatus</t>
    </r>
    <r>
      <rPr>
        <sz val="9"/>
        <color theme="1"/>
        <rFont val="Times New Roman"/>
        <family val="1"/>
      </rPr>
      <t xml:space="preserve"> on the Patagonian Shelf; the significance of the squid </t>
    </r>
    <r>
      <rPr>
        <i/>
        <sz val="9"/>
        <color theme="1"/>
        <rFont val="Times New Roman"/>
        <family val="1"/>
      </rPr>
      <t>Morotheutis ingens</t>
    </r>
    <r>
      <rPr>
        <sz val="9"/>
        <color theme="1"/>
        <rFont val="Times New Roman"/>
        <family val="1"/>
      </rPr>
      <t xml:space="preserve"> and anthropogenic plastic. </t>
    </r>
    <r>
      <rPr>
        <i/>
        <sz val="9"/>
        <color theme="1"/>
        <rFont val="Times New Roman"/>
        <family val="1"/>
      </rPr>
      <t>Marine Ecology Progress Series,</t>
    </r>
    <r>
      <rPr>
        <sz val="9"/>
        <color theme="1"/>
        <rFont val="Times New Roman"/>
        <family val="1"/>
      </rPr>
      <t xml:space="preserve"> </t>
    </r>
    <r>
      <rPr>
        <i/>
        <sz val="9"/>
        <color theme="1"/>
        <rFont val="Times New Roman"/>
        <family val="1"/>
      </rPr>
      <t>206</t>
    </r>
    <r>
      <rPr>
        <sz val="9"/>
        <color theme="1"/>
        <rFont val="Times New Roman"/>
        <family val="1"/>
      </rPr>
      <t>, 261-271.</t>
    </r>
  </si>
  <si>
    <r>
      <t>Jantz, L. A., Morishige, C. L., Bruland, G. L., &amp; Lepczyk, C. A. (2013). Ingestion of plastic marine debris by longnose lancetﬁsh (</t>
    </r>
    <r>
      <rPr>
        <i/>
        <sz val="9"/>
        <color theme="1"/>
        <rFont val="Times New Roman"/>
        <family val="1"/>
      </rPr>
      <t>Alepisaurus ferox</t>
    </r>
    <r>
      <rPr>
        <sz val="9"/>
        <color theme="1"/>
        <rFont val="Times New Roman"/>
        <family val="1"/>
      </rPr>
      <t xml:space="preserve">) in the North Paciﬁc Ocean. </t>
    </r>
    <r>
      <rPr>
        <i/>
        <sz val="9"/>
        <color theme="1"/>
        <rFont val="Times New Roman"/>
        <family val="1"/>
      </rPr>
      <t>Marine Pollution Bulletin, 69</t>
    </r>
    <r>
      <rPr>
        <sz val="9"/>
        <color theme="1"/>
        <rFont val="Times New Roman"/>
        <family val="1"/>
      </rPr>
      <t xml:space="preserve">, 97-104. </t>
    </r>
  </si>
  <si>
    <r>
      <t>Jawad, L. A., Humborstad, O.-B., &amp; Fjelldal, P. G. (2016). Record of litter ingestion by cod (</t>
    </r>
    <r>
      <rPr>
        <i/>
        <sz val="9"/>
        <color theme="1"/>
        <rFont val="Times New Roman"/>
        <family val="1"/>
      </rPr>
      <t>Gadus morhua</t>
    </r>
    <r>
      <rPr>
        <sz val="9"/>
        <color theme="1"/>
        <rFont val="Times New Roman"/>
        <family val="1"/>
      </rPr>
      <t xml:space="preserve">) collected from Masfjorden Western Nowray. </t>
    </r>
    <r>
      <rPr>
        <i/>
        <sz val="9"/>
        <color theme="1"/>
        <rFont val="Times New Roman"/>
        <family val="1"/>
      </rPr>
      <t>International Journal of Marine Science, 6</t>
    </r>
    <r>
      <rPr>
        <sz val="9"/>
        <color theme="1"/>
        <rFont val="Times New Roman"/>
        <family val="1"/>
      </rPr>
      <t>(41), 1-4.</t>
    </r>
  </si>
  <si>
    <r>
      <t>Joyce, W. N., Campana, S. E., Natanson, L. J., Kohler, N. E., Pratt Jr., H. L., &amp; Jensen, C. F. (2002). Analysis of stomach contents of the porbeagle shark (</t>
    </r>
    <r>
      <rPr>
        <i/>
        <sz val="9"/>
        <color theme="1"/>
        <rFont val="Times New Roman"/>
        <family val="1"/>
      </rPr>
      <t>Lamna nasus</t>
    </r>
    <r>
      <rPr>
        <sz val="9"/>
        <color theme="1"/>
        <rFont val="Times New Roman"/>
        <family val="1"/>
      </rPr>
      <t xml:space="preserve"> Bonnaterre) in the northwest Atlantic. </t>
    </r>
    <r>
      <rPr>
        <i/>
        <sz val="9"/>
        <color theme="1"/>
        <rFont val="Times New Roman"/>
        <family val="1"/>
      </rPr>
      <t>ICES Journal of Marine Science, 59</t>
    </r>
    <r>
      <rPr>
        <sz val="9"/>
        <color theme="1"/>
        <rFont val="Times New Roman"/>
        <family val="1"/>
      </rPr>
      <t xml:space="preserve">, 1263-1269. </t>
    </r>
  </si>
  <si>
    <r>
      <t xml:space="preserve">Karlsson, T. M., Vethaak, A. D., Almroth, B. C., Ariese, F., van Velzen, M., Hasselöv, M., &amp; Leslie, H. A. (2017). Screening for microplastics in sediment, water, marine invertebrates and fish: Method development and microplastic accumulation. </t>
    </r>
    <r>
      <rPr>
        <i/>
        <sz val="9"/>
        <color theme="1"/>
        <rFont val="Times New Roman"/>
        <family val="1"/>
      </rPr>
      <t>Marine Pollution Bulletin, 122</t>
    </r>
    <r>
      <rPr>
        <sz val="9"/>
        <color theme="1"/>
        <rFont val="Times New Roman"/>
        <family val="1"/>
      </rPr>
      <t>, 403-408.</t>
    </r>
  </si>
  <si>
    <r>
      <t xml:space="preserve">Kartar, S., Abou-Seedo, F., &amp; Sainsbury, M. (1976). Polystyrene spherules in the Severn Estuary - a progress report. </t>
    </r>
    <r>
      <rPr>
        <i/>
        <sz val="9"/>
        <color theme="1"/>
        <rFont val="Times New Roman"/>
        <family val="1"/>
      </rPr>
      <t>Marine Pollution Bulletin, 7</t>
    </r>
    <r>
      <rPr>
        <sz val="9"/>
        <color theme="1"/>
        <rFont val="Times New Roman"/>
        <family val="1"/>
      </rPr>
      <t xml:space="preserve">, 52. </t>
    </r>
  </si>
  <si>
    <r>
      <t xml:space="preserve">Kumar, V. E., Ravikumar, G., &amp; Jeyasanta, K. I. (2018). Occurrence of microplastics in fishes from two landing sites in Tuticorin, South east coast of India. </t>
    </r>
    <r>
      <rPr>
        <i/>
        <sz val="9"/>
        <color theme="1"/>
        <rFont val="Times New Roman"/>
        <family val="1"/>
      </rPr>
      <t>Marine Pollution Bulletin, 135</t>
    </r>
    <r>
      <rPr>
        <sz val="9"/>
        <color theme="1"/>
        <rFont val="Times New Roman"/>
        <family val="1"/>
      </rPr>
      <t>, 889-894.</t>
    </r>
  </si>
  <si>
    <r>
      <t>Liboiron, M., Liboiron, F., Wells, E., Richárd, N., Zahara, A., Mather, C., … Murichi, J. (2016). Low plastic ingestion rate in Atlantic cod (</t>
    </r>
    <r>
      <rPr>
        <i/>
        <sz val="9"/>
        <color theme="1"/>
        <rFont val="Times New Roman"/>
        <family val="1"/>
      </rPr>
      <t>Gadus morhua</t>
    </r>
    <r>
      <rPr>
        <sz val="9"/>
        <color theme="1"/>
        <rFont val="Times New Roman"/>
        <family val="1"/>
      </rPr>
      <t xml:space="preserve">) from Newfoundland destined for human consumption collected through citizen science methods. </t>
    </r>
    <r>
      <rPr>
        <i/>
        <sz val="9"/>
        <color theme="1"/>
        <rFont val="Times New Roman"/>
        <family val="1"/>
      </rPr>
      <t>Marine Pollution Bulletin, 113</t>
    </r>
    <r>
      <rPr>
        <sz val="9"/>
        <color theme="1"/>
        <rFont val="Times New Roman"/>
        <family val="1"/>
      </rPr>
      <t>, 428-437.</t>
    </r>
  </si>
  <si>
    <r>
      <t>Liboiron, F., Ammendolia, J., Saturno, J., Melvin, J., Zahara, A., Richárd, N., &amp; Liboiron, M. (2018). A zero percent plastic ingestion rate by silver hake (</t>
    </r>
    <r>
      <rPr>
        <i/>
        <sz val="9"/>
        <color theme="1"/>
        <rFont val="Times New Roman"/>
        <family val="1"/>
      </rPr>
      <t>Merluccius bilinearis</t>
    </r>
    <r>
      <rPr>
        <sz val="9"/>
        <color theme="1"/>
        <rFont val="Times New Roman"/>
        <family val="1"/>
      </rPr>
      <t xml:space="preserve">) from the south coast of Newfoundland, Canada. </t>
    </r>
    <r>
      <rPr>
        <i/>
        <sz val="9"/>
        <color theme="1"/>
        <rFont val="Times New Roman"/>
        <family val="1"/>
      </rPr>
      <t>Marine Pollution Bulletin, 131</t>
    </r>
    <r>
      <rPr>
        <sz val="9"/>
        <color theme="1"/>
        <rFont val="Times New Roman"/>
        <family val="1"/>
      </rPr>
      <t xml:space="preserve">, 267-275. </t>
    </r>
  </si>
  <si>
    <r>
      <t xml:space="preserve">López-López, L., Izaskun, P., Manuel, G.-I. J., Larissa, A. N., Isabel, M., Antonio, P., &amp; Alberto, S. (2018). Incidental ingestion of meso- and macro-plastic debris by benthic and demersal fish. </t>
    </r>
    <r>
      <rPr>
        <i/>
        <sz val="9"/>
        <color theme="1"/>
        <rFont val="Times New Roman"/>
        <family val="1"/>
      </rPr>
      <t>Food webs, 14</t>
    </r>
    <r>
      <rPr>
        <sz val="9"/>
        <color theme="1"/>
        <rFont val="Times New Roman"/>
        <family val="1"/>
      </rPr>
      <t>, 1-4.</t>
    </r>
  </si>
  <si>
    <r>
      <t xml:space="preserve">Lusher, A. L., McHugh, M., &amp; Thompson, R. C. (2013). Occurrence of microplastics in the gastrointestinal tract of pelagic and demersal ﬁsh from the English Channel. </t>
    </r>
    <r>
      <rPr>
        <i/>
        <sz val="9"/>
        <color theme="1"/>
        <rFont val="Times New Roman"/>
        <family val="1"/>
      </rPr>
      <t>Marine Pollution Bulletin, 67</t>
    </r>
    <r>
      <rPr>
        <sz val="9"/>
        <color theme="1"/>
        <rFont val="Times New Roman"/>
        <family val="1"/>
      </rPr>
      <t xml:space="preserve">, 94-99. </t>
    </r>
  </si>
  <si>
    <r>
      <t xml:space="preserve">Lusher, A. L., O’Donnell, C., Officer, R., &amp; O’Connor, I. (2016). Microplastic interactions with North Atlantic mesopelagic fish. </t>
    </r>
    <r>
      <rPr>
        <i/>
        <sz val="9"/>
        <color theme="1"/>
        <rFont val="Times New Roman"/>
        <family val="1"/>
      </rPr>
      <t>ICES Journal of Marine Science, 73</t>
    </r>
    <r>
      <rPr>
        <sz val="9"/>
        <color theme="1"/>
        <rFont val="Times New Roman"/>
        <family val="1"/>
      </rPr>
      <t>(4), 1214-1225.</t>
    </r>
  </si>
  <si>
    <r>
      <t xml:space="preserve">Manooch, C. S. (1973). Food habits of yearling and adult striped bass, </t>
    </r>
    <r>
      <rPr>
        <i/>
        <sz val="9"/>
        <color theme="1"/>
        <rFont val="Times New Roman"/>
        <family val="1"/>
      </rPr>
      <t>Morone saxatilis</t>
    </r>
    <r>
      <rPr>
        <sz val="9"/>
        <color theme="1"/>
        <rFont val="Times New Roman"/>
        <family val="1"/>
      </rPr>
      <t xml:space="preserve"> (Walbaum), from Albemarle Sound, North Carolina. </t>
    </r>
    <r>
      <rPr>
        <i/>
        <sz val="9"/>
        <color theme="1"/>
        <rFont val="Times New Roman"/>
        <family val="1"/>
      </rPr>
      <t>Chesapeake Science, 14</t>
    </r>
    <r>
      <rPr>
        <sz val="9"/>
        <color theme="1"/>
        <rFont val="Times New Roman"/>
        <family val="1"/>
      </rPr>
      <t>(2), 73-86.</t>
    </r>
  </si>
  <si>
    <r>
      <t xml:space="preserve">Manooch, C. S., &amp; Hogarth, W. T. (1983). Stomach contents and giant trematodes from wahoo, </t>
    </r>
    <r>
      <rPr>
        <i/>
        <sz val="9"/>
        <color theme="1"/>
        <rFont val="Times New Roman"/>
        <family val="1"/>
      </rPr>
      <t>Acanthocybium solanderi</t>
    </r>
    <r>
      <rPr>
        <sz val="9"/>
        <color theme="1"/>
        <rFont val="Times New Roman"/>
        <family val="1"/>
      </rPr>
      <t xml:space="preserve">, collected along the South Atlantic and Gulf coasts of the United States. </t>
    </r>
    <r>
      <rPr>
        <i/>
        <sz val="9"/>
        <color theme="1"/>
        <rFont val="Times New Roman"/>
        <family val="1"/>
      </rPr>
      <t>Bulletin of Marine Science, 33</t>
    </r>
    <r>
      <rPr>
        <sz val="9"/>
        <color theme="1"/>
        <rFont val="Times New Roman"/>
        <family val="1"/>
      </rPr>
      <t>(2), 227-238.</t>
    </r>
  </si>
  <si>
    <r>
      <t xml:space="preserve">McGoran, A. R., Clark, P. F., &amp; Morritt, D. (2017). Presence of microplastics in the digestive tracts of European flounder, </t>
    </r>
    <r>
      <rPr>
        <i/>
        <sz val="9"/>
        <color theme="1"/>
        <rFont val="Times New Roman"/>
        <family val="1"/>
      </rPr>
      <t>Platichthys flesus</t>
    </r>
    <r>
      <rPr>
        <sz val="9"/>
        <color theme="1"/>
        <rFont val="Times New Roman"/>
        <family val="1"/>
      </rPr>
      <t xml:space="preserve">, and European smelt, </t>
    </r>
    <r>
      <rPr>
        <i/>
        <sz val="9"/>
        <color theme="1"/>
        <rFont val="Times New Roman"/>
        <family val="1"/>
      </rPr>
      <t>Osmerus eperlanus</t>
    </r>
    <r>
      <rPr>
        <sz val="9"/>
        <color theme="1"/>
        <rFont val="Times New Roman"/>
        <family val="1"/>
      </rPr>
      <t xml:space="preserve">, from the River Thames. </t>
    </r>
    <r>
      <rPr>
        <i/>
        <sz val="9"/>
        <color theme="1"/>
        <rFont val="Times New Roman"/>
        <family val="1"/>
      </rPr>
      <t>Environmental Pollution, 220</t>
    </r>
    <r>
      <rPr>
        <sz val="9"/>
        <color theme="1"/>
        <rFont val="Times New Roman"/>
        <family val="1"/>
      </rPr>
      <t>, 744-751.</t>
    </r>
  </si>
  <si>
    <r>
      <t xml:space="preserve">Miranda, D. d. A., &amp; de Carvalho-Souza, G. F. (2016). Are we eating plastic-ingesting fish? </t>
    </r>
    <r>
      <rPr>
        <i/>
        <sz val="9"/>
        <color theme="1"/>
        <rFont val="Times New Roman"/>
        <family val="1"/>
      </rPr>
      <t>Marine Pollution Bulletin, 103</t>
    </r>
    <r>
      <rPr>
        <sz val="9"/>
        <color theme="1"/>
        <rFont val="Times New Roman"/>
        <family val="1"/>
      </rPr>
      <t>, 109-114.</t>
    </r>
  </si>
  <si>
    <r>
      <t xml:space="preserve">Mizraji, R., Ahrendt, C., Perez-Venegas, D., Vargas, J., Pulgar, J., Aldana, M., … Galbán-Malagón, C. (2017). Is the feeding type related with the content of microplastics in intertidal fish gut? </t>
    </r>
    <r>
      <rPr>
        <i/>
        <sz val="9"/>
        <color theme="1"/>
        <rFont val="Times New Roman"/>
        <family val="1"/>
      </rPr>
      <t>Marine Pollution Bulletin, 116</t>
    </r>
    <r>
      <rPr>
        <sz val="9"/>
        <color theme="1"/>
        <rFont val="Times New Roman"/>
        <family val="1"/>
      </rPr>
      <t>, 498-500.</t>
    </r>
  </si>
  <si>
    <r>
      <t xml:space="preserve">Morgana, S., Ghigliotti, L., Estévez-Calvar, N., Stifanese, R., Wieczorek, A., Doyle, T., … Garaventa, F. (2018). Microplastics in the Arctic: A case study with sub-surface water and fish samples off Northeast Greenland. </t>
    </r>
    <r>
      <rPr>
        <i/>
        <sz val="9"/>
        <color theme="1"/>
        <rFont val="Times New Roman"/>
        <family val="1"/>
      </rPr>
      <t>Environmental Pollution, 242</t>
    </r>
    <r>
      <rPr>
        <sz val="9"/>
        <color theme="1"/>
        <rFont val="Times New Roman"/>
        <family val="1"/>
      </rPr>
      <t>, 1078-1086.</t>
    </r>
  </si>
  <si>
    <r>
      <t xml:space="preserve">Murphy, F., Russell, M., Ewins, C., &amp; Quinn, B. (2017). The uptake of macroplastic &amp; microplastic by demersal &amp; pelagic fish in the Northeast Atlantic around Scotland. </t>
    </r>
    <r>
      <rPr>
        <i/>
        <sz val="9"/>
        <color theme="1"/>
        <rFont val="Times New Roman"/>
        <family val="1"/>
      </rPr>
      <t>Marine Pollution Bulletin, 122</t>
    </r>
    <r>
      <rPr>
        <sz val="9"/>
        <color theme="1"/>
        <rFont val="Times New Roman"/>
        <family val="1"/>
      </rPr>
      <t>, 353-359.</t>
    </r>
  </si>
  <si>
    <r>
      <t xml:space="preserve">Nadal, M. A., Alomar, C., &amp; Deudero, S. (2016). High levels of microplastic ingestion by the semipelagic fish bogue </t>
    </r>
    <r>
      <rPr>
        <i/>
        <sz val="9"/>
        <color theme="1"/>
        <rFont val="Times New Roman"/>
        <family val="1"/>
      </rPr>
      <t>Boops boops</t>
    </r>
    <r>
      <rPr>
        <sz val="9"/>
        <color theme="1"/>
        <rFont val="Times New Roman"/>
        <family val="1"/>
      </rPr>
      <t xml:space="preserve"> (L.) around the Balearic Islands. </t>
    </r>
    <r>
      <rPr>
        <i/>
        <sz val="9"/>
        <color theme="1"/>
        <rFont val="Times New Roman"/>
        <family val="1"/>
      </rPr>
      <t>Environmental Pollution, 214</t>
    </r>
    <r>
      <rPr>
        <sz val="9"/>
        <color theme="1"/>
        <rFont val="Times New Roman"/>
        <family val="1"/>
      </rPr>
      <t xml:space="preserve">, 514-523. </t>
    </r>
  </si>
  <si>
    <r>
      <t xml:space="preserve">Naidoo, T., Smit, A. J., &amp; Glassom, D. (2016). Plastic ingestion by estuarine mullet </t>
    </r>
    <r>
      <rPr>
        <i/>
        <sz val="9"/>
        <color theme="1"/>
        <rFont val="Times New Roman"/>
        <family val="1"/>
      </rPr>
      <t xml:space="preserve">Mugil cephalus </t>
    </r>
    <r>
      <rPr>
        <sz val="9"/>
        <color theme="1"/>
        <rFont val="Times New Roman"/>
        <family val="1"/>
      </rPr>
      <t xml:space="preserve">(Mugilidae) in an urban harbour, KwaZulu-Natal, South Africa. </t>
    </r>
    <r>
      <rPr>
        <i/>
        <sz val="9"/>
        <color theme="1"/>
        <rFont val="Times New Roman"/>
        <family val="1"/>
      </rPr>
      <t>African Journal of Marine Science, 38</t>
    </r>
    <r>
      <rPr>
        <sz val="9"/>
        <color theme="1"/>
        <rFont val="Times New Roman"/>
        <family val="1"/>
      </rPr>
      <t>(1), 145-149.</t>
    </r>
  </si>
  <si>
    <r>
      <t xml:space="preserve">Nelms, S. E., Galloway, T. S., Godley, B. J., Jarvis, D. S., &amp; Lindeque, P. K. (2018). Investigating microplastic trophic transfer in marine top predators. </t>
    </r>
    <r>
      <rPr>
        <i/>
        <sz val="9"/>
        <color theme="1"/>
        <rFont val="Times New Roman"/>
        <family val="1"/>
      </rPr>
      <t>Environmental Pollution, 238</t>
    </r>
    <r>
      <rPr>
        <sz val="9"/>
        <color theme="1"/>
        <rFont val="Times New Roman"/>
        <family val="1"/>
      </rPr>
      <t>, 999-1007.</t>
    </r>
  </si>
  <si>
    <r>
      <t xml:space="preserve">Neves, D., Sobral, P., Ferreira, J. L., &amp; Pereira, T. (2015). Ingestion of microplastics by commercial fish off the Portuguese coast. </t>
    </r>
    <r>
      <rPr>
        <i/>
        <sz val="9"/>
        <color theme="1"/>
        <rFont val="Times New Roman"/>
        <family val="1"/>
      </rPr>
      <t>Marine Pollution Bulletin, 101</t>
    </r>
    <r>
      <rPr>
        <sz val="9"/>
        <color theme="1"/>
        <rFont val="Times New Roman"/>
        <family val="1"/>
      </rPr>
      <t>, 119-126.</t>
    </r>
  </si>
  <si>
    <r>
      <t xml:space="preserve">Ory, N. C., Sobral, P., Ferreira, J. L., &amp; Thiel, M. (2017). Amberstripe scad </t>
    </r>
    <r>
      <rPr>
        <i/>
        <sz val="9"/>
        <color theme="1"/>
        <rFont val="Times New Roman"/>
        <family val="1"/>
      </rPr>
      <t xml:space="preserve">Decapterus muroadsi </t>
    </r>
    <r>
      <rPr>
        <sz val="9"/>
        <color theme="1"/>
        <rFont val="Times New Roman"/>
        <family val="1"/>
      </rPr>
      <t xml:space="preserve">(Carangidae) fish ingest blue microplastics resembling their copepod prey along the coast of Rapa Nui (Easter Island) in the South Pacific subtropical gyre. </t>
    </r>
    <r>
      <rPr>
        <i/>
        <sz val="9"/>
        <color theme="1"/>
        <rFont val="Times New Roman"/>
        <family val="1"/>
      </rPr>
      <t>Science of the Total Environment, 586</t>
    </r>
    <r>
      <rPr>
        <sz val="9"/>
        <color theme="1"/>
        <rFont val="Times New Roman"/>
        <family val="1"/>
      </rPr>
      <t>, 430-437.</t>
    </r>
  </si>
  <si>
    <r>
      <t xml:space="preserve">Ory, N., Chagnon, C., Felix, F., Fernández, C., Ferreira, J. L., Gallardo, C., … Thiel, M. (2018). Low prevalence of microplastic contamination in planktivorous fish species from the southeast Pacific Ocean. </t>
    </r>
    <r>
      <rPr>
        <i/>
        <sz val="9"/>
        <color theme="1"/>
        <rFont val="Times New Roman"/>
        <family val="1"/>
      </rPr>
      <t>Marine Pollution Bulletin, 127</t>
    </r>
    <r>
      <rPr>
        <sz val="9"/>
        <color theme="1"/>
        <rFont val="Times New Roman"/>
        <family val="1"/>
      </rPr>
      <t>, 211-216.</t>
    </r>
  </si>
  <si>
    <r>
      <t xml:space="preserve">Pegado, T. d. S. e., Schmid, K., Winemiller, O., Chelazzi, D., Cincinelli, A., Dei, L., &amp; Giarrizzo, T. (2018). First evidence of microplastic ingestion by fishes from the Amazon River estuary. </t>
    </r>
    <r>
      <rPr>
        <i/>
        <sz val="9"/>
        <color theme="1"/>
        <rFont val="Times New Roman"/>
        <family val="1"/>
      </rPr>
      <t>Marine Pollution Bulletin, 133</t>
    </r>
    <r>
      <rPr>
        <sz val="9"/>
        <color theme="1"/>
        <rFont val="Times New Roman"/>
        <family val="1"/>
      </rPr>
      <t>, 814-821.</t>
    </r>
  </si>
  <si>
    <r>
      <t xml:space="preserve">Peters, C. A., Thomas, P. A., Rieper, K. B., &amp; Bratton, S. P. (2017). Foraging preferences influence microplastic ingestion by six marine fish species from the Texas Gulf Coast. </t>
    </r>
    <r>
      <rPr>
        <i/>
        <sz val="9"/>
        <color theme="1"/>
        <rFont val="Times New Roman"/>
        <family val="1"/>
      </rPr>
      <t>Marine Pollution Bulletin, 124</t>
    </r>
    <r>
      <rPr>
        <sz val="9"/>
        <color theme="1"/>
        <rFont val="Times New Roman"/>
        <family val="1"/>
      </rPr>
      <t>, 82-88.</t>
    </r>
  </si>
  <si>
    <r>
      <t xml:space="preserve">Phillips, M. B., &amp; Bonner, T. H. (2015). Occurrence and amount of microplastic ingested by fishes in watersheds of the Gulf of Mexico. </t>
    </r>
    <r>
      <rPr>
        <i/>
        <sz val="9"/>
        <color theme="1"/>
        <rFont val="Times New Roman"/>
        <family val="1"/>
      </rPr>
      <t>Marine Pollution Bulletin, 100</t>
    </r>
    <r>
      <rPr>
        <sz val="9"/>
        <color theme="1"/>
        <rFont val="Times New Roman"/>
        <family val="1"/>
      </rPr>
      <t xml:space="preserve">, 264-269. </t>
    </r>
  </si>
  <si>
    <r>
      <t xml:space="preserve">Possatto, F. E., Barletta, M., Costa, M. F., Ivar do Sul, J. A., &amp; Dantas, D. V. (2011). Plastic debris ingestion by marine catﬁsh: An unexpected ﬁsheries impact. </t>
    </r>
    <r>
      <rPr>
        <i/>
        <sz val="9"/>
        <color theme="1"/>
        <rFont val="Times New Roman"/>
        <family val="1"/>
      </rPr>
      <t>Marine Pollution Bulletin, 62</t>
    </r>
    <r>
      <rPr>
        <sz val="9"/>
        <color theme="1"/>
        <rFont val="Times New Roman"/>
        <family val="1"/>
      </rPr>
      <t xml:space="preserve">, 1098-1102. </t>
    </r>
  </si>
  <si>
    <r>
      <t xml:space="preserve">Ramos, J. A. A., Barletta, M., &amp; Costa, M. F. (2012). Ingestion of nylon threads by Gerreidae while using a tropical estuary as foraging grounds. </t>
    </r>
    <r>
      <rPr>
        <i/>
        <sz val="9"/>
        <color theme="1"/>
        <rFont val="Times New Roman"/>
        <family val="1"/>
      </rPr>
      <t>Aquatic Biology, 17</t>
    </r>
    <r>
      <rPr>
        <sz val="9"/>
        <color theme="1"/>
        <rFont val="Times New Roman"/>
        <family val="1"/>
      </rPr>
      <t xml:space="preserve">, 29-34. </t>
    </r>
  </si>
  <si>
    <r>
      <t xml:space="preserve">Rochman, C. M., Tahir, A., Williams, S. L., Baxa, D. V., Lam, R., Miller, J. T., … Teh, S. J. (2015). Anthropogenic debris in seafood: plastic debris and fibres from textiles in fish and bivalves sold for human consumption. </t>
    </r>
    <r>
      <rPr>
        <i/>
        <sz val="9"/>
        <color theme="1"/>
        <rFont val="Times New Roman"/>
        <family val="1"/>
      </rPr>
      <t>Scientific Reports, 5</t>
    </r>
    <r>
      <rPr>
        <sz val="9"/>
        <color theme="1"/>
        <rFont val="Times New Roman"/>
        <family val="1"/>
      </rPr>
      <t>:14340, DOI: 10.1038/srep14340.</t>
    </r>
  </si>
  <si>
    <r>
      <t xml:space="preserve">Romeo, T., Pietro, B., Pedà, C., Consoli, P., Andaloro, F., &amp; Fossi, M. C. (2015). First evidence of presence of plastic debris in stomach of large pelagic fish in the Mediterranean Sea. </t>
    </r>
    <r>
      <rPr>
        <i/>
        <sz val="9"/>
        <color theme="1"/>
        <rFont val="Times New Roman"/>
        <family val="1"/>
      </rPr>
      <t>Marine Pollution Bulletin, 95</t>
    </r>
    <r>
      <rPr>
        <sz val="9"/>
        <color theme="1"/>
        <rFont val="Times New Roman"/>
        <family val="1"/>
      </rPr>
      <t>, 358-361.</t>
    </r>
  </si>
  <si>
    <r>
      <t xml:space="preserve">Romeo, T., Pedà, C., Fossi, M. C., Andaloro, F., &amp; Battaglia, P. (2016). First record of plastic debris in the stomach of Mediterranean lanternfishes. </t>
    </r>
    <r>
      <rPr>
        <i/>
        <sz val="9"/>
        <color theme="1"/>
        <rFont val="Times New Roman"/>
        <family val="1"/>
      </rPr>
      <t>Acta Adriatica,</t>
    </r>
    <r>
      <rPr>
        <sz val="9"/>
        <color theme="1"/>
        <rFont val="Times New Roman"/>
        <family val="1"/>
      </rPr>
      <t xml:space="preserve"> </t>
    </r>
    <r>
      <rPr>
        <i/>
        <sz val="9"/>
        <color theme="1"/>
        <rFont val="Times New Roman"/>
        <family val="1"/>
      </rPr>
      <t>57</t>
    </r>
    <r>
      <rPr>
        <sz val="9"/>
        <color theme="1"/>
        <rFont val="Times New Roman"/>
        <family val="1"/>
      </rPr>
      <t xml:space="preserve">(1):115-124. </t>
    </r>
  </si>
  <si>
    <r>
      <t xml:space="preserve">Rummel, C. D., Löder, M. G. J., Fricke, N. F., Lang, T., Griebeler, E-M., Janke, M., &amp; Gunnar, G. (2016). Plastic ingestion by pelagic and demersal fish from the North Sea and Baltic Sea. </t>
    </r>
    <r>
      <rPr>
        <i/>
        <sz val="9"/>
        <color theme="1"/>
        <rFont val="Times New Roman"/>
        <family val="1"/>
      </rPr>
      <t>Marine Pollution Bulletin, 102</t>
    </r>
    <r>
      <rPr>
        <sz val="9"/>
        <color theme="1"/>
        <rFont val="Times New Roman"/>
        <family val="1"/>
      </rPr>
      <t>, 134-141.</t>
    </r>
  </si>
  <si>
    <r>
      <t xml:space="preserve">Smith, L. E. (2018). Plastic ingestion by </t>
    </r>
    <r>
      <rPr>
        <i/>
        <sz val="9"/>
        <color rgb="FF000000"/>
        <rFont val="Times New Roman"/>
        <family val="1"/>
      </rPr>
      <t>Scyliorhinus canicula</t>
    </r>
    <r>
      <rPr>
        <sz val="9"/>
        <color rgb="FF000000"/>
        <rFont val="Times New Roman"/>
        <family val="1"/>
      </rPr>
      <t xml:space="preserve"> trawl captured in the North Sea. </t>
    </r>
    <r>
      <rPr>
        <i/>
        <sz val="9"/>
        <color rgb="FF000000"/>
        <rFont val="Times New Roman"/>
        <family val="1"/>
      </rPr>
      <t>Marine Pollution Bulletin, 130</t>
    </r>
    <r>
      <rPr>
        <sz val="9"/>
        <color rgb="FF000000"/>
        <rFont val="Times New Roman"/>
        <family val="1"/>
      </rPr>
      <t>, 6-7.</t>
    </r>
  </si>
  <si>
    <r>
      <t xml:space="preserve">Steer, M., Cole, M., Thompson, R. C., &amp; Lindeque, P. K. (2017). Microplastic ingestion in fish larvae in the western English Channel. </t>
    </r>
    <r>
      <rPr>
        <i/>
        <sz val="9"/>
        <color rgb="FF000000"/>
        <rFont val="Times New Roman"/>
        <family val="1"/>
      </rPr>
      <t>Environmental Pollution, 226</t>
    </r>
    <r>
      <rPr>
        <sz val="9"/>
        <color rgb="FF000000"/>
        <rFont val="Times New Roman"/>
        <family val="1"/>
      </rPr>
      <t>, 250-259.</t>
    </r>
  </si>
  <si>
    <r>
      <t>Tahir, A., &amp; Rochman, C. M. (2014). Plastic particles in silverside (</t>
    </r>
    <r>
      <rPr>
        <i/>
        <sz val="9"/>
        <color rgb="FF000000"/>
        <rFont val="Times New Roman"/>
        <family val="1"/>
      </rPr>
      <t>Stolephorus heterolobus</t>
    </r>
    <r>
      <rPr>
        <sz val="9"/>
        <color rgb="FF000000"/>
        <rFont val="Times New Roman"/>
        <family val="1"/>
      </rPr>
      <t xml:space="preserve">) collected at Paotere Fish Market, Makassar. </t>
    </r>
    <r>
      <rPr>
        <i/>
        <sz val="9"/>
        <color rgb="FF000000"/>
        <rFont val="Times New Roman"/>
        <family val="1"/>
      </rPr>
      <t>International Journal of Agriculture System, 2</t>
    </r>
    <r>
      <rPr>
        <sz val="9"/>
        <color rgb="FF000000"/>
        <rFont val="Times New Roman"/>
        <family val="1"/>
      </rPr>
      <t>(2), 163-168.</t>
    </r>
  </si>
  <si>
    <r>
      <t xml:space="preserve">Tanaka, K., &amp; Takada, H. (2016). Microplastic fragments and microbeads in digestive tracts of planktivorous fish from urban coastal waters. </t>
    </r>
    <r>
      <rPr>
        <i/>
        <sz val="9"/>
        <color theme="1"/>
        <rFont val="Times New Roman"/>
        <family val="1"/>
      </rPr>
      <t>Scientific Reports</t>
    </r>
    <r>
      <rPr>
        <sz val="9"/>
        <color theme="1"/>
        <rFont val="Times New Roman"/>
        <family val="1"/>
      </rPr>
      <t>,</t>
    </r>
    <r>
      <rPr>
        <i/>
        <sz val="9"/>
        <color theme="1"/>
        <rFont val="Times New Roman"/>
        <family val="1"/>
      </rPr>
      <t xml:space="preserve"> 6</t>
    </r>
    <r>
      <rPr>
        <sz val="9"/>
        <color theme="1"/>
        <rFont val="Times New Roman"/>
        <family val="1"/>
      </rPr>
      <t xml:space="preserve">: 34351, DOI: 10.1038/srep34351. </t>
    </r>
  </si>
  <si>
    <r>
      <t xml:space="preserve">Van Noord, J. E. (2013). Diet of five species of the family Myctophidae caught off Mariana Islands. </t>
    </r>
    <r>
      <rPr>
        <i/>
        <sz val="9"/>
        <color theme="1"/>
        <rFont val="Times New Roman"/>
        <family val="1"/>
      </rPr>
      <t>Ichthyological Research, 60</t>
    </r>
    <r>
      <rPr>
        <sz val="9"/>
        <color theme="1"/>
        <rFont val="Times New Roman"/>
        <family val="1"/>
      </rPr>
      <t>, 89-92.</t>
    </r>
  </si>
  <si>
    <r>
      <t xml:space="preserve">Vendel, A. L., Bessa, F., Alves, V. E. N., Amorim, A. L. A., Patrício, J., &amp; Palma, A. R. T. (2017). Widespread microplastic ingestion by fish assemblages in tropical estuaries subjected to anthropogenic pressures. </t>
    </r>
    <r>
      <rPr>
        <i/>
        <sz val="9"/>
        <color theme="1"/>
        <rFont val="Times New Roman"/>
        <family val="1"/>
      </rPr>
      <t>Marine Pollution Bulletin, 117</t>
    </r>
    <r>
      <rPr>
        <sz val="9"/>
        <color theme="1"/>
        <rFont val="Times New Roman"/>
        <family val="1"/>
      </rPr>
      <t>, 448-455.</t>
    </r>
  </si>
  <si>
    <r>
      <t>Wesch, C., Barthel, A.-K., Braun, U., Klein, R., &amp; Paulus, M. (2016). No microplastics in benthic eelpout (</t>
    </r>
    <r>
      <rPr>
        <i/>
        <sz val="9"/>
        <color theme="1"/>
        <rFont val="Times New Roman"/>
        <family val="1"/>
      </rPr>
      <t>Zoarces viviparus</t>
    </r>
    <r>
      <rPr>
        <sz val="9"/>
        <color theme="1"/>
        <rFont val="Times New Roman"/>
        <family val="1"/>
      </rPr>
      <t xml:space="preserve">): an urgent need for spectroscopic analyses in microplastic detection. </t>
    </r>
    <r>
      <rPr>
        <i/>
        <sz val="9"/>
        <color theme="1"/>
        <rFont val="Times New Roman"/>
        <family val="1"/>
      </rPr>
      <t>Environmental Research, 148</t>
    </r>
    <r>
      <rPr>
        <sz val="9"/>
        <color theme="1"/>
        <rFont val="Times New Roman"/>
        <family val="1"/>
      </rPr>
      <t>, 36-38.</t>
    </r>
  </si>
  <si>
    <r>
      <t xml:space="preserve">Wieczorek, A. M., Morrison, L., Croot, P. L., Allcock, A. L., MacLoughlin, E., Savard, O., … Doyle, T. K. (2018). Frequency of microplastics in mesopelagic fishes from the Northwest Atlantic. </t>
    </r>
    <r>
      <rPr>
        <i/>
        <sz val="9"/>
        <color theme="1"/>
        <rFont val="Times New Roman"/>
        <family val="1"/>
      </rPr>
      <t>Frontiers in Marine Science, 5</t>
    </r>
    <r>
      <rPr>
        <sz val="9"/>
        <color theme="1"/>
        <rFont val="Times New Roman"/>
        <family val="1"/>
      </rPr>
      <t>(39), 1-9.</t>
    </r>
  </si>
  <si>
    <r>
      <t xml:space="preserve">Young, J. W., Lamb, T. D., Le, D., Bradford, R. W., &amp; Whitelaw, A. W. (1997). Feeding ecology and interannual variations in diet of southern Bluefin tuna, </t>
    </r>
    <r>
      <rPr>
        <i/>
        <sz val="9"/>
        <color rgb="FF000000"/>
        <rFont val="Times New Roman"/>
        <family val="1"/>
      </rPr>
      <t>Thunnus maccoyii</t>
    </r>
    <r>
      <rPr>
        <sz val="9"/>
        <color rgb="FF000000"/>
        <rFont val="Times New Roman"/>
        <family val="1"/>
      </rPr>
      <t xml:space="preserve">, in relation to coastal and oceanic waters off eastern Tasmania, Australia. </t>
    </r>
    <r>
      <rPr>
        <i/>
        <sz val="9"/>
        <color rgb="FF000000"/>
        <rFont val="Times New Roman"/>
        <family val="1"/>
      </rPr>
      <t>Environmental Biology of Fishes, 50</t>
    </r>
    <r>
      <rPr>
        <sz val="9"/>
        <color rgb="FF000000"/>
        <rFont val="Times New Roman"/>
        <family val="1"/>
      </rPr>
      <t>, 275-291.</t>
    </r>
  </si>
  <si>
    <t>REFERENCES</t>
  </si>
  <si>
    <r>
      <t xml:space="preserve">Abbasi, S., Soltani, N., Keshavarzi, B., Moore, F., Turner, A., &amp; Hassanaghaei, M. (2018). Microplastics in different tissues of fish and prawn from the Musa Estuary, Persian Gulf. </t>
    </r>
    <r>
      <rPr>
        <i/>
        <sz val="9"/>
        <color theme="1"/>
        <rFont val="Times New Roman"/>
        <family val="1"/>
      </rPr>
      <t>Chemosphere, 205</t>
    </r>
    <r>
      <rPr>
        <sz val="9"/>
        <color theme="1"/>
        <rFont val="Times New Roman"/>
        <family val="1"/>
      </rPr>
      <t>, 80-87.</t>
    </r>
  </si>
  <si>
    <r>
      <t xml:space="preserve">Alomar, C., &amp; Deudero, S. (2017). Evidence of microplastic ingestion in the shark </t>
    </r>
    <r>
      <rPr>
        <i/>
        <sz val="9"/>
        <color theme="1"/>
        <rFont val="Times New Roman"/>
        <family val="1"/>
      </rPr>
      <t>Galeus melastomus</t>
    </r>
    <r>
      <rPr>
        <sz val="9"/>
        <color theme="1"/>
        <rFont val="Times New Roman"/>
        <family val="1"/>
      </rPr>
      <t xml:space="preserve"> Rafineqsue, 1810 in the continental shelf off the western Mediterranean Sea. </t>
    </r>
    <r>
      <rPr>
        <i/>
        <sz val="9"/>
        <color theme="1"/>
        <rFont val="Times New Roman"/>
        <family val="1"/>
      </rPr>
      <t>Environmental Pollution, 223</t>
    </r>
    <r>
      <rPr>
        <sz val="9"/>
        <color theme="1"/>
        <rFont val="Times New Roman"/>
        <family val="1"/>
      </rPr>
      <t>, 223-229.</t>
    </r>
  </si>
  <si>
    <r>
      <t xml:space="preserve">Davison, P., &amp; Asch, R. G. (2011). Plastic ingestion by mesopelagic fishes in the North Pacific Subtropical Gyre. </t>
    </r>
    <r>
      <rPr>
        <i/>
        <sz val="9"/>
        <color theme="1"/>
        <rFont val="Times New Roman"/>
        <family val="1"/>
      </rPr>
      <t>Marine Ecology Progress Series, 432</t>
    </r>
    <r>
      <rPr>
        <sz val="9"/>
        <color theme="1"/>
        <rFont val="Times New Roman"/>
        <family val="1"/>
      </rPr>
      <t xml:space="preserve">, 173-180. </t>
    </r>
  </si>
  <si>
    <r>
      <t xml:space="preserve">Hoss, D. E., &amp; Settle, L. R. (1990). Ingestion of plastics by teleost fishes. In R. S. Shomura,  H. L. Godfrey (Eds.), </t>
    </r>
    <r>
      <rPr>
        <i/>
        <sz val="9"/>
        <color theme="1"/>
        <rFont val="Times New Roman"/>
        <family val="1"/>
      </rPr>
      <t>Proceedings of  the Second International Conference on Marine Debris</t>
    </r>
    <r>
      <rPr>
        <sz val="9"/>
        <color theme="1"/>
        <rFont val="Times New Roman"/>
        <family val="1"/>
      </rPr>
      <t xml:space="preserve">, </t>
    </r>
    <r>
      <rPr>
        <i/>
        <sz val="9"/>
        <color theme="1"/>
        <rFont val="Times New Roman"/>
        <family val="1"/>
      </rPr>
      <t xml:space="preserve">2-7 April 1989 </t>
    </r>
    <r>
      <rPr>
        <sz val="9"/>
        <color theme="1"/>
        <rFont val="Times New Roman"/>
        <family val="1"/>
      </rPr>
      <t xml:space="preserve">(pp. 693-709), Honolulu, Hawaii: US Department of Commerce. </t>
    </r>
  </si>
  <si>
    <r>
      <t xml:space="preserve">Markic, A., Niemand, C., Bridson, J. H., Mazouni-Gaertner, N., Gaertner, J.-C., Eriksen, M., &amp; Bowen, M. (2018). Double trouble in the South Pacific subtropical gyre: Increased plastic ingestion by fish in the oceanic accumulation zone. </t>
    </r>
    <r>
      <rPr>
        <i/>
        <sz val="9"/>
        <color theme="1"/>
        <rFont val="Times New Roman"/>
        <family val="1"/>
      </rPr>
      <t>Marine Pollution Bulletin, 136</t>
    </r>
    <r>
      <rPr>
        <sz val="9"/>
        <color theme="1"/>
        <rFont val="Times New Roman"/>
        <family val="1"/>
      </rPr>
      <t>, 547-564.</t>
    </r>
  </si>
  <si>
    <r>
      <t xml:space="preserve">Pellini, G., Gomiero, A., Fortinuoni, T., Ferrà, C., Grati, F., Tassetti, N., … Scarcella, G. (2018). Characterization of microplastic litter in the gastrointestinal tract of </t>
    </r>
    <r>
      <rPr>
        <i/>
        <sz val="9"/>
        <color theme="1"/>
        <rFont val="Times New Roman"/>
        <family val="1"/>
      </rPr>
      <t>Solea solea</t>
    </r>
    <r>
      <rPr>
        <sz val="9"/>
        <color theme="1"/>
        <rFont val="Times New Roman"/>
        <family val="1"/>
      </rPr>
      <t xml:space="preserve"> from the Adriatic Sea. </t>
    </r>
    <r>
      <rPr>
        <i/>
        <sz val="9"/>
        <color theme="1"/>
        <rFont val="Times New Roman"/>
        <family val="1"/>
      </rPr>
      <t>Environmental Pollution, 234</t>
    </r>
    <r>
      <rPr>
        <sz val="9"/>
        <color theme="1"/>
        <rFont val="Times New Roman"/>
        <family val="1"/>
      </rPr>
      <t>, 943-952.</t>
    </r>
  </si>
  <si>
    <t>order</t>
  </si>
  <si>
    <t>family</t>
  </si>
  <si>
    <t>species</t>
  </si>
  <si>
    <t>common_name</t>
  </si>
  <si>
    <t>habitat</t>
  </si>
  <si>
    <t>feeding_strategy</t>
  </si>
  <si>
    <t>trophic_level</t>
  </si>
  <si>
    <t>fisheries_interest</t>
  </si>
  <si>
    <t>method</t>
  </si>
  <si>
    <t>n_fish_ingested</t>
  </si>
  <si>
    <t>FO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</si>
</sst>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34" x14ac:knownFonts="1">
    <font>
      <sz val="11"/>
      <color theme="1"/>
      <name val="Calibri"/>
      <family val="2"/>
      <scheme val="minor"/>
    </font>
    <font>
      <sz val="8"/>
      <color theme="1"/>
      <name val="Calibri"/>
      <family val="2"/>
      <scheme val="minor"/>
    </font>
    <font>
      <b/>
      <sz val="8"/>
      <color theme="1"/>
      <name val="Calibri"/>
      <family val="2"/>
      <scheme val="minor"/>
    </font>
    <font>
      <i/>
      <sz val="8"/>
      <color rgb="FFFF0000"/>
      <name val="Calibri"/>
      <family val="2"/>
      <scheme val="minor"/>
    </font>
    <font>
      <b/>
      <i/>
      <sz val="8"/>
      <color rgb="FFFF0000"/>
      <name val="Calibri"/>
      <family val="2"/>
      <scheme val="minor"/>
    </font>
    <font>
      <sz val="8"/>
      <color theme="0" tint="-0.34998626667073579"/>
      <name val="Calibri"/>
      <family val="2"/>
      <scheme val="minor"/>
    </font>
    <font>
      <i/>
      <sz val="8"/>
      <color rgb="FF00B050"/>
      <name val="Calibri"/>
      <family val="2"/>
      <scheme val="minor"/>
    </font>
    <font>
      <sz val="8"/>
      <color theme="0" tint="-0.499984740745262"/>
      <name val="Calibri"/>
      <family val="2"/>
      <scheme val="minor"/>
    </font>
    <font>
      <b/>
      <i/>
      <sz val="8"/>
      <color rgb="FF00B050"/>
      <name val="Calibri"/>
      <family val="2"/>
      <scheme val="minor"/>
    </font>
    <font>
      <sz val="8"/>
      <name val="Calibri"/>
      <family val="2"/>
      <scheme val="minor"/>
    </font>
    <font>
      <b/>
      <sz val="8"/>
      <color theme="0" tint="-0.34998626667073579"/>
      <name val="Calibri"/>
      <family val="2"/>
      <scheme val="minor"/>
    </font>
    <font>
      <i/>
      <sz val="8"/>
      <color theme="1"/>
      <name val="Calibri"/>
      <family val="2"/>
      <scheme val="minor"/>
    </font>
    <font>
      <b/>
      <sz val="8"/>
      <color theme="0" tint="-0.499984740745262"/>
      <name val="Calibri"/>
      <family val="2"/>
      <scheme val="minor"/>
    </font>
    <font>
      <sz val="8"/>
      <color rgb="FF00B050"/>
      <name val="Calibri"/>
      <family val="2"/>
      <scheme val="minor"/>
    </font>
    <font>
      <i/>
      <sz val="8"/>
      <color theme="0" tint="-0.34998626667073579"/>
      <name val="Calibri"/>
      <family val="2"/>
      <scheme val="minor"/>
    </font>
    <font>
      <i/>
      <sz val="8"/>
      <color rgb="FFCC0000"/>
      <name val="Calibri"/>
      <family val="2"/>
      <scheme val="minor"/>
    </font>
    <font>
      <i/>
      <sz val="8"/>
      <color theme="9" tint="-0.249977111117893"/>
      <name val="Calibri"/>
      <family val="2"/>
      <scheme val="minor"/>
    </font>
    <font>
      <b/>
      <sz val="8"/>
      <name val="Calibri"/>
      <family val="2"/>
      <scheme val="minor"/>
    </font>
    <font>
      <i/>
      <sz val="8"/>
      <name val="Calibri"/>
      <family val="2"/>
      <scheme val="minor"/>
    </font>
    <font>
      <b/>
      <sz val="8"/>
      <color indexed="81"/>
      <name val="Tahoma"/>
      <family val="2"/>
    </font>
    <font>
      <sz val="8"/>
      <color indexed="81"/>
      <name val="Tahoma"/>
      <family val="2"/>
    </font>
    <font>
      <b/>
      <sz val="8"/>
      <color theme="1"/>
      <name val="Calibri"/>
      <family val="2"/>
    </font>
    <font>
      <sz val="8"/>
      <color theme="0" tint="-0.34998626667073579"/>
      <name val="Calibri"/>
      <family val="2"/>
    </font>
    <font>
      <sz val="8"/>
      <color theme="1"/>
      <name val="Calibri"/>
      <family val="2"/>
    </font>
    <font>
      <sz val="11"/>
      <color theme="0" tint="-0.34998626667073579"/>
      <name val="Calibri"/>
      <family val="2"/>
      <scheme val="minor"/>
    </font>
    <font>
      <b/>
      <sz val="10"/>
      <color theme="1"/>
      <name val="Calibri"/>
      <family val="2"/>
      <scheme val="minor"/>
    </font>
    <font>
      <sz val="9"/>
      <color theme="1"/>
      <name val="Calibri"/>
      <family val="2"/>
      <scheme val="minor"/>
    </font>
    <font>
      <b/>
      <sz val="12"/>
      <color theme="1"/>
      <name val="Calibri"/>
      <family val="2"/>
      <scheme val="minor"/>
    </font>
    <font>
      <sz val="8"/>
      <color rgb="FF000000"/>
      <name val="Calibri"/>
      <family val="2"/>
      <scheme val="minor"/>
    </font>
    <font>
      <sz val="9"/>
      <color theme="1"/>
      <name val="Times New Roman"/>
      <family val="1"/>
    </font>
    <font>
      <i/>
      <sz val="9"/>
      <color theme="1"/>
      <name val="Times New Roman"/>
      <family val="1"/>
    </font>
    <font>
      <sz val="9"/>
      <color rgb="FF000000"/>
      <name val="Times New Roman"/>
      <family val="1"/>
    </font>
    <font>
      <i/>
      <sz val="9"/>
      <color rgb="FF000000"/>
      <name val="Times New Roman"/>
      <family val="1"/>
    </font>
    <font>
      <b/>
      <sz val="9"/>
      <color theme="1"/>
      <name val="Times New Roman"/>
      <family val="1"/>
    </font>
  </fonts>
  <fills count="7">
    <fill>
      <patternFill patternType="none"/>
    </fill>
    <fill>
      <patternFill patternType="gray125"/>
    </fill>
    <fill>
      <patternFill patternType="solid">
        <fgColor theme="4" tint="0.79998168889431442"/>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theme="5" tint="0.79998168889431442"/>
        <bgColor indexed="64"/>
      </patternFill>
    </fill>
    <fill>
      <patternFill patternType="solid">
        <fgColor rgb="FFFFFF00"/>
        <bgColor indexed="64"/>
      </patternFill>
    </fill>
  </fills>
  <borders count="12">
    <border>
      <left/>
      <right/>
      <top/>
      <bottom/>
      <diagonal/>
    </border>
    <border>
      <left/>
      <right style="thin">
        <color indexed="64"/>
      </right>
      <top/>
      <bottom/>
      <diagonal/>
    </border>
    <border>
      <left style="thin">
        <color theme="3" tint="0.79995117038483843"/>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style="thin">
        <color theme="3" tint="0.79998168889431442"/>
      </bottom>
      <diagonal/>
    </border>
    <border>
      <left style="thin">
        <color theme="3" tint="0.79998168889431442"/>
      </left>
      <right/>
      <top style="thin">
        <color theme="3" tint="0.79998168889431442"/>
      </top>
      <bottom style="thin">
        <color theme="3" tint="0.79998168889431442"/>
      </bottom>
      <diagonal/>
    </border>
    <border>
      <left/>
      <right style="thin">
        <color theme="3" tint="0.79998168889431442"/>
      </right>
      <top/>
      <bottom style="thin">
        <color theme="3" tint="0.79998168889431442"/>
      </bottom>
      <diagonal/>
    </border>
    <border>
      <left style="thin">
        <color theme="3" tint="0.79998168889431442"/>
      </left>
      <right style="thin">
        <color theme="3" tint="0.79998168889431442"/>
      </right>
      <top/>
      <bottom style="thin">
        <color theme="3" tint="0.79998168889431442"/>
      </bottom>
      <diagonal/>
    </border>
    <border>
      <left style="thin">
        <color theme="3" tint="0.79998168889431442"/>
      </left>
      <right/>
      <top/>
      <bottom style="thin">
        <color theme="3" tint="0.79998168889431442"/>
      </bottom>
      <diagonal/>
    </border>
    <border>
      <left/>
      <right style="thin">
        <color theme="3" tint="0.79998168889431442"/>
      </right>
      <top style="thin">
        <color theme="3" tint="0.79998168889431442"/>
      </top>
      <bottom style="thin">
        <color theme="3" tint="0.79998168889431442"/>
      </bottom>
      <diagonal/>
    </border>
    <border>
      <left style="thin">
        <color theme="3" tint="0.79998168889431442"/>
      </left>
      <right style="thin">
        <color theme="3" tint="0.79998168889431442"/>
      </right>
      <top style="thin">
        <color theme="3" tint="0.79998168889431442"/>
      </top>
      <bottom/>
      <diagonal/>
    </border>
    <border>
      <left style="thin">
        <color theme="3" tint="0.79998168889431442"/>
      </left>
      <right/>
      <top style="thin">
        <color theme="3" tint="0.79998168889431442"/>
      </top>
      <bottom/>
      <diagonal/>
    </border>
    <border>
      <left/>
      <right/>
      <top/>
      <bottom style="thin">
        <color indexed="64"/>
      </bottom>
      <diagonal/>
    </border>
  </borders>
  <cellStyleXfs count="1">
    <xf numFmtId="0" fontId="0" fillId="0" borderId="0"/>
  </cellStyleXfs>
  <cellXfs count="172">
    <xf numFmtId="0" fontId="0" fillId="0" borderId="0" xfId="0"/>
    <xf numFmtId="0" fontId="1" fillId="0" borderId="0" xfId="0" applyFont="1" applyAlignment="1">
      <alignment horizontal="left" vertical="center" wrapText="1"/>
    </xf>
    <xf numFmtId="0" fontId="1" fillId="0" borderId="0" xfId="0" applyFont="1" applyAlignment="1">
      <alignment horizontal="center" vertical="center" wrapText="1"/>
    </xf>
    <xf numFmtId="0" fontId="1" fillId="0" borderId="0" xfId="0" applyFont="1" applyAlignment="1">
      <alignment horizontal="right" vertical="center" wrapText="1"/>
    </xf>
    <xf numFmtId="0" fontId="1" fillId="0" borderId="1" xfId="0" applyFont="1" applyBorder="1" applyAlignment="1">
      <alignment horizontal="center" vertical="center" wrapText="1"/>
    </xf>
    <xf numFmtId="49" fontId="1" fillId="0" borderId="0" xfId="0" applyNumberFormat="1" applyFont="1" applyAlignment="1">
      <alignment horizontal="right" vertical="center" wrapText="1"/>
    </xf>
    <xf numFmtId="49" fontId="1" fillId="0" borderId="1" xfId="0" applyNumberFormat="1" applyFont="1" applyBorder="1" applyAlignment="1">
      <alignment horizontal="center" vertical="center" wrapText="1"/>
    </xf>
    <xf numFmtId="49" fontId="1" fillId="0" borderId="0" xfId="0" applyNumberFormat="1" applyFont="1" applyAlignment="1">
      <alignment horizontal="center" vertical="center" wrapText="1"/>
    </xf>
    <xf numFmtId="0" fontId="1" fillId="0" borderId="0" xfId="0" applyFont="1"/>
    <xf numFmtId="0" fontId="1" fillId="0" borderId="0" xfId="0" applyFont="1" applyAlignment="1">
      <alignment horizontal="left" vertical="center"/>
    </xf>
    <xf numFmtId="0" fontId="2" fillId="0" borderId="0" xfId="0" applyFont="1" applyAlignment="1">
      <alignment horizontal="center" vertical="center"/>
    </xf>
    <xf numFmtId="0" fontId="1" fillId="0" borderId="0" xfId="0" applyFont="1" applyAlignment="1">
      <alignment horizontal="center" vertical="center"/>
    </xf>
    <xf numFmtId="0" fontId="1" fillId="0" borderId="0" xfId="0" applyFont="1" applyAlignment="1">
      <alignment horizontal="right" vertical="center"/>
    </xf>
    <xf numFmtId="49" fontId="1" fillId="0" borderId="0" xfId="0" applyNumberFormat="1" applyFont="1" applyAlignment="1">
      <alignment horizontal="right" vertical="center"/>
    </xf>
    <xf numFmtId="49" fontId="1" fillId="0" borderId="0" xfId="0" applyNumberFormat="1" applyFont="1"/>
    <xf numFmtId="0" fontId="1" fillId="0" borderId="0" xfId="0" applyFont="1" applyAlignment="1">
      <alignment horizontal="left"/>
    </xf>
    <xf numFmtId="0" fontId="2" fillId="0" borderId="0" xfId="0" applyFont="1" applyAlignment="1">
      <alignment horizontal="left"/>
    </xf>
    <xf numFmtId="0" fontId="3" fillId="0" borderId="0" xfId="0" applyFont="1" applyAlignment="1">
      <alignment horizontal="right"/>
    </xf>
    <xf numFmtId="0" fontId="1" fillId="0" borderId="0" xfId="0" applyFont="1" applyAlignment="1">
      <alignment horizontal="right"/>
    </xf>
    <xf numFmtId="0" fontId="1" fillId="0" borderId="0" xfId="0" applyFont="1" applyAlignment="1">
      <alignment horizontal="right" wrapText="1"/>
    </xf>
    <xf numFmtId="0" fontId="4" fillId="0" borderId="0" xfId="0" applyFont="1" applyAlignment="1">
      <alignment horizontal="right"/>
    </xf>
    <xf numFmtId="49" fontId="1" fillId="0" borderId="0" xfId="0" applyNumberFormat="1" applyFont="1" applyAlignment="1">
      <alignment horizontal="right"/>
    </xf>
    <xf numFmtId="1" fontId="1" fillId="0" borderId="0" xfId="0" applyNumberFormat="1" applyFont="1" applyAlignment="1">
      <alignment horizontal="right"/>
    </xf>
    <xf numFmtId="2" fontId="1" fillId="0" borderId="0" xfId="0" applyNumberFormat="1" applyFont="1"/>
    <xf numFmtId="2" fontId="1" fillId="0" borderId="0" xfId="0" applyNumberFormat="1" applyFont="1" applyAlignment="1">
      <alignment horizontal="right"/>
    </xf>
    <xf numFmtId="0" fontId="5" fillId="0" borderId="0" xfId="0" applyFont="1"/>
    <xf numFmtId="0" fontId="6" fillId="0" borderId="0" xfId="0" applyFont="1" applyAlignment="1">
      <alignment horizontal="right"/>
    </xf>
    <xf numFmtId="0" fontId="7" fillId="0" borderId="0" xfId="0" applyFont="1"/>
    <xf numFmtId="0" fontId="8" fillId="0" borderId="0" xfId="0" applyFont="1" applyAlignment="1">
      <alignment horizontal="right"/>
    </xf>
    <xf numFmtId="0" fontId="9" fillId="0" borderId="0" xfId="0" applyFont="1" applyAlignment="1">
      <alignment horizontal="right"/>
    </xf>
    <xf numFmtId="0" fontId="9" fillId="0" borderId="0" xfId="0" applyFont="1" applyAlignment="1">
      <alignment horizontal="left"/>
    </xf>
    <xf numFmtId="0" fontId="7" fillId="0" borderId="0" xfId="0" applyFont="1" applyAlignment="1">
      <alignment horizontal="right"/>
    </xf>
    <xf numFmtId="1" fontId="7" fillId="0" borderId="0" xfId="0" applyNumberFormat="1" applyFont="1" applyAlignment="1">
      <alignment horizontal="right"/>
    </xf>
    <xf numFmtId="2" fontId="7" fillId="0" borderId="0" xfId="0" applyNumberFormat="1" applyFont="1"/>
    <xf numFmtId="0" fontId="7" fillId="0" borderId="0" xfId="0" applyFont="1" applyAlignment="1">
      <alignment horizontal="left"/>
    </xf>
    <xf numFmtId="49" fontId="5" fillId="0" borderId="0" xfId="0" applyNumberFormat="1" applyFont="1"/>
    <xf numFmtId="0" fontId="10" fillId="0" borderId="0" xfId="0" applyFont="1" applyAlignment="1">
      <alignment horizontal="left"/>
    </xf>
    <xf numFmtId="0" fontId="11" fillId="0" borderId="0" xfId="0" applyFont="1" applyAlignment="1">
      <alignment horizontal="right"/>
    </xf>
    <xf numFmtId="0" fontId="2" fillId="0" borderId="0" xfId="0" applyFont="1"/>
    <xf numFmtId="0" fontId="12" fillId="0" borderId="0" xfId="0" applyFont="1" applyAlignment="1">
      <alignment horizontal="left"/>
    </xf>
    <xf numFmtId="0" fontId="13" fillId="0" borderId="0" xfId="0" applyFont="1"/>
    <xf numFmtId="0" fontId="5" fillId="0" borderId="0" xfId="0" applyFont="1" applyAlignment="1">
      <alignment horizontal="left"/>
    </xf>
    <xf numFmtId="0" fontId="14" fillId="0" borderId="0" xfId="0" applyFont="1" applyAlignment="1">
      <alignment horizontal="right"/>
    </xf>
    <xf numFmtId="0" fontId="15" fillId="0" borderId="0" xfId="0" applyFont="1" applyAlignment="1">
      <alignment horizontal="right"/>
    </xf>
    <xf numFmtId="0" fontId="16" fillId="0" borderId="0" xfId="0" applyFont="1" applyAlignment="1">
      <alignment horizontal="right"/>
    </xf>
    <xf numFmtId="0" fontId="5" fillId="0" borderId="0" xfId="0" applyFont="1" applyAlignment="1">
      <alignment horizontal="right"/>
    </xf>
    <xf numFmtId="0" fontId="7" fillId="0" borderId="0" xfId="0" applyFont="1" applyAlignment="1">
      <alignment horizontal="right" wrapText="1"/>
    </xf>
    <xf numFmtId="164" fontId="1" fillId="0" borderId="0" xfId="0" applyNumberFormat="1" applyFont="1"/>
    <xf numFmtId="49" fontId="1" fillId="0" borderId="0" xfId="0" applyNumberFormat="1" applyFont="1" applyAlignment="1">
      <alignment horizontal="left"/>
    </xf>
    <xf numFmtId="49" fontId="4" fillId="0" borderId="0" xfId="0" applyNumberFormat="1" applyFont="1" applyAlignment="1">
      <alignment horizontal="right"/>
    </xf>
    <xf numFmtId="49" fontId="3" fillId="0" borderId="0" xfId="0" applyNumberFormat="1" applyFont="1" applyAlignment="1">
      <alignment horizontal="right"/>
    </xf>
    <xf numFmtId="0" fontId="1" fillId="0" borderId="0" xfId="0" applyFont="1" applyAlignment="1">
      <alignment wrapText="1"/>
    </xf>
    <xf numFmtId="164" fontId="1" fillId="0" borderId="0" xfId="0" applyNumberFormat="1" applyFont="1" applyAlignment="1">
      <alignment horizontal="right"/>
    </xf>
    <xf numFmtId="0" fontId="7" fillId="0" borderId="0" xfId="0" applyFont="1" applyAlignment="1">
      <alignment wrapText="1"/>
    </xf>
    <xf numFmtId="49" fontId="1" fillId="0" borderId="0" xfId="0" applyNumberFormat="1" applyFont="1" applyAlignment="1">
      <alignment horizontal="center" vertical="center"/>
    </xf>
    <xf numFmtId="1" fontId="1" fillId="0" borderId="0" xfId="0" applyNumberFormat="1" applyFont="1" applyAlignment="1">
      <alignment horizontal="left"/>
    </xf>
    <xf numFmtId="49" fontId="7" fillId="0" borderId="0" xfId="0" applyNumberFormat="1" applyFont="1"/>
    <xf numFmtId="0" fontId="9" fillId="0" borderId="0" xfId="0" applyFont="1"/>
    <xf numFmtId="0" fontId="9" fillId="0" borderId="0" xfId="0" applyFont="1" applyAlignment="1">
      <alignment horizontal="left" vertical="center" wrapText="1"/>
    </xf>
    <xf numFmtId="0" fontId="17" fillId="0" borderId="0" xfId="0" applyFont="1" applyAlignment="1">
      <alignment horizontal="left"/>
    </xf>
    <xf numFmtId="0" fontId="18" fillId="0" borderId="0" xfId="0" applyFont="1" applyAlignment="1">
      <alignment horizontal="right"/>
    </xf>
    <xf numFmtId="1" fontId="9" fillId="0" borderId="0" xfId="0" applyNumberFormat="1" applyFont="1" applyAlignment="1">
      <alignment horizontal="right"/>
    </xf>
    <xf numFmtId="49" fontId="9" fillId="0" borderId="0" xfId="0" applyNumberFormat="1" applyFont="1"/>
    <xf numFmtId="49" fontId="13" fillId="0" borderId="0" xfId="0" applyNumberFormat="1" applyFont="1"/>
    <xf numFmtId="0" fontId="2" fillId="0" borderId="0" xfId="0" applyFont="1" applyAlignment="1">
      <alignment horizontal="right"/>
    </xf>
    <xf numFmtId="0" fontId="2" fillId="0" borderId="0" xfId="0" applyFont="1" applyAlignment="1">
      <alignment horizontal="center"/>
    </xf>
    <xf numFmtId="49" fontId="1" fillId="0" borderId="0" xfId="0" applyNumberFormat="1" applyFont="1" applyAlignment="1">
      <alignment horizontal="center"/>
    </xf>
    <xf numFmtId="1" fontId="1" fillId="0" borderId="0" xfId="0" applyNumberFormat="1" applyFont="1"/>
    <xf numFmtId="0" fontId="7" fillId="0" borderId="0" xfId="0" applyFont="1" applyAlignment="1">
      <alignment horizontal="left" vertical="center"/>
    </xf>
    <xf numFmtId="0" fontId="1" fillId="0" borderId="0" xfId="0" applyFont="1" applyAlignment="1">
      <alignment horizontal="center"/>
    </xf>
    <xf numFmtId="49" fontId="7" fillId="0" borderId="0" xfId="0" applyNumberFormat="1" applyFont="1" applyAlignment="1">
      <alignment horizontal="center"/>
    </xf>
    <xf numFmtId="49" fontId="7" fillId="0" borderId="0" xfId="0" applyNumberFormat="1" applyFont="1" applyAlignment="1">
      <alignment horizontal="right" vertical="center"/>
    </xf>
    <xf numFmtId="0" fontId="7" fillId="0" borderId="0" xfId="0" applyFont="1" applyAlignment="1">
      <alignment horizontal="center"/>
    </xf>
    <xf numFmtId="0" fontId="7" fillId="0" borderId="0" xfId="0" applyFont="1" applyAlignment="1">
      <alignment horizontal="right" vertical="center"/>
    </xf>
    <xf numFmtId="49" fontId="9" fillId="0" borderId="0" xfId="0" applyNumberFormat="1" applyFont="1" applyAlignment="1">
      <alignment horizontal="right" vertical="center"/>
    </xf>
    <xf numFmtId="49" fontId="9" fillId="0" borderId="0" xfId="0" applyNumberFormat="1" applyFont="1" applyAlignment="1">
      <alignment horizontal="center"/>
    </xf>
    <xf numFmtId="0" fontId="9" fillId="0" borderId="0" xfId="0" applyFont="1" applyAlignment="1">
      <alignment horizontal="right" vertical="center"/>
    </xf>
    <xf numFmtId="0" fontId="9" fillId="0" borderId="0" xfId="0" applyFont="1" applyAlignment="1">
      <alignment wrapText="1"/>
    </xf>
    <xf numFmtId="0" fontId="2" fillId="0" borderId="0" xfId="0" applyFont="1" applyAlignment="1">
      <alignment vertical="center" wrapText="1"/>
    </xf>
    <xf numFmtId="2" fontId="2" fillId="0" borderId="0" xfId="0" applyNumberFormat="1" applyFont="1" applyAlignment="1">
      <alignment vertical="center" wrapText="1"/>
    </xf>
    <xf numFmtId="0" fontId="2" fillId="0" borderId="0" xfId="0" applyFont="1" applyAlignment="1">
      <alignment horizontal="center" vertical="center" wrapText="1"/>
    </xf>
    <xf numFmtId="0" fontId="21" fillId="0" borderId="0" xfId="0" applyFont="1" applyAlignment="1">
      <alignment horizontal="center" vertical="center" wrapText="1"/>
    </xf>
    <xf numFmtId="49" fontId="2" fillId="0" borderId="0" xfId="0" applyNumberFormat="1" applyFont="1" applyAlignment="1">
      <alignment horizontal="center" vertical="center" wrapText="1"/>
    </xf>
    <xf numFmtId="49" fontId="2" fillId="0" borderId="1" xfId="0" applyNumberFormat="1" applyFont="1" applyBorder="1" applyAlignment="1">
      <alignment horizontal="center" vertical="center" wrapText="1"/>
    </xf>
    <xf numFmtId="2" fontId="2"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right" vertical="center" wrapText="1"/>
    </xf>
    <xf numFmtId="0" fontId="5" fillId="0" borderId="0" xfId="0" applyFont="1" applyAlignment="1">
      <alignment horizontal="left" vertical="center" wrapText="1"/>
    </xf>
    <xf numFmtId="0" fontId="22" fillId="0" borderId="0" xfId="0" applyFont="1" applyAlignment="1">
      <alignment horizontal="left" vertical="center" wrapText="1"/>
    </xf>
    <xf numFmtId="49" fontId="5" fillId="0" borderId="0" xfId="0" applyNumberFormat="1" applyFont="1" applyAlignment="1">
      <alignment horizontal="left" vertical="center" wrapText="1"/>
    </xf>
    <xf numFmtId="0" fontId="5" fillId="0" borderId="0" xfId="0" applyFont="1" applyAlignment="1">
      <alignment horizontal="center" vertical="center"/>
    </xf>
    <xf numFmtId="49" fontId="5" fillId="0" borderId="0" xfId="0" applyNumberFormat="1" applyFont="1" applyAlignment="1">
      <alignment horizontal="center" vertical="center" wrapText="1"/>
    </xf>
    <xf numFmtId="0" fontId="5" fillId="0" borderId="1" xfId="0" applyFont="1" applyBorder="1" applyAlignment="1">
      <alignment horizontal="left" vertical="center" wrapText="1"/>
    </xf>
    <xf numFmtId="0" fontId="5" fillId="0" borderId="0" xfId="0" applyFont="1" applyAlignment="1">
      <alignment horizontal="left" vertical="center"/>
    </xf>
    <xf numFmtId="2" fontId="5" fillId="0" borderId="0" xfId="0" applyNumberFormat="1" applyFont="1" applyAlignment="1">
      <alignment vertical="center" wrapText="1"/>
    </xf>
    <xf numFmtId="0" fontId="5" fillId="0" borderId="0" xfId="0" applyFont="1" applyAlignment="1">
      <alignment vertical="center" wrapText="1"/>
    </xf>
    <xf numFmtId="0" fontId="23" fillId="0" borderId="0" xfId="0" applyFont="1" applyAlignment="1">
      <alignment horizontal="left" vertical="center" wrapText="1"/>
    </xf>
    <xf numFmtId="49" fontId="1" fillId="0" borderId="0" xfId="0" applyNumberFormat="1" applyFont="1" applyAlignment="1">
      <alignment horizontal="left" vertical="center" wrapText="1"/>
    </xf>
    <xf numFmtId="0" fontId="1" fillId="0" borderId="1" xfId="0" applyFont="1" applyBorder="1" applyAlignment="1">
      <alignment horizontal="left" vertical="center" wrapText="1"/>
    </xf>
    <xf numFmtId="0" fontId="13" fillId="0" borderId="0" xfId="0" applyFont="1" applyAlignment="1">
      <alignment vertical="center" wrapText="1"/>
    </xf>
    <xf numFmtId="0" fontId="1" fillId="0" borderId="0" xfId="0" applyFont="1" applyAlignment="1">
      <alignment vertical="center" wrapText="1"/>
    </xf>
    <xf numFmtId="0" fontId="1" fillId="0" borderId="1" xfId="0" applyFont="1" applyBorder="1" applyAlignment="1">
      <alignment vertical="center" wrapText="1"/>
    </xf>
    <xf numFmtId="0" fontId="5" fillId="0" borderId="1" xfId="0" applyFont="1" applyBorder="1" applyAlignment="1">
      <alignment vertical="center" wrapText="1"/>
    </xf>
    <xf numFmtId="2" fontId="0" fillId="0" borderId="0" xfId="0" applyNumberFormat="1" applyAlignment="1">
      <alignment vertical="center"/>
    </xf>
    <xf numFmtId="0" fontId="0" fillId="0" borderId="0" xfId="0" applyAlignment="1">
      <alignment vertical="center"/>
    </xf>
    <xf numFmtId="2" fontId="24" fillId="0" borderId="0" xfId="0" applyNumberFormat="1" applyFont="1" applyAlignment="1">
      <alignment vertical="center"/>
    </xf>
    <xf numFmtId="0" fontId="24" fillId="0" borderId="0" xfId="0" applyFont="1" applyAlignment="1">
      <alignment vertical="center"/>
    </xf>
    <xf numFmtId="0" fontId="1" fillId="0" borderId="2" xfId="0" applyFont="1" applyBorder="1" applyAlignment="1">
      <alignment horizontal="left" vertical="center" wrapText="1"/>
    </xf>
    <xf numFmtId="0" fontId="1" fillId="0" borderId="3" xfId="0" applyFont="1" applyBorder="1" applyAlignment="1">
      <alignment horizontal="left" vertical="center" wrapText="1"/>
    </xf>
    <xf numFmtId="0" fontId="1" fillId="0" borderId="4" xfId="0" applyFont="1" applyBorder="1" applyAlignment="1">
      <alignment horizontal="left" vertical="center" wrapText="1"/>
    </xf>
    <xf numFmtId="0" fontId="13" fillId="0" borderId="0" xfId="0" applyFont="1" applyAlignment="1">
      <alignment horizontal="right" vertical="center" wrapText="1"/>
    </xf>
    <xf numFmtId="0" fontId="13" fillId="0" borderId="1" xfId="0" applyFont="1" applyBorder="1" applyAlignment="1">
      <alignment vertical="center" wrapText="1"/>
    </xf>
    <xf numFmtId="2" fontId="13" fillId="0" borderId="0" xfId="0" applyNumberFormat="1" applyFont="1" applyAlignment="1">
      <alignment vertical="center" wrapText="1"/>
    </xf>
    <xf numFmtId="0" fontId="9" fillId="0" borderId="0" xfId="0" applyFont="1" applyAlignment="1">
      <alignment vertical="center" wrapText="1"/>
    </xf>
    <xf numFmtId="2" fontId="1" fillId="0" borderId="0" xfId="0" applyNumberFormat="1" applyFont="1" applyAlignment="1">
      <alignment horizontal="left" vertical="center"/>
    </xf>
    <xf numFmtId="0" fontId="1" fillId="0" borderId="5" xfId="0" applyFont="1" applyBorder="1" applyAlignment="1">
      <alignment vertical="center" wrapText="1"/>
    </xf>
    <xf numFmtId="0" fontId="1" fillId="0" borderId="6" xfId="0" applyFont="1" applyBorder="1" applyAlignment="1">
      <alignment horizontal="left" vertical="center" wrapText="1"/>
    </xf>
    <xf numFmtId="0" fontId="1" fillId="0" borderId="7" xfId="0" applyFont="1" applyBorder="1" applyAlignment="1">
      <alignment horizontal="left" vertical="center" wrapText="1"/>
    </xf>
    <xf numFmtId="0" fontId="1" fillId="0" borderId="8" xfId="0" applyFont="1" applyBorder="1" applyAlignment="1">
      <alignment vertical="center" wrapText="1"/>
    </xf>
    <xf numFmtId="0" fontId="1" fillId="0" borderId="2" xfId="0" applyFont="1" applyBorder="1" applyAlignment="1">
      <alignment vertical="center" wrapText="1"/>
    </xf>
    <xf numFmtId="2" fontId="1" fillId="0" borderId="0" xfId="0" applyNumberFormat="1" applyFont="1" applyAlignment="1">
      <alignment horizontal="center" vertical="center" wrapText="1"/>
    </xf>
    <xf numFmtId="0" fontId="1" fillId="0" borderId="9" xfId="0" applyFont="1" applyBorder="1" applyAlignment="1">
      <alignment horizontal="left" vertical="center" wrapText="1"/>
    </xf>
    <xf numFmtId="0" fontId="1" fillId="0" borderId="10" xfId="0" applyFont="1" applyBorder="1" applyAlignment="1">
      <alignment horizontal="left" vertical="center" wrapText="1"/>
    </xf>
    <xf numFmtId="0" fontId="1" fillId="0" borderId="0" xfId="0" applyFont="1" applyAlignment="1">
      <alignment vertical="center"/>
    </xf>
    <xf numFmtId="49" fontId="1" fillId="0" borderId="0" xfId="0" applyNumberFormat="1" applyFont="1" applyAlignment="1">
      <alignment horizontal="left" vertical="center"/>
    </xf>
    <xf numFmtId="1" fontId="1" fillId="0" borderId="0" xfId="0" applyNumberFormat="1" applyFont="1" applyAlignment="1">
      <alignment horizontal="left" vertical="center" wrapText="1"/>
    </xf>
    <xf numFmtId="2" fontId="1" fillId="0" borderId="0" xfId="0" applyNumberFormat="1" applyFont="1" applyAlignment="1">
      <alignment vertical="center"/>
    </xf>
    <xf numFmtId="0" fontId="4" fillId="0" borderId="0" xfId="0" applyFont="1" applyAlignment="1">
      <alignment horizontal="right" vertical="center"/>
    </xf>
    <xf numFmtId="0" fontId="25" fillId="0" borderId="0" xfId="0" applyFont="1" applyAlignment="1">
      <alignment horizontal="right" vertical="center"/>
    </xf>
    <xf numFmtId="1" fontId="25" fillId="0" borderId="0" xfId="0" applyNumberFormat="1" applyFont="1" applyAlignment="1">
      <alignment horizontal="right" vertical="center"/>
    </xf>
    <xf numFmtId="2" fontId="25" fillId="0" borderId="0" xfId="0" applyNumberFormat="1" applyFont="1" applyAlignment="1">
      <alignment horizontal="right" vertical="center"/>
    </xf>
    <xf numFmtId="0" fontId="25" fillId="0" borderId="0" xfId="0" applyFont="1" applyAlignment="1">
      <alignment horizontal="center" vertical="center"/>
    </xf>
    <xf numFmtId="1" fontId="1" fillId="0" borderId="0" xfId="0" applyNumberFormat="1" applyFont="1" applyAlignment="1">
      <alignment horizontal="right" vertical="center"/>
    </xf>
    <xf numFmtId="2" fontId="1" fillId="0" borderId="0" xfId="0" applyNumberFormat="1" applyFont="1" applyAlignment="1">
      <alignment horizontal="right" vertical="center"/>
    </xf>
    <xf numFmtId="0" fontId="5" fillId="0" borderId="0" xfId="0" applyFont="1" applyAlignment="1">
      <alignment vertical="center"/>
    </xf>
    <xf numFmtId="1" fontId="1" fillId="0" borderId="0" xfId="0" applyNumberFormat="1" applyFont="1" applyAlignment="1">
      <alignment horizontal="left" vertical="center"/>
    </xf>
    <xf numFmtId="0" fontId="7" fillId="0" borderId="0" xfId="0" applyFont="1" applyAlignment="1">
      <alignment vertical="center"/>
    </xf>
    <xf numFmtId="0" fontId="13" fillId="0" borderId="0" xfId="0" applyFont="1" applyAlignment="1">
      <alignment vertical="center"/>
    </xf>
    <xf numFmtId="1" fontId="1" fillId="0" borderId="0" xfId="0" applyNumberFormat="1" applyFont="1" applyAlignment="1">
      <alignment vertical="center"/>
    </xf>
    <xf numFmtId="0" fontId="26" fillId="0" borderId="0" xfId="0" applyFont="1"/>
    <xf numFmtId="0" fontId="26" fillId="0" borderId="0" xfId="0" applyFont="1" applyAlignment="1">
      <alignment horizontal="justify" vertical="center"/>
    </xf>
    <xf numFmtId="0" fontId="26" fillId="6" borderId="0" xfId="0" applyFont="1" applyFill="1"/>
    <xf numFmtId="164" fontId="27" fillId="0" borderId="0" xfId="0" applyNumberFormat="1" applyFont="1"/>
    <xf numFmtId="0" fontId="1" fillId="0" borderId="0" xfId="0" applyFont="1" applyAlignment="1">
      <alignment horizontal="justify" vertical="center"/>
    </xf>
    <xf numFmtId="0" fontId="1" fillId="0" borderId="11" xfId="0" applyFont="1" applyBorder="1" applyAlignment="1">
      <alignment vertical="center"/>
    </xf>
    <xf numFmtId="0" fontId="28" fillId="0" borderId="11" xfId="0" applyFont="1" applyBorder="1" applyAlignment="1">
      <alignment horizontal="right" vertical="center"/>
    </xf>
    <xf numFmtId="0" fontId="28" fillId="0" borderId="11" xfId="0" applyFont="1" applyBorder="1" applyAlignment="1">
      <alignment horizontal="center" vertical="center"/>
    </xf>
    <xf numFmtId="0" fontId="28" fillId="0" borderId="0" xfId="0" applyFont="1" applyAlignment="1">
      <alignment vertical="center"/>
    </xf>
    <xf numFmtId="0" fontId="28" fillId="0" borderId="0" xfId="0" applyFont="1" applyAlignment="1">
      <alignment horizontal="right" vertical="center"/>
    </xf>
    <xf numFmtId="164" fontId="28" fillId="0" borderId="0" xfId="0" applyNumberFormat="1" applyFont="1" applyAlignment="1">
      <alignment horizontal="right" vertical="center"/>
    </xf>
    <xf numFmtId="0" fontId="1" fillId="0" borderId="11" xfId="0" applyFont="1" applyBorder="1"/>
    <xf numFmtId="0" fontId="28" fillId="0" borderId="11" xfId="0" applyFont="1" applyBorder="1" applyAlignment="1">
      <alignment vertical="center"/>
    </xf>
    <xf numFmtId="164" fontId="1" fillId="0" borderId="11" xfId="0" applyNumberFormat="1" applyFont="1" applyBorder="1"/>
    <xf numFmtId="2" fontId="1" fillId="0" borderId="11" xfId="0" applyNumberFormat="1" applyFont="1" applyBorder="1"/>
    <xf numFmtId="0" fontId="29" fillId="0" borderId="0" xfId="0" applyFont="1"/>
    <xf numFmtId="0" fontId="29" fillId="0" borderId="0" xfId="0" applyFont="1" applyAlignment="1">
      <alignment horizontal="justify" vertical="center"/>
    </xf>
    <xf numFmtId="0" fontId="29" fillId="0" borderId="0" xfId="0" applyFont="1" applyAlignment="1">
      <alignment wrapText="1"/>
    </xf>
    <xf numFmtId="0" fontId="29" fillId="0" borderId="0" xfId="0" applyFont="1" applyAlignment="1">
      <alignment horizontal="justify" vertical="center" wrapText="1"/>
    </xf>
    <xf numFmtId="0" fontId="31" fillId="0" borderId="0" xfId="0" applyFont="1" applyAlignment="1">
      <alignment horizontal="justify" vertical="center" wrapText="1"/>
    </xf>
    <xf numFmtId="0" fontId="33" fillId="0" borderId="0" xfId="0" applyFont="1"/>
    <xf numFmtId="0" fontId="2" fillId="3" borderId="0" xfId="0" applyFont="1" applyFill="1" applyAlignment="1">
      <alignment horizontal="center" vertical="center" wrapText="1"/>
    </xf>
    <xf numFmtId="0" fontId="0" fillId="3" borderId="0" xfId="0" applyFill="1" applyAlignment="1">
      <alignment horizontal="center" vertical="center" wrapText="1"/>
    </xf>
    <xf numFmtId="0" fontId="2" fillId="4" borderId="0" xfId="0" applyFont="1" applyFill="1" applyAlignment="1">
      <alignment horizontal="center" vertical="center" wrapText="1"/>
    </xf>
    <xf numFmtId="0" fontId="0" fillId="4" borderId="0" xfId="0" applyFill="1" applyAlignment="1">
      <alignment horizontal="center" vertical="center" wrapText="1"/>
    </xf>
    <xf numFmtId="0" fontId="2" fillId="2" borderId="0" xfId="0" applyFont="1" applyFill="1" applyAlignment="1">
      <alignment horizontal="center" vertical="center" wrapText="1"/>
    </xf>
    <xf numFmtId="0" fontId="0" fillId="2" borderId="0" xfId="0" applyFill="1" applyAlignment="1">
      <alignment vertical="center" wrapText="1"/>
    </xf>
    <xf numFmtId="0" fontId="2" fillId="5" borderId="0" xfId="0" applyFont="1" applyFill="1" applyAlignment="1">
      <alignment horizontal="center" vertical="center" wrapText="1"/>
    </xf>
    <xf numFmtId="0" fontId="0" fillId="0" borderId="1" xfId="0" applyBorder="1" applyAlignment="1">
      <alignment vertical="center" wrapText="1"/>
    </xf>
    <xf numFmtId="0" fontId="1" fillId="0" borderId="0" xfId="0" applyFont="1" applyAlignment="1">
      <alignment horizontal="justify" vertical="center"/>
    </xf>
    <xf numFmtId="0" fontId="1" fillId="0" borderId="0" xfId="0" applyFont="1"/>
    <xf numFmtId="0" fontId="26" fillId="0" borderId="0" xfId="0" applyFont="1" applyAlignment="1">
      <alignment horizontal="justify" vertical="center"/>
    </xf>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2.xml"/><Relationship Id="rId2" Type="http://schemas.microsoft.com/office/2011/relationships/chartColorStyle" Target="colors1.xml"/><Relationship Id="rId1" Type="http://schemas.microsoft.com/office/2011/relationships/chartStyle" Target="style1.xml"/></Relationships>
</file>

<file path=xl/charts/_rels/chartEx1.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Ex2.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15"/>
      <c:rotY val="20"/>
      <c:depthPercent val="100"/>
      <c:rAngAx val="1"/>
    </c:view3D>
    <c:floor>
      <c:thickness val="0"/>
      <c:spPr>
        <a:noFill/>
        <a:ln>
          <a:solidFill>
            <a:schemeClr val="bg1">
              <a:lumMod val="85000"/>
            </a:schemeClr>
          </a:solidFill>
        </a:ln>
        <a:effectLst/>
        <a:sp3d>
          <a:contourClr>
            <a:schemeClr val="bg1">
              <a:lumMod val="85000"/>
            </a:schemeClr>
          </a:contourClr>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0.15920956872275896"/>
          <c:y val="3.3270382816724141E-2"/>
          <c:w val="0.71471793668067918"/>
          <c:h val="0.89904656701749164"/>
        </c:manualLayout>
      </c:layout>
      <c:bar3DChart>
        <c:barDir val="col"/>
        <c:grouping val="standard"/>
        <c:varyColors val="0"/>
        <c:ser>
          <c:idx val="0"/>
          <c:order val="0"/>
          <c:tx>
            <c:v>Method 1</c:v>
          </c:tx>
          <c:spPr>
            <a:solidFill>
              <a:schemeClr val="bg1">
                <a:lumMod val="75000"/>
              </a:schemeClr>
            </a:solidFill>
            <a:ln>
              <a:solidFill>
                <a:schemeClr val="bg1">
                  <a:lumMod val="75000"/>
                </a:schemeClr>
              </a:solidFill>
            </a:ln>
            <a:effectLst/>
            <a:sp3d>
              <a:contourClr>
                <a:schemeClr val="bg1">
                  <a:lumMod val="75000"/>
                </a:schemeClr>
              </a:contourClr>
            </a:sp3d>
          </c:spPr>
          <c:invertIfNegative val="0"/>
          <c:dPt>
            <c:idx val="1"/>
            <c:invertIfNegative val="0"/>
            <c:bubble3D val="0"/>
            <c:spPr>
              <a:noFill/>
              <a:ln>
                <a:solidFill>
                  <a:schemeClr val="bg1">
                    <a:lumMod val="75000"/>
                  </a:schemeClr>
                </a:solidFill>
              </a:ln>
              <a:effectLst/>
              <a:sp3d>
                <a:contourClr>
                  <a:schemeClr val="bg1">
                    <a:lumMod val="75000"/>
                  </a:schemeClr>
                </a:contourClr>
              </a:sp3d>
            </c:spPr>
            <c:extLst>
              <c:ext xmlns:c16="http://schemas.microsoft.com/office/drawing/2014/chart" uri="{C3380CC4-5D6E-409C-BE32-E72D297353CC}">
                <c16:uniqueId val="{00000001-0CF8-4D5A-AE05-331EFBCCD02C}"/>
              </c:ext>
            </c:extLst>
          </c:dPt>
          <c:dPt>
            <c:idx val="5"/>
            <c:invertIfNegative val="0"/>
            <c:bubble3D val="0"/>
            <c:spPr>
              <a:noFill/>
              <a:ln>
                <a:solidFill>
                  <a:schemeClr val="bg1">
                    <a:lumMod val="75000"/>
                  </a:schemeClr>
                </a:solidFill>
              </a:ln>
              <a:effectLst/>
              <a:sp3d>
                <a:contourClr>
                  <a:schemeClr val="bg1">
                    <a:lumMod val="75000"/>
                  </a:schemeClr>
                </a:contourClr>
              </a:sp3d>
            </c:spPr>
            <c:extLst>
              <c:ext xmlns:c16="http://schemas.microsoft.com/office/drawing/2014/chart" uri="{C3380CC4-5D6E-409C-BE32-E72D297353CC}">
                <c16:uniqueId val="{00000003-0CF8-4D5A-AE05-331EFBCCD02C}"/>
              </c:ext>
            </c:extLst>
          </c:dPt>
          <c:cat>
            <c:strLit>
              <c:ptCount val="6"/>
              <c:pt idx="0">
                <c:v>N &lt; 10</c:v>
              </c:pt>
              <c:pt idx="4">
                <c:v>N &gt; 10</c:v>
              </c:pt>
            </c:strLit>
          </c:cat>
          <c:val>
            <c:numLit>
              <c:formatCode>General</c:formatCode>
              <c:ptCount val="6"/>
              <c:pt idx="0">
                <c:v>0</c:v>
              </c:pt>
              <c:pt idx="1">
                <c:v>0</c:v>
              </c:pt>
              <c:pt idx="4">
                <c:v>5</c:v>
              </c:pt>
              <c:pt idx="5">
                <c:v>5</c:v>
              </c:pt>
            </c:numLit>
          </c:val>
          <c:extLst>
            <c:ext xmlns:c16="http://schemas.microsoft.com/office/drawing/2014/chart" uri="{C3380CC4-5D6E-409C-BE32-E72D297353CC}">
              <c16:uniqueId val="{00000004-0CF8-4D5A-AE05-331EFBCCD02C}"/>
            </c:ext>
          </c:extLst>
        </c:ser>
        <c:ser>
          <c:idx val="1"/>
          <c:order val="1"/>
          <c:tx>
            <c:v>Method 2</c:v>
          </c:tx>
          <c:spPr>
            <a:solidFill>
              <a:schemeClr val="bg1">
                <a:lumMod val="50000"/>
              </a:schemeClr>
            </a:solidFill>
            <a:ln>
              <a:solidFill>
                <a:schemeClr val="bg1">
                  <a:lumMod val="50000"/>
                </a:schemeClr>
              </a:solidFill>
            </a:ln>
            <a:effectLst/>
            <a:sp3d>
              <a:contourClr>
                <a:schemeClr val="bg1">
                  <a:lumMod val="50000"/>
                </a:schemeClr>
              </a:contourClr>
            </a:sp3d>
          </c:spPr>
          <c:invertIfNegative val="0"/>
          <c:dPt>
            <c:idx val="1"/>
            <c:invertIfNegative val="0"/>
            <c:bubble3D val="0"/>
            <c:spPr>
              <a:noFill/>
              <a:ln>
                <a:solidFill>
                  <a:schemeClr val="bg1">
                    <a:lumMod val="50000"/>
                  </a:schemeClr>
                </a:solidFill>
              </a:ln>
              <a:effectLst/>
              <a:sp3d>
                <a:contourClr>
                  <a:schemeClr val="bg1">
                    <a:lumMod val="50000"/>
                  </a:schemeClr>
                </a:contourClr>
              </a:sp3d>
            </c:spPr>
            <c:extLst>
              <c:ext xmlns:c16="http://schemas.microsoft.com/office/drawing/2014/chart" uri="{C3380CC4-5D6E-409C-BE32-E72D297353CC}">
                <c16:uniqueId val="{00000006-0CF8-4D5A-AE05-331EFBCCD02C}"/>
              </c:ext>
            </c:extLst>
          </c:dPt>
          <c:dPt>
            <c:idx val="5"/>
            <c:invertIfNegative val="0"/>
            <c:bubble3D val="0"/>
            <c:spPr>
              <a:noFill/>
              <a:ln>
                <a:solidFill>
                  <a:schemeClr val="bg1">
                    <a:lumMod val="50000"/>
                  </a:schemeClr>
                </a:solidFill>
              </a:ln>
              <a:effectLst/>
              <a:sp3d>
                <a:contourClr>
                  <a:schemeClr val="bg1">
                    <a:lumMod val="50000"/>
                  </a:schemeClr>
                </a:contourClr>
              </a:sp3d>
            </c:spPr>
            <c:extLst>
              <c:ext xmlns:c16="http://schemas.microsoft.com/office/drawing/2014/chart" uri="{C3380CC4-5D6E-409C-BE32-E72D297353CC}">
                <c16:uniqueId val="{00000008-0CF8-4D5A-AE05-331EFBCCD02C}"/>
              </c:ext>
            </c:extLst>
          </c:dPt>
          <c:cat>
            <c:strLit>
              <c:ptCount val="6"/>
              <c:pt idx="0">
                <c:v>N &lt; 10</c:v>
              </c:pt>
              <c:pt idx="4">
                <c:v>N &gt; 10</c:v>
              </c:pt>
            </c:strLit>
          </c:cat>
          <c:val>
            <c:numLit>
              <c:formatCode>General</c:formatCode>
              <c:ptCount val="6"/>
              <c:pt idx="0">
                <c:v>2</c:v>
              </c:pt>
              <c:pt idx="1">
                <c:v>7</c:v>
              </c:pt>
              <c:pt idx="4">
                <c:v>26</c:v>
              </c:pt>
              <c:pt idx="5">
                <c:v>5</c:v>
              </c:pt>
            </c:numLit>
          </c:val>
          <c:extLst>
            <c:ext xmlns:c16="http://schemas.microsoft.com/office/drawing/2014/chart" uri="{C3380CC4-5D6E-409C-BE32-E72D297353CC}">
              <c16:uniqueId val="{00000009-0CF8-4D5A-AE05-331EFBCCD02C}"/>
            </c:ext>
          </c:extLst>
        </c:ser>
        <c:ser>
          <c:idx val="2"/>
          <c:order val="2"/>
          <c:tx>
            <c:v>Method 3</c:v>
          </c:tx>
          <c:spPr>
            <a:solidFill>
              <a:schemeClr val="tx1"/>
            </a:solidFill>
            <a:ln>
              <a:solidFill>
                <a:sysClr val="windowText" lastClr="000000"/>
              </a:solidFill>
            </a:ln>
            <a:effectLst/>
            <a:sp3d>
              <a:contourClr>
                <a:sysClr val="windowText" lastClr="000000"/>
              </a:contourClr>
            </a:sp3d>
          </c:spPr>
          <c:invertIfNegative val="0"/>
          <c:dPt>
            <c:idx val="1"/>
            <c:invertIfNegative val="0"/>
            <c:bubble3D val="0"/>
            <c:spPr>
              <a:noFill/>
              <a:ln>
                <a:solidFill>
                  <a:sysClr val="windowText" lastClr="000000"/>
                </a:solidFill>
              </a:ln>
              <a:effectLst/>
              <a:sp3d>
                <a:contourClr>
                  <a:sysClr val="windowText" lastClr="000000"/>
                </a:contourClr>
              </a:sp3d>
            </c:spPr>
            <c:extLst>
              <c:ext xmlns:c16="http://schemas.microsoft.com/office/drawing/2014/chart" uri="{C3380CC4-5D6E-409C-BE32-E72D297353CC}">
                <c16:uniqueId val="{0000000B-0CF8-4D5A-AE05-331EFBCCD02C}"/>
              </c:ext>
            </c:extLst>
          </c:dPt>
          <c:dPt>
            <c:idx val="5"/>
            <c:invertIfNegative val="0"/>
            <c:bubble3D val="0"/>
            <c:spPr>
              <a:noFill/>
              <a:ln>
                <a:solidFill>
                  <a:sysClr val="windowText" lastClr="000000"/>
                </a:solidFill>
              </a:ln>
              <a:effectLst/>
              <a:sp3d>
                <a:contourClr>
                  <a:sysClr val="windowText" lastClr="000000"/>
                </a:contourClr>
              </a:sp3d>
            </c:spPr>
            <c:extLst>
              <c:ext xmlns:c16="http://schemas.microsoft.com/office/drawing/2014/chart" uri="{C3380CC4-5D6E-409C-BE32-E72D297353CC}">
                <c16:uniqueId val="{0000000D-0CF8-4D5A-AE05-331EFBCCD02C}"/>
              </c:ext>
            </c:extLst>
          </c:dPt>
          <c:cat>
            <c:strLit>
              <c:ptCount val="6"/>
              <c:pt idx="0">
                <c:v>N &lt; 10</c:v>
              </c:pt>
              <c:pt idx="4">
                <c:v>N &gt; 10</c:v>
              </c:pt>
            </c:strLit>
          </c:cat>
          <c:val>
            <c:numLit>
              <c:formatCode>General</c:formatCode>
              <c:ptCount val="6"/>
              <c:pt idx="0">
                <c:v>6</c:v>
              </c:pt>
              <c:pt idx="1">
                <c:v>1</c:v>
              </c:pt>
              <c:pt idx="4">
                <c:v>27</c:v>
              </c:pt>
              <c:pt idx="5">
                <c:v>2</c:v>
              </c:pt>
            </c:numLit>
          </c:val>
          <c:extLst>
            <c:ext xmlns:c16="http://schemas.microsoft.com/office/drawing/2014/chart" uri="{C3380CC4-5D6E-409C-BE32-E72D297353CC}">
              <c16:uniqueId val="{0000000E-0CF8-4D5A-AE05-331EFBCCD02C}"/>
            </c:ext>
          </c:extLst>
        </c:ser>
        <c:dLbls>
          <c:showLegendKey val="0"/>
          <c:showVal val="0"/>
          <c:showCatName val="0"/>
          <c:showSerName val="0"/>
          <c:showPercent val="0"/>
          <c:showBubbleSize val="0"/>
        </c:dLbls>
        <c:gapWidth val="150"/>
        <c:shape val="box"/>
        <c:axId val="431797568"/>
        <c:axId val="431800192"/>
        <c:axId val="430424064"/>
      </c:bar3DChart>
      <c:catAx>
        <c:axId val="431797568"/>
        <c:scaling>
          <c:orientation val="minMax"/>
        </c:scaling>
        <c:delete val="0"/>
        <c:axPos val="b"/>
        <c:title>
          <c:tx>
            <c:rich>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Sample</a:t>
                </a:r>
                <a:r>
                  <a:rPr lang="en-US" baseline="0"/>
                  <a:t> size</a:t>
                </a:r>
                <a:endParaRPr lang="en-US"/>
              </a:p>
            </c:rich>
          </c:tx>
          <c:layout>
            <c:manualLayout>
              <c:xMode val="edge"/>
              <c:yMode val="edge"/>
              <c:x val="0.31408313439168983"/>
              <c:y val="0.85397572211778849"/>
            </c:manualLayout>
          </c:layout>
          <c:overlay val="0"/>
          <c:spPr>
            <a:noFill/>
            <a:ln>
              <a:noFill/>
            </a:ln>
            <a:effectLst/>
          </c:spPr>
          <c:txPr>
            <a:bodyPr rot="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800192"/>
        <c:crosses val="autoZero"/>
        <c:auto val="1"/>
        <c:lblAlgn val="ctr"/>
        <c:lblOffset val="100"/>
        <c:noMultiLvlLbl val="0"/>
      </c:catAx>
      <c:valAx>
        <c:axId val="431800192"/>
        <c:scaling>
          <c:orientation val="minMax"/>
          <c:max val="2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r>
                  <a:rPr lang="en-US"/>
                  <a:t>No.</a:t>
                </a:r>
                <a:r>
                  <a:rPr lang="en-US" baseline="0"/>
                  <a:t> of assessments</a:t>
                </a:r>
                <a:endParaRPr lang="en-US"/>
              </a:p>
            </c:rich>
          </c:tx>
          <c:layout>
            <c:manualLayout>
              <c:xMode val="edge"/>
              <c:yMode val="edge"/>
              <c:x val="1.6658486794841694E-3"/>
              <c:y val="0.35634327101574864"/>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ysClr val="windowText" lastClr="000000"/>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797568"/>
        <c:crosses val="autoZero"/>
        <c:crossBetween val="between"/>
        <c:majorUnit val="2"/>
      </c:valAx>
      <c:serAx>
        <c:axId val="430424064"/>
        <c:scaling>
          <c:orientation val="minMax"/>
        </c:scaling>
        <c:delete val="0"/>
        <c:axPos val="b"/>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en-US"/>
          </a:p>
        </c:txPr>
        <c:crossAx val="431800192"/>
        <c:crosses val="autoZero"/>
      </c:ser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solidFill>
            <a:sysClr val="windowText" lastClr="000000"/>
          </a:solidFill>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_xlchart.v1.9</cx:f>
      </cx:numDim>
    </cx:data>
    <cx:data id="1">
      <cx:numDim type="val">
        <cx:f>_xlchart.v1.11</cx:f>
      </cx:numDim>
    </cx:data>
    <cx:data id="2">
      <cx:numDim type="val">
        <cx:f>_xlchart.v1.13</cx:f>
      </cx:numDim>
    </cx:data>
    <cx:data id="3">
      <cx:numDim type="val">
        <cx:f>_xlchart.v1.1</cx:f>
      </cx:numDim>
    </cx:data>
    <cx:data id="4">
      <cx:numDim type="val">
        <cx:f>_xlchart.v1.3</cx:f>
      </cx:numDim>
    </cx:data>
    <cx:data id="5">
      <cx:numDim type="val">
        <cx:f>_xlchart.v1.5</cx:f>
      </cx:numDim>
    </cx:data>
    <cx:data id="6">
      <cx:numDim type="val">
        <cx:f>_xlchart.v1.7</cx:f>
      </cx:numDim>
    </cx:data>
  </cx:chartData>
  <cx:chart>
    <cx:plotArea>
      <cx:plotAreaRegion>
        <cx:series layoutId="boxWhisker" uniqueId="{3DC8B7BA-6274-4AD3-A160-A0B2F93F8FE5}">
          <cx:tx>
            <cx:txData>
              <cx:f>_xlchart.v1.8</cx:f>
              <cx:v>FO % Method 1</cx:v>
            </cx:txData>
          </cx:tx>
          <cx:spPr>
            <a:solidFill>
              <a:schemeClr val="bg1">
                <a:lumMod val="75000"/>
              </a:schemeClr>
            </a:solidFill>
            <a:ln>
              <a:solidFill>
                <a:sysClr val="windowText" lastClr="000000"/>
              </a:solidFill>
            </a:ln>
          </cx:spPr>
          <cx:dataId val="0"/>
          <cx:layoutPr>
            <cx:visibility meanLine="0" meanMarker="1" nonoutliers="0" outliers="1"/>
            <cx:statistics quartileMethod="exclusive"/>
          </cx:layoutPr>
        </cx:series>
        <cx:series layoutId="boxWhisker" uniqueId="{94335E4F-2448-4FF7-AF07-009A004141E4}">
          <cx:tx>
            <cx:txData>
              <cx:f>_xlchart.v1.10</cx:f>
              <cx:v/>
            </cx:txData>
          </cx:tx>
          <cx:dataId val="1"/>
          <cx:layoutPr>
            <cx:visibility meanLine="0" meanMarker="1" nonoutliers="0" outliers="1"/>
            <cx:statistics quartileMethod="exclusive"/>
          </cx:layoutPr>
        </cx:series>
        <cx:series layoutId="boxWhisker" uniqueId="{D4170EA7-8982-45F0-A597-6869EC9742C0}">
          <cx:tx>
            <cx:txData>
              <cx:f>_xlchart.v1.12</cx:f>
              <cx:v/>
            </cx:txData>
          </cx:tx>
          <cx:dataId val="2"/>
          <cx:layoutPr>
            <cx:visibility meanLine="0" meanMarker="1" nonoutliers="0" outliers="1"/>
            <cx:statistics quartileMethod="exclusive"/>
          </cx:layoutPr>
        </cx:series>
        <cx:series layoutId="boxWhisker" uniqueId="{34177067-A565-4668-9B8F-8C8BF3B5D85E}">
          <cx:tx>
            <cx:txData>
              <cx:f>_xlchart.v1.0</cx:f>
              <cx:v>Method 2</cx:v>
            </cx:txData>
          </cx:tx>
          <cx:spPr>
            <a:solidFill>
              <a:schemeClr val="bg1">
                <a:lumMod val="50000"/>
              </a:schemeClr>
            </a:solidFill>
            <a:ln>
              <a:solidFill>
                <a:sysClr val="windowText" lastClr="000000"/>
              </a:solidFill>
            </a:ln>
          </cx:spPr>
          <cx:dataId val="3"/>
          <cx:layoutPr>
            <cx:visibility meanLine="0" meanMarker="1" nonoutliers="0" outliers="1"/>
            <cx:statistics quartileMethod="exclusive"/>
          </cx:layoutPr>
        </cx:series>
        <cx:series layoutId="boxWhisker" uniqueId="{11CE273A-DA61-498A-8D65-066EB1CB80FC}">
          <cx:tx>
            <cx:txData>
              <cx:f>_xlchart.v1.2</cx:f>
              <cx:v/>
            </cx:txData>
          </cx:tx>
          <cx:dataId val="4"/>
          <cx:layoutPr>
            <cx:visibility meanLine="0" meanMarker="1" nonoutliers="0" outliers="1"/>
            <cx:statistics quartileMethod="exclusive"/>
          </cx:layoutPr>
        </cx:series>
        <cx:series layoutId="boxWhisker" uniqueId="{3B0FDFB3-8E92-44C2-A5F5-FAAF1FB692CF}">
          <cx:tx>
            <cx:txData>
              <cx:f>_xlchart.v1.4</cx:f>
              <cx:v/>
            </cx:txData>
          </cx:tx>
          <cx:dataId val="5"/>
          <cx:layoutPr>
            <cx:visibility meanLine="0" meanMarker="1" nonoutliers="0" outliers="1"/>
            <cx:statistics quartileMethod="exclusive"/>
          </cx:layoutPr>
        </cx:series>
        <cx:series layoutId="boxWhisker" uniqueId="{43B14C4B-E855-473D-BF8B-DBED40F454F5}">
          <cx:tx>
            <cx:txData>
              <cx:f>_xlchart.v1.6</cx:f>
              <cx:v>Method 3</cx:v>
            </cx:txData>
          </cx:tx>
          <cx:spPr>
            <a:solidFill>
              <a:schemeClr val="tx1"/>
            </a:solidFill>
            <a:ln>
              <a:solidFill>
                <a:schemeClr val="bg1">
                  <a:lumMod val="50000"/>
                </a:schemeClr>
              </a:solidFill>
            </a:ln>
          </cx:spPr>
          <cx:dataId val="6"/>
          <cx:layoutPr>
            <cx:visibility meanLine="0" meanMarker="1" nonoutliers="0" outliers="1"/>
            <cx:statistics quartileMethod="exclusive"/>
          </cx:layoutPr>
        </cx:series>
      </cx:plotAreaRegion>
      <cx:axis id="0">
        <cx:catScaling gapWidth="1"/>
        <cx:title>
          <cx:tx>
            <cx:txData>
              <cx:v>    Method 1     Method 2     Method 3</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    Method 1     Method 2     Method 3</a:t>
              </a:r>
            </a:p>
          </cx:txPr>
        </cx:title>
        <cx:tickLabels/>
        <cx:spPr>
          <a:ln>
            <a:solidFill>
              <a:sysClr val="windowText" lastClr="000000"/>
            </a:solidFill>
          </a:ln>
        </cx:spPr>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cx:valScaling max="100"/>
        <cx:title>
          <cx:tx>
            <cx:txData>
              <cx:v>Frequency of occurence (%)</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Frequency of occurence (%)</a:t>
              </a:r>
            </a:p>
          </cx:txPr>
        </cx:title>
        <cx:tickLabels/>
        <cx:spPr>
          <a:ln>
            <a:solidFill>
              <a:sysClr val="windowText" lastClr="000000"/>
            </a:solidFill>
          </a:ln>
        </cx:spPr>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Text" lastClr="000000"/>
              </a:solidFill>
            </a:endParaRPr>
          </a:p>
        </cx:txPr>
      </cx:axis>
    </cx:plotArea>
  </cx:chart>
  <cx:spPr>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numDim type="val">
        <cx:f>_xlchart.v1.14</cx:f>
      </cx:numDim>
    </cx:data>
  </cx:chartData>
  <cx:chart>
    <cx:plotArea>
      <cx:plotAreaRegion>
        <cx:series layoutId="boxWhisker" uniqueId="{C0B2A970-4A63-4AFD-8120-DAF3126C1795}">
          <cx:dataId val="0"/>
          <cx:layoutPr>
            <cx:visibility meanLine="0" meanMarker="1" nonoutliers="0" outliers="1"/>
            <cx:statistics quartileMethod="exclusive"/>
          </cx:layoutPr>
        </cx:series>
      </cx:plotAreaRegion>
      <cx:axis id="0">
        <cx:catScaling gapWidth="1"/>
        <cx:tickLabels/>
        <cx:spPr>
          <a:ln>
            <a:solidFill>
              <a:schemeClr val="tx1"/>
            </a:solidFill>
          </a:ln>
        </cx:spPr>
        <cx:txPr>
          <a:bodyPr vertOverflow="overflow" horzOverflow="overflow" wrap="square" lIns="0" tIns="0" rIns="0" bIns="0"/>
          <a:lstStyle/>
          <a:p>
            <a:pPr algn="ctr" rtl="0">
              <a:defRPr sz="900" b="0">
                <a:solidFill>
                  <a:schemeClr val="bg1"/>
                </a:solidFill>
                <a:latin typeface="Calibri" panose="020F0502020204030204" pitchFamily="34" charset="0"/>
                <a:ea typeface="Calibri" panose="020F0502020204030204" pitchFamily="34" charset="0"/>
                <a:cs typeface="Calibri" panose="020F0502020204030204" pitchFamily="34" charset="0"/>
              </a:defRPr>
            </a:pPr>
            <a:endParaRPr lang="en-US">
              <a:solidFill>
                <a:schemeClr val="bg1"/>
              </a:solidFill>
            </a:endParaRPr>
          </a:p>
        </cx:txPr>
      </cx:axis>
      <cx:axis id="1">
        <cx:valScaling/>
        <cx:title>
          <cx:tx>
            <cx:txData>
              <cx:v>No. of specimens examined (N)</cx:v>
            </cx:txData>
          </cx:tx>
          <cx:txPr>
            <a:bodyPr spcFirstLastPara="1" vertOverflow="ellipsis" horzOverflow="overflow" wrap="square" lIns="0" tIns="0" rIns="0" bIns="0" anchor="ctr" anchorCtr="1"/>
            <a:lstStyle/>
            <a:p>
              <a:pPr algn="ctr" rtl="0">
                <a:defRPr>
                  <a:solidFill>
                    <a:sysClr val="windowText" lastClr="000000"/>
                  </a:solidFill>
                </a:defRPr>
              </a:pPr>
              <a:r>
                <a:rPr lang="en-US" sz="900" b="0" i="0" u="none" strike="noStrike" baseline="0">
                  <a:solidFill>
                    <a:sysClr val="windowText" lastClr="000000"/>
                  </a:solidFill>
                  <a:latin typeface="Calibri" panose="020F0502020204030204"/>
                </a:rPr>
                <a:t>No. of specimens examined (N)</a:t>
              </a:r>
            </a:p>
          </cx:txPr>
        </cx:title>
        <cx:majorGridlines/>
        <cx:tickLabels/>
        <cx:spPr>
          <a:ln>
            <a:solidFill>
              <a:sysClr val="windowText" lastClr="000000"/>
            </a:solidFill>
          </a:ln>
        </cx:spPr>
        <cx:txPr>
          <a:bodyPr vertOverflow="overflow" horzOverflow="overflow" wrap="square" lIns="0" tIns="0" rIns="0" bIns="0"/>
          <a:lstStyle/>
          <a:p>
            <a:pPr algn="ctr" rtl="0">
              <a:defRPr sz="900" b="0">
                <a:solidFill>
                  <a:sysClr val="windowText" lastClr="000000"/>
                </a:solidFill>
                <a:latin typeface="Calibri" panose="020F0502020204030204" pitchFamily="34" charset="0"/>
                <a:ea typeface="Calibri" panose="020F0502020204030204" pitchFamily="34" charset="0"/>
                <a:cs typeface="Calibri" panose="020F0502020204030204" pitchFamily="34" charset="0"/>
              </a:defRPr>
            </a:pPr>
            <a:endParaRPr lang="en-US">
              <a:solidFill>
                <a:sysClr val="windowText" lastClr="000000"/>
              </a:solidFill>
            </a:endParaRPr>
          </a:p>
        </cx:txPr>
      </cx:axis>
    </cx:plotArea>
  </cx:chart>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40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styleClr val="auto"/>
    </cs:lnRef>
    <cs:fillRef idx="0">
      <cs:styleClr val="auto"/>
    </cs:fillRef>
    <cs:effectRef idx="0"/>
    <cs:fontRef idx="minor">
      <a:schemeClr val="tx1"/>
    </cs:fontRef>
    <cs:spPr>
      <a:solidFill>
        <a:schemeClr val="phClr"/>
      </a:solidFill>
      <a:ln>
        <a:solidFill>
          <a:schemeClr val="phClr"/>
        </a:solidFill>
      </a:ln>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2" Type="http://schemas.microsoft.com/office/2014/relationships/chartEx" Target="../charts/chartEx1.xml"/><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2" Type="http://schemas.microsoft.com/office/2014/relationships/chartEx" Target="../charts/chartEx2.xml"/><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1790699</xdr:colOff>
      <xdr:row>13</xdr:row>
      <xdr:rowOff>33336</xdr:rowOff>
    </xdr:from>
    <xdr:to>
      <xdr:col>19</xdr:col>
      <xdr:colOff>38100</xdr:colOff>
      <xdr:row>35</xdr:row>
      <xdr:rowOff>95249</xdr:rowOff>
    </xdr:to>
    <xdr:graphicFrame macro="">
      <xdr:nvGraphicFramePr>
        <xdr:cNvPr id="2" name="Chart 1">
          <a:extLst>
            <a:ext uri="{FF2B5EF4-FFF2-40B4-BE49-F238E27FC236}">
              <a16:creationId xmlns:a16="http://schemas.microsoft.com/office/drawing/2014/main" id="{692C74F0-264B-428F-9A0F-6E5245ACCCC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19</xdr:col>
      <xdr:colOff>247650</xdr:colOff>
      <xdr:row>15</xdr:row>
      <xdr:rowOff>80962</xdr:rowOff>
    </xdr:from>
    <xdr:to>
      <xdr:col>26</xdr:col>
      <xdr:colOff>171450</xdr:colOff>
      <xdr:row>33</xdr:row>
      <xdr:rowOff>19050</xdr:rowOff>
    </xdr:to>
    <mc:AlternateContent xmlns:mc="http://schemas.openxmlformats.org/markup-compatibility/2006">
      <mc:Choice xmlns:cx1="http://schemas.microsoft.com/office/drawing/2015/9/8/chartex" Requires="cx1">
        <xdr:graphicFrame macro="">
          <xdr:nvGraphicFramePr>
            <xdr:cNvPr id="5" name="Chart 4">
              <a:extLst>
                <a:ext uri="{FF2B5EF4-FFF2-40B4-BE49-F238E27FC236}">
                  <a16:creationId xmlns:a16="http://schemas.microsoft.com/office/drawing/2014/main" id="{D55775B7-9F51-435C-AB18-53BA8B5D61FA}"/>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12884150" y="2176462"/>
              <a:ext cx="3759200" cy="2452688"/>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wsDr>
</file>

<file path=xl/drawings/drawing2.xml><?xml version="1.0" encoding="utf-8"?>
<c:userShapes xmlns:c="http://schemas.openxmlformats.org/drawingml/2006/chart">
  <cdr:relSizeAnchor xmlns:cdr="http://schemas.openxmlformats.org/drawingml/2006/chartDrawing">
    <cdr:from>
      <cdr:x>0.15643</cdr:x>
      <cdr:y>0.02453</cdr:y>
    </cdr:from>
    <cdr:to>
      <cdr:x>0.84192</cdr:x>
      <cdr:y>0.16524</cdr:y>
    </cdr:to>
    <cdr:grpSp>
      <cdr:nvGrpSpPr>
        <cdr:cNvPr id="3" name="Group 2">
          <a:extLst xmlns:a="http://schemas.openxmlformats.org/drawingml/2006/main">
            <a:ext uri="{FF2B5EF4-FFF2-40B4-BE49-F238E27FC236}">
              <a16:creationId xmlns:a16="http://schemas.microsoft.com/office/drawing/2014/main" id="{5EBDDF76-33A6-4F26-82AC-8052E4E88829}"/>
            </a:ext>
          </a:extLst>
        </cdr:cNvPr>
        <cdr:cNvGrpSpPr/>
      </cdr:nvGrpSpPr>
      <cdr:grpSpPr>
        <a:xfrm xmlns:a="http://schemas.openxmlformats.org/drawingml/2006/main">
          <a:off x="814531" y="76909"/>
          <a:ext cx="3569347" cy="441170"/>
          <a:chOff x="-2796979" y="-5217088"/>
          <a:chExt cx="2977814" cy="510016"/>
        </a:xfrm>
      </cdr:grpSpPr>
      <cdr:sp macro="" textlink="">
        <cdr:nvSpPr>
          <cdr:cNvPr id="4" name="Text Box 102">
            <a:extLst xmlns:a="http://schemas.openxmlformats.org/drawingml/2006/main">
              <a:ext uri="{FF2B5EF4-FFF2-40B4-BE49-F238E27FC236}">
                <a16:creationId xmlns:a16="http://schemas.microsoft.com/office/drawing/2014/main" id="{198FEF17-6907-40B0-8898-77B47AC730BA}"/>
              </a:ext>
            </a:extLst>
          </cdr:cNvPr>
          <cdr:cNvSpPr txBox="1"/>
        </cdr:nvSpPr>
        <cdr:spPr>
          <a:xfrm xmlns:a="http://schemas.openxmlformats.org/drawingml/2006/main">
            <a:off x="-2324633" y="-5217088"/>
            <a:ext cx="2505468" cy="266729"/>
          </a:xfrm>
          <a:prstGeom xmlns:a="http://schemas.openxmlformats.org/drawingml/2006/main" prst="rect">
            <a:avLst/>
          </a:prstGeom>
          <a:solidFill xmlns:a="http://schemas.openxmlformats.org/drawingml/2006/main">
            <a:schemeClr val="lt1"/>
          </a:solidFill>
          <a:ln xmlns:a="http://schemas.openxmlformats.org/drawingml/2006/main" w="6350">
            <a:noFill/>
          </a:ln>
        </cdr:spPr>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pPr marL="0" marR="0">
              <a:lnSpc>
                <a:spcPct val="115000"/>
              </a:lnSpc>
              <a:spcBef>
                <a:spcPts val="0"/>
              </a:spcBef>
              <a:spcAft>
                <a:spcPts val="1000"/>
              </a:spcAft>
            </a:pPr>
            <a:r>
              <a:rPr lang="en-US" sz="900">
                <a:effectLst/>
                <a:latin typeface="Calibri" panose="020F0502020204030204" pitchFamily="34" charset="0"/>
                <a:ea typeface="Calibri" panose="020F0502020204030204" pitchFamily="34" charset="0"/>
                <a:cs typeface="Times New Roman" panose="02020603050405020304" pitchFamily="18" charset="0"/>
              </a:rPr>
              <a:t>Assessments in which plastic was detected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cdr:txBody>
      </cdr:sp>
      <cdr:sp macro="" textlink="">
        <cdr:nvSpPr>
          <cdr:cNvPr id="5" name="Text Box 103">
            <a:extLst xmlns:a="http://schemas.openxmlformats.org/drawingml/2006/main">
              <a:ext uri="{FF2B5EF4-FFF2-40B4-BE49-F238E27FC236}">
                <a16:creationId xmlns:a16="http://schemas.microsoft.com/office/drawing/2014/main" id="{12F8851B-F67B-435A-A22B-791EE357B35F}"/>
              </a:ext>
            </a:extLst>
          </cdr:cNvPr>
          <cdr:cNvSpPr txBox="1"/>
        </cdr:nvSpPr>
        <cdr:spPr>
          <a:xfrm xmlns:a="http://schemas.openxmlformats.org/drawingml/2006/main">
            <a:off x="-2324633" y="-4973801"/>
            <a:ext cx="2486415" cy="266729"/>
          </a:xfrm>
          <a:prstGeom xmlns:a="http://schemas.openxmlformats.org/drawingml/2006/main" prst="rect">
            <a:avLst/>
          </a:prstGeom>
          <a:solidFill xmlns:a="http://schemas.openxmlformats.org/drawingml/2006/main">
            <a:schemeClr val="lt1"/>
          </a:solidFill>
          <a:ln xmlns:a="http://schemas.openxmlformats.org/drawingml/2006/main" w="6350">
            <a:noFill/>
          </a:ln>
        </cdr:spPr>
        <cdr:txBody>
          <a:bodyPr xmlns:a="http://schemas.openxmlformats.org/drawingml/2006/main" rot="0" spcFirstLastPara="0" vert="horz" wrap="square" lIns="91440" tIns="45720" rIns="91440" bIns="45720" numCol="1" spcCol="0" rtlCol="0" fromWordArt="0" anchor="t" anchorCtr="0" forceAA="0" compatLnSpc="1">
            <a:prstTxWarp prst="textNoShape">
              <a:avLst/>
            </a:prstTxWarp>
            <a:noAutofit/>
          </a:bodyPr>
          <a:lstStyle xmlns:a="http://schemas.openxmlformats.org/drawingml/2006/main"/>
          <a:p xmlns:a="http://schemas.openxmlformats.org/drawingml/2006/main">
            <a:pPr marL="0" marR="0">
              <a:lnSpc>
                <a:spcPct val="115000"/>
              </a:lnSpc>
              <a:spcBef>
                <a:spcPts val="0"/>
              </a:spcBef>
              <a:spcAft>
                <a:spcPts val="1000"/>
              </a:spcAft>
            </a:pPr>
            <a:r>
              <a:rPr lang="en-US" sz="900">
                <a:effectLst/>
                <a:latin typeface="Calibri" panose="020F0502020204030204" pitchFamily="34" charset="0"/>
                <a:ea typeface="Calibri" panose="020F0502020204030204" pitchFamily="34" charset="0"/>
                <a:cs typeface="Times New Roman" panose="02020603050405020304" pitchFamily="18" charset="0"/>
              </a:rPr>
              <a:t>Assessments in which plastic was not detected</a:t>
            </a:r>
            <a:endParaRPr lang="en-US" sz="1100">
              <a:effectLst/>
              <a:latin typeface="Calibri" panose="020F0502020204030204" pitchFamily="34" charset="0"/>
              <a:ea typeface="Calibri" panose="020F0502020204030204" pitchFamily="34" charset="0"/>
              <a:cs typeface="Times New Roman" panose="02020603050405020304" pitchFamily="18" charset="0"/>
            </a:endParaRPr>
          </a:p>
        </cdr:txBody>
      </cdr:sp>
      <cdr:sp macro="" textlink="">
        <cdr:nvSpPr>
          <cdr:cNvPr id="6" name="Cube 5">
            <a:extLst xmlns:a="http://schemas.openxmlformats.org/drawingml/2006/main">
              <a:ext uri="{FF2B5EF4-FFF2-40B4-BE49-F238E27FC236}">
                <a16:creationId xmlns:a16="http://schemas.microsoft.com/office/drawing/2014/main" id="{BFBF950E-ECDD-4974-B4C1-EF60AAF42936}"/>
              </a:ext>
            </a:extLst>
          </cdr:cNvPr>
          <cdr:cNvSpPr/>
        </cdr:nvSpPr>
        <cdr:spPr>
          <a:xfrm xmlns:a="http://schemas.openxmlformats.org/drawingml/2006/main">
            <a:off x="-2796979" y="-5131668"/>
            <a:ext cx="124480" cy="85099"/>
          </a:xfrm>
          <a:prstGeom xmlns:a="http://schemas.openxmlformats.org/drawingml/2006/main" prst="cube">
            <a:avLst/>
          </a:prstGeom>
          <a:solidFill xmlns:a="http://schemas.openxmlformats.org/drawingml/2006/main">
            <a:schemeClr val="bg1">
              <a:lumMod val="65000"/>
            </a:schemeClr>
          </a:solidFill>
          <a:ln xmlns:a="http://schemas.openxmlformats.org/drawingml/2006/main" w="9525">
            <a:solidFill>
              <a:schemeClr val="bg1">
                <a:lumMod val="6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7" name="Cube 6">
            <a:extLst xmlns:a="http://schemas.openxmlformats.org/drawingml/2006/main">
              <a:ext uri="{FF2B5EF4-FFF2-40B4-BE49-F238E27FC236}">
                <a16:creationId xmlns:a16="http://schemas.microsoft.com/office/drawing/2014/main" id="{3D1BE1C2-9AC3-4B19-B91D-8891BB0875B5}"/>
              </a:ext>
            </a:extLst>
          </cdr:cNvPr>
          <cdr:cNvSpPr/>
        </cdr:nvSpPr>
        <cdr:spPr>
          <a:xfrm xmlns:a="http://schemas.openxmlformats.org/drawingml/2006/main">
            <a:off x="-2626130" y="-5131668"/>
            <a:ext cx="124480" cy="85099"/>
          </a:xfrm>
          <a:prstGeom xmlns:a="http://schemas.openxmlformats.org/drawingml/2006/main" prst="cube">
            <a:avLst/>
          </a:prstGeom>
          <a:solidFill xmlns:a="http://schemas.openxmlformats.org/drawingml/2006/main">
            <a:schemeClr val="bg1">
              <a:lumMod val="50000"/>
            </a:schemeClr>
          </a:solidFill>
          <a:ln xmlns:a="http://schemas.openxmlformats.org/drawingml/2006/main" w="9525">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8" name="Cube 7">
            <a:extLst xmlns:a="http://schemas.openxmlformats.org/drawingml/2006/main">
              <a:ext uri="{FF2B5EF4-FFF2-40B4-BE49-F238E27FC236}">
                <a16:creationId xmlns:a16="http://schemas.microsoft.com/office/drawing/2014/main" id="{118B4121-A435-4632-9A73-1A4AF2887528}"/>
              </a:ext>
            </a:extLst>
          </cdr:cNvPr>
          <cdr:cNvSpPr/>
        </cdr:nvSpPr>
        <cdr:spPr>
          <a:xfrm xmlns:a="http://schemas.openxmlformats.org/drawingml/2006/main">
            <a:off x="-2455281" y="-5131668"/>
            <a:ext cx="125010" cy="85112"/>
          </a:xfrm>
          <a:prstGeom xmlns:a="http://schemas.openxmlformats.org/drawingml/2006/main" prst="cube">
            <a:avLst/>
          </a:prstGeom>
          <a:solidFill xmlns:a="http://schemas.openxmlformats.org/drawingml/2006/main">
            <a:schemeClr val="tx1"/>
          </a:solidFill>
          <a:ln xmlns:a="http://schemas.openxmlformats.org/drawingml/2006/main" w="9525">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9" name="Cube 8">
            <a:extLst xmlns:a="http://schemas.openxmlformats.org/drawingml/2006/main">
              <a:ext uri="{FF2B5EF4-FFF2-40B4-BE49-F238E27FC236}">
                <a16:creationId xmlns:a16="http://schemas.microsoft.com/office/drawing/2014/main" id="{A64E5DE5-99AD-4842-9528-E175C1399804}"/>
              </a:ext>
            </a:extLst>
          </cdr:cNvPr>
          <cdr:cNvSpPr/>
        </cdr:nvSpPr>
        <cdr:spPr>
          <a:xfrm xmlns:a="http://schemas.openxmlformats.org/drawingml/2006/main">
            <a:off x="-2796979" y="-4888381"/>
            <a:ext cx="124480" cy="85099"/>
          </a:xfrm>
          <a:prstGeom xmlns:a="http://schemas.openxmlformats.org/drawingml/2006/main" prst="cube">
            <a:avLst/>
          </a:prstGeom>
          <a:noFill xmlns:a="http://schemas.openxmlformats.org/drawingml/2006/main"/>
          <a:ln xmlns:a="http://schemas.openxmlformats.org/drawingml/2006/main" w="9525">
            <a:solidFill>
              <a:schemeClr val="bg1">
                <a:lumMod val="65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10" name="Cube 9">
            <a:extLst xmlns:a="http://schemas.openxmlformats.org/drawingml/2006/main">
              <a:ext uri="{FF2B5EF4-FFF2-40B4-BE49-F238E27FC236}">
                <a16:creationId xmlns:a16="http://schemas.microsoft.com/office/drawing/2014/main" id="{78B9486B-26BA-4C13-9B65-361D005753BF}"/>
              </a:ext>
            </a:extLst>
          </cdr:cNvPr>
          <cdr:cNvSpPr/>
        </cdr:nvSpPr>
        <cdr:spPr>
          <a:xfrm xmlns:a="http://schemas.openxmlformats.org/drawingml/2006/main">
            <a:off x="-2626130" y="-4888381"/>
            <a:ext cx="124480" cy="85099"/>
          </a:xfrm>
          <a:prstGeom xmlns:a="http://schemas.openxmlformats.org/drawingml/2006/main" prst="cube">
            <a:avLst/>
          </a:prstGeom>
          <a:noFill xmlns:a="http://schemas.openxmlformats.org/drawingml/2006/main"/>
          <a:ln xmlns:a="http://schemas.openxmlformats.org/drawingml/2006/main" w="9525">
            <a:solidFill>
              <a:schemeClr val="bg1">
                <a:lumMod val="50000"/>
              </a:schemeClr>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sp macro="" textlink="">
        <cdr:nvSpPr>
          <cdr:cNvPr id="11" name="Cube 10">
            <a:extLst xmlns:a="http://schemas.openxmlformats.org/drawingml/2006/main">
              <a:ext uri="{FF2B5EF4-FFF2-40B4-BE49-F238E27FC236}">
                <a16:creationId xmlns:a16="http://schemas.microsoft.com/office/drawing/2014/main" id="{FF008D29-241D-4946-AED3-76941B1724C8}"/>
              </a:ext>
            </a:extLst>
          </cdr:cNvPr>
          <cdr:cNvSpPr/>
        </cdr:nvSpPr>
        <cdr:spPr>
          <a:xfrm xmlns:a="http://schemas.openxmlformats.org/drawingml/2006/main">
            <a:off x="-2455281" y="-4888381"/>
            <a:ext cx="125010" cy="85112"/>
          </a:xfrm>
          <a:prstGeom xmlns:a="http://schemas.openxmlformats.org/drawingml/2006/main" prst="cube">
            <a:avLst/>
          </a:prstGeom>
          <a:noFill xmlns:a="http://schemas.openxmlformats.org/drawingml/2006/main"/>
          <a:ln xmlns:a="http://schemas.openxmlformats.org/drawingml/2006/main" w="9525">
            <a:solidFill>
              <a:schemeClr val="tx1"/>
            </a:solidFill>
          </a:ln>
        </cdr:spPr>
        <cdr:style>
          <a:lnRef xmlns:a="http://schemas.openxmlformats.org/drawingml/2006/main" idx="2">
            <a:schemeClr val="accent1">
              <a:shade val="50000"/>
            </a:schemeClr>
          </a:lnRef>
          <a:fillRef xmlns:a="http://schemas.openxmlformats.org/drawingml/2006/main" idx="1">
            <a:schemeClr val="accent1"/>
          </a:fillRef>
          <a:effectRef xmlns:a="http://schemas.openxmlformats.org/drawingml/2006/main" idx="0">
            <a:schemeClr val="accent1"/>
          </a:effectRef>
          <a:fontRef xmlns:a="http://schemas.openxmlformats.org/drawingml/2006/main" idx="minor">
            <a:schemeClr val="lt1"/>
          </a:fontRef>
        </cdr:style>
        <cdr:txBody>
          <a:bodyPr xmlns:a="http://schemas.openxmlformats.org/drawingml/2006/main" rot="0" spcFirstLastPara="0" vert="horz" wrap="square" lIns="91440" tIns="45720" rIns="91440" bIns="45720" numCol="1" spcCol="0" rtlCol="0" fromWordArt="0" anchor="ctr" anchorCtr="0" forceAA="0" compatLnSpc="1">
            <a:prstTxWarp prst="textNoShape">
              <a:avLst/>
            </a:prstTxWarp>
            <a:noAutofit/>
          </a:bodyPr>
          <a:lstStyle xmlns:a="http://schemas.openxmlformats.org/drawingml/2006/main"/>
          <a:p xmlns:a="http://schemas.openxmlformats.org/drawingml/2006/main">
            <a:endParaRPr lang="en-US"/>
          </a:p>
        </cdr:txBody>
      </cdr:sp>
    </cdr:grpSp>
  </cdr:relSizeAnchor>
</c:userShapes>
</file>

<file path=xl/drawings/drawing3.xml><?xml version="1.0" encoding="utf-8"?>
<xdr:wsDr xmlns:xdr="http://schemas.openxmlformats.org/drawingml/2006/spreadsheetDrawing" xmlns:a="http://schemas.openxmlformats.org/drawingml/2006/main">
  <xdr:twoCellAnchor>
    <xdr:from>
      <xdr:col>1</xdr:col>
      <xdr:colOff>19050</xdr:colOff>
      <xdr:row>3</xdr:row>
      <xdr:rowOff>0</xdr:rowOff>
    </xdr:from>
    <xdr:to>
      <xdr:col>2</xdr:col>
      <xdr:colOff>228600</xdr:colOff>
      <xdr:row>4</xdr:row>
      <xdr:rowOff>0</xdr:rowOff>
    </xdr:to>
    <xdr:pic>
      <xdr:nvPicPr>
        <xdr:cNvPr id="2" name="Picture 1">
          <a:extLst>
            <a:ext uri="{FF2B5EF4-FFF2-40B4-BE49-F238E27FC236}">
              <a16:creationId xmlns:a16="http://schemas.microsoft.com/office/drawing/2014/main" id="{0EA7E6A1-75E7-4109-BF99-7333EDB6495D}"/>
            </a:ext>
          </a:extLst>
        </xdr:cNvPr>
        <xdr:cNvPicPr>
          <a:picLocks noChangeAspect="1" noChangeArrowheads="1"/>
        </xdr:cNvPicPr>
      </xdr:nvPicPr>
      <xdr:blipFill>
        <a:blip xmlns:r="http://schemas.openxmlformats.org/officeDocument/2006/relationships" r:embed="rId1">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314325" y="495300"/>
          <a:ext cx="1819275" cy="152400"/>
        </a:xfrm>
        <a:prstGeom prst="rect">
          <a:avLst/>
        </a:prstGeom>
        <a:noFill/>
      </xdr:spPr>
    </xdr:pic>
    <xdr:clientData/>
  </xdr:twoCellAnchor>
  <xdr:twoCellAnchor>
    <xdr:from>
      <xdr:col>7</xdr:col>
      <xdr:colOff>304800</xdr:colOff>
      <xdr:row>9</xdr:row>
      <xdr:rowOff>119062</xdr:rowOff>
    </xdr:from>
    <xdr:to>
      <xdr:col>10</xdr:col>
      <xdr:colOff>104775</xdr:colOff>
      <xdr:row>30</xdr:row>
      <xdr:rowOff>142875</xdr:rowOff>
    </xdr:to>
    <mc:AlternateContent xmlns:mc="http://schemas.openxmlformats.org/markup-compatibility/2006">
      <mc:Choice xmlns:cx1="http://schemas.microsoft.com/office/drawing/2015/9/8/chartex" Requires="cx1">
        <xdr:graphicFrame macro="">
          <xdr:nvGraphicFramePr>
            <xdr:cNvPr id="3" name="Chart 2">
              <a:extLst>
                <a:ext uri="{FF2B5EF4-FFF2-40B4-BE49-F238E27FC236}">
                  <a16:creationId xmlns:a16="http://schemas.microsoft.com/office/drawing/2014/main" id="{92DF4A1D-3E15-4C9A-A116-DFABC5B0A0A2}"/>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2"/>
            </a:graphicData>
          </a:graphic>
        </xdr:graphicFrame>
      </mc:Choice>
      <mc:Fallback>
        <xdr:sp macro="" textlink="">
          <xdr:nvSpPr>
            <xdr:cNvPr id="0" name=""/>
            <xdr:cNvSpPr>
              <a:spLocks noTextEdit="1"/>
            </xdr:cNvSpPr>
          </xdr:nvSpPr>
          <xdr:spPr>
            <a:xfrm>
              <a:off x="8394700" y="1528762"/>
              <a:ext cx="1565275" cy="3275013"/>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4</xdr:col>
      <xdr:colOff>476250</xdr:colOff>
      <xdr:row>13</xdr:row>
      <xdr:rowOff>47625</xdr:rowOff>
    </xdr:from>
    <xdr:to>
      <xdr:col>9</xdr:col>
      <xdr:colOff>171450</xdr:colOff>
      <xdr:row>22</xdr:row>
      <xdr:rowOff>66676</xdr:rowOff>
    </xdr:to>
    <xdr:cxnSp macro="">
      <xdr:nvCxnSpPr>
        <xdr:cNvPr id="5" name="Straight Arrow Connector 4">
          <a:extLst>
            <a:ext uri="{FF2B5EF4-FFF2-40B4-BE49-F238E27FC236}">
              <a16:creationId xmlns:a16="http://schemas.microsoft.com/office/drawing/2014/main" id="{9449C0A1-A065-4B16-8C05-AEA51845C1D3}"/>
            </a:ext>
          </a:extLst>
        </xdr:cNvPr>
        <xdr:cNvCxnSpPr/>
      </xdr:nvCxnSpPr>
      <xdr:spPr>
        <a:xfrm flipV="1">
          <a:off x="6076950" y="2066925"/>
          <a:ext cx="2105025" cy="1390651"/>
        </a:xfrm>
        <a:prstGeom prst="straightConnector1">
          <a:avLst/>
        </a:prstGeom>
        <a:ln>
          <a:tailEnd type="triangle"/>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D4B95B-CB20-5041-A97D-91138CF1B1F7}">
  <dimension ref="A1:N690"/>
  <sheetViews>
    <sheetView tabSelected="1" workbookViewId="0">
      <selection activeCell="N2" sqref="N2"/>
    </sheetView>
  </sheetViews>
  <sheetFormatPr baseColWidth="10" defaultRowHeight="15" x14ac:dyDescent="0.2"/>
  <cols>
    <col min="1" max="1" width="14.5" style="15" customWidth="1"/>
    <col min="2" max="2" width="13.1640625" style="8" customWidth="1"/>
    <col min="3" max="3" width="23.6640625" style="18" bestFit="1" customWidth="1"/>
    <col min="4" max="4" width="19.5" style="8" bestFit="1" customWidth="1"/>
    <col min="5" max="5" width="5.83203125" style="18" customWidth="1"/>
    <col min="6" max="6" width="6.5" style="18" bestFit="1" customWidth="1"/>
    <col min="7" max="7" width="6" style="18" bestFit="1" customWidth="1"/>
    <col min="8" max="8" width="4.33203125" style="18" customWidth="1"/>
    <col min="9" max="9" width="7.1640625" style="18" customWidth="1"/>
    <col min="10" max="10" width="5.33203125" style="18" bestFit="1" customWidth="1"/>
    <col min="11" max="11" width="6.33203125" style="18" bestFit="1" customWidth="1"/>
    <col min="12" max="12" width="5.33203125" style="18" customWidth="1"/>
    <col min="13" max="13" width="6.83203125" style="18" customWidth="1"/>
    <col min="14" max="14" width="5.6640625" style="8" bestFit="1" customWidth="1"/>
  </cols>
  <sheetData>
    <row r="1" spans="1:14" ht="24" x14ac:dyDescent="0.2">
      <c r="A1" s="2" t="s">
        <v>2257</v>
      </c>
      <c r="B1" s="2" t="s">
        <v>2258</v>
      </c>
      <c r="C1" s="3" t="s">
        <v>2259</v>
      </c>
      <c r="D1" s="2" t="s">
        <v>2260</v>
      </c>
      <c r="E1" s="3" t="s">
        <v>2261</v>
      </c>
      <c r="F1" s="3" t="s">
        <v>2262</v>
      </c>
      <c r="G1" s="3" t="s">
        <v>2263</v>
      </c>
      <c r="H1" s="3" t="s">
        <v>7</v>
      </c>
      <c r="I1" s="3" t="s">
        <v>2264</v>
      </c>
      <c r="J1" s="3" t="s">
        <v>9</v>
      </c>
      <c r="K1" s="2" t="s">
        <v>2265</v>
      </c>
      <c r="L1" s="2" t="s">
        <v>11</v>
      </c>
      <c r="M1" s="2" t="s">
        <v>2266</v>
      </c>
      <c r="N1" s="3" t="s">
        <v>2267</v>
      </c>
    </row>
    <row r="2" spans="1:14" x14ac:dyDescent="0.2">
      <c r="A2" s="10" t="s">
        <v>25</v>
      </c>
      <c r="B2" s="11"/>
      <c r="C2" s="12"/>
      <c r="D2" s="11"/>
      <c r="E2" s="12"/>
      <c r="F2" s="12"/>
      <c r="G2" s="12"/>
      <c r="H2" s="12"/>
      <c r="I2" s="12"/>
      <c r="J2" s="12"/>
      <c r="K2" s="12"/>
      <c r="L2" s="12"/>
      <c r="M2" s="12"/>
    </row>
    <row r="3" spans="1:14" x14ac:dyDescent="0.2">
      <c r="A3" s="16" t="s">
        <v>26</v>
      </c>
      <c r="B3" s="8" t="s">
        <v>27</v>
      </c>
      <c r="C3" s="17" t="s">
        <v>28</v>
      </c>
      <c r="D3" s="8" t="s">
        <v>29</v>
      </c>
      <c r="E3" s="18" t="s">
        <v>30</v>
      </c>
      <c r="F3" s="18" t="s">
        <v>31</v>
      </c>
      <c r="G3" s="18">
        <v>3.6</v>
      </c>
      <c r="H3" s="18" t="s">
        <v>32</v>
      </c>
      <c r="I3" s="18" t="s">
        <v>33</v>
      </c>
      <c r="J3" s="19" t="s">
        <v>34</v>
      </c>
      <c r="K3" s="18">
        <v>2</v>
      </c>
      <c r="L3" s="18" t="s">
        <v>35</v>
      </c>
      <c r="N3" s="18" t="s">
        <v>36</v>
      </c>
    </row>
    <row r="4" spans="1:14" x14ac:dyDescent="0.2">
      <c r="A4" s="16"/>
      <c r="B4" s="15" t="s">
        <v>44</v>
      </c>
      <c r="C4" s="20" t="s">
        <v>45</v>
      </c>
      <c r="D4" s="15" t="s">
        <v>46</v>
      </c>
      <c r="E4" s="18" t="s">
        <v>47</v>
      </c>
      <c r="F4" s="18" t="s">
        <v>48</v>
      </c>
      <c r="G4" s="18">
        <v>4.3</v>
      </c>
      <c r="H4" s="18" t="s">
        <v>49</v>
      </c>
      <c r="I4" s="18" t="s">
        <v>33</v>
      </c>
      <c r="J4" s="18" t="s">
        <v>50</v>
      </c>
      <c r="K4" s="18">
        <v>1</v>
      </c>
      <c r="L4" s="18">
        <v>7007</v>
      </c>
      <c r="M4" s="22">
        <v>1</v>
      </c>
      <c r="N4" s="23">
        <f t="shared" ref="N4:N12" si="0">M4/L4*100</f>
        <v>1.4271442842871414E-2</v>
      </c>
    </row>
    <row r="5" spans="1:14" x14ac:dyDescent="0.2">
      <c r="A5" s="16"/>
      <c r="J5" s="19" t="s">
        <v>54</v>
      </c>
      <c r="K5" s="18">
        <v>2</v>
      </c>
      <c r="L5" s="18">
        <v>44</v>
      </c>
      <c r="M5" s="22">
        <v>0</v>
      </c>
      <c r="N5" s="23">
        <f t="shared" si="0"/>
        <v>0</v>
      </c>
    </row>
    <row r="6" spans="1:14" x14ac:dyDescent="0.2">
      <c r="A6" s="16"/>
      <c r="B6" s="15"/>
      <c r="C6" s="26" t="s">
        <v>58</v>
      </c>
      <c r="D6" s="15" t="s">
        <v>59</v>
      </c>
      <c r="E6" s="18" t="s">
        <v>30</v>
      </c>
      <c r="F6" s="18" t="s">
        <v>48</v>
      </c>
      <c r="G6" s="18">
        <v>4.2</v>
      </c>
      <c r="H6" s="18" t="s">
        <v>60</v>
      </c>
      <c r="I6" s="18" t="s">
        <v>33</v>
      </c>
      <c r="J6" s="18" t="s">
        <v>61</v>
      </c>
      <c r="K6" s="18">
        <v>2</v>
      </c>
      <c r="L6" s="18">
        <v>25</v>
      </c>
      <c r="M6" s="22">
        <v>0</v>
      </c>
      <c r="N6" s="23">
        <f t="shared" si="0"/>
        <v>0</v>
      </c>
    </row>
    <row r="7" spans="1:14" x14ac:dyDescent="0.2">
      <c r="A7" s="16"/>
      <c r="B7" s="15" t="s">
        <v>65</v>
      </c>
      <c r="C7" s="26" t="s">
        <v>66</v>
      </c>
      <c r="D7" s="15" t="s">
        <v>67</v>
      </c>
      <c r="E7" s="18" t="s">
        <v>68</v>
      </c>
      <c r="F7" s="18" t="s">
        <v>48</v>
      </c>
      <c r="G7" s="18">
        <v>3.5</v>
      </c>
      <c r="H7" s="18" t="s">
        <v>60</v>
      </c>
      <c r="I7" s="18" t="s">
        <v>33</v>
      </c>
      <c r="J7" s="19" t="s">
        <v>34</v>
      </c>
      <c r="K7" s="18">
        <v>2</v>
      </c>
      <c r="L7" s="18">
        <v>1</v>
      </c>
      <c r="M7" s="22">
        <v>0</v>
      </c>
      <c r="N7" s="23">
        <f t="shared" si="0"/>
        <v>0</v>
      </c>
    </row>
    <row r="8" spans="1:14" x14ac:dyDescent="0.2">
      <c r="A8" s="16"/>
      <c r="C8" s="17" t="s">
        <v>71</v>
      </c>
      <c r="D8" s="15" t="s">
        <v>72</v>
      </c>
      <c r="E8" s="18" t="s">
        <v>47</v>
      </c>
      <c r="F8" s="18" t="s">
        <v>48</v>
      </c>
      <c r="G8" s="18">
        <v>4.4000000000000004</v>
      </c>
      <c r="H8" s="18" t="s">
        <v>49</v>
      </c>
      <c r="I8" s="18" t="s">
        <v>33</v>
      </c>
      <c r="J8" s="18" t="s">
        <v>34</v>
      </c>
      <c r="K8" s="18">
        <v>3</v>
      </c>
      <c r="L8" s="18">
        <v>18</v>
      </c>
      <c r="M8" s="22">
        <v>18</v>
      </c>
      <c r="N8" s="23">
        <f t="shared" si="0"/>
        <v>100</v>
      </c>
    </row>
    <row r="9" spans="1:14" x14ac:dyDescent="0.2">
      <c r="A9" s="16"/>
      <c r="B9" s="8" t="s">
        <v>77</v>
      </c>
      <c r="C9" s="26" t="s">
        <v>78</v>
      </c>
      <c r="D9" s="15" t="s">
        <v>79</v>
      </c>
      <c r="E9" s="18" t="s">
        <v>68</v>
      </c>
      <c r="F9" s="18" t="s">
        <v>48</v>
      </c>
      <c r="G9" s="18">
        <v>4.0999999999999996</v>
      </c>
      <c r="H9" s="18" t="s">
        <v>60</v>
      </c>
      <c r="I9" s="18" t="s">
        <v>33</v>
      </c>
      <c r="J9" s="19" t="s">
        <v>34</v>
      </c>
      <c r="K9" s="18">
        <v>2</v>
      </c>
      <c r="L9" s="18">
        <v>1</v>
      </c>
      <c r="M9" s="22">
        <v>0</v>
      </c>
      <c r="N9" s="23">
        <f t="shared" si="0"/>
        <v>0</v>
      </c>
    </row>
    <row r="10" spans="1:14" x14ac:dyDescent="0.2">
      <c r="A10" s="16"/>
      <c r="B10" s="15" t="s">
        <v>80</v>
      </c>
      <c r="C10" s="17" t="s">
        <v>81</v>
      </c>
      <c r="D10" s="15" t="s">
        <v>82</v>
      </c>
      <c r="E10" s="18" t="s">
        <v>83</v>
      </c>
      <c r="F10" s="18" t="s">
        <v>84</v>
      </c>
      <c r="G10" s="18">
        <v>3.5</v>
      </c>
      <c r="H10" s="18" t="s">
        <v>49</v>
      </c>
      <c r="I10" s="18" t="s">
        <v>11</v>
      </c>
      <c r="J10" s="18" t="s">
        <v>34</v>
      </c>
      <c r="K10" s="18">
        <v>3</v>
      </c>
      <c r="L10" s="18">
        <v>1</v>
      </c>
      <c r="M10" s="22">
        <v>1</v>
      </c>
      <c r="N10" s="23">
        <f t="shared" si="0"/>
        <v>100</v>
      </c>
    </row>
    <row r="11" spans="1:14" x14ac:dyDescent="0.2">
      <c r="A11" s="16"/>
      <c r="B11" s="15" t="s">
        <v>90</v>
      </c>
      <c r="C11" s="20" t="s">
        <v>91</v>
      </c>
      <c r="D11" s="15" t="s">
        <v>92</v>
      </c>
      <c r="E11" s="18" t="s">
        <v>93</v>
      </c>
      <c r="F11" s="18" t="s">
        <v>48</v>
      </c>
      <c r="G11" s="18">
        <v>3.5</v>
      </c>
      <c r="H11" s="18" t="s">
        <v>49</v>
      </c>
      <c r="I11" s="18" t="s">
        <v>11</v>
      </c>
      <c r="J11" s="19" t="s">
        <v>94</v>
      </c>
      <c r="K11" s="18">
        <v>1</v>
      </c>
      <c r="L11" s="18">
        <v>11</v>
      </c>
      <c r="M11" s="22">
        <v>1</v>
      </c>
      <c r="N11" s="23">
        <f t="shared" si="0"/>
        <v>9.0909090909090917</v>
      </c>
    </row>
    <row r="12" spans="1:14" x14ac:dyDescent="0.2">
      <c r="A12" s="16"/>
      <c r="J12" s="19" t="s">
        <v>34</v>
      </c>
      <c r="K12" s="18">
        <v>2</v>
      </c>
      <c r="L12" s="18">
        <v>1</v>
      </c>
      <c r="M12" s="22">
        <v>0</v>
      </c>
      <c r="N12" s="23">
        <f t="shared" si="0"/>
        <v>0</v>
      </c>
    </row>
    <row r="13" spans="1:14" x14ac:dyDescent="0.2">
      <c r="A13" s="16"/>
      <c r="B13" s="8" t="s">
        <v>99</v>
      </c>
      <c r="C13" s="28" t="s">
        <v>100</v>
      </c>
      <c r="D13" s="8" t="s">
        <v>101</v>
      </c>
      <c r="E13" s="18" t="s">
        <v>30</v>
      </c>
      <c r="F13" s="18" t="s">
        <v>35</v>
      </c>
      <c r="G13" s="18">
        <v>4</v>
      </c>
      <c r="H13" s="18" t="s">
        <v>60</v>
      </c>
      <c r="I13" s="18" t="s">
        <v>35</v>
      </c>
      <c r="J13" s="19" t="s">
        <v>34</v>
      </c>
      <c r="K13" s="18">
        <v>2</v>
      </c>
      <c r="L13" s="18">
        <v>1</v>
      </c>
      <c r="N13" s="18" t="s">
        <v>102</v>
      </c>
    </row>
    <row r="14" spans="1:14" x14ac:dyDescent="0.2">
      <c r="A14" s="16"/>
      <c r="C14" s="26"/>
      <c r="J14" s="19" t="s">
        <v>34</v>
      </c>
      <c r="K14" s="18">
        <v>2</v>
      </c>
      <c r="L14" s="18">
        <v>1</v>
      </c>
      <c r="M14" s="22">
        <v>0</v>
      </c>
      <c r="N14" s="23">
        <f>M14/L14*100</f>
        <v>0</v>
      </c>
    </row>
    <row r="15" spans="1:14" x14ac:dyDescent="0.2">
      <c r="A15" s="16"/>
      <c r="C15" s="26" t="s">
        <v>107</v>
      </c>
      <c r="D15" s="8" t="s">
        <v>108</v>
      </c>
      <c r="E15" s="18" t="s">
        <v>68</v>
      </c>
      <c r="F15" s="18" t="s">
        <v>48</v>
      </c>
      <c r="G15" s="18">
        <v>4.5</v>
      </c>
      <c r="H15" s="18" t="s">
        <v>60</v>
      </c>
      <c r="I15" s="18" t="s">
        <v>33</v>
      </c>
      <c r="J15" s="19" t="s">
        <v>34</v>
      </c>
      <c r="K15" s="18">
        <v>2</v>
      </c>
      <c r="L15" s="18">
        <v>1</v>
      </c>
      <c r="M15" s="22">
        <v>0</v>
      </c>
      <c r="N15" s="23">
        <f>M15/L15*100</f>
        <v>0</v>
      </c>
    </row>
    <row r="16" spans="1:14" x14ac:dyDescent="0.2">
      <c r="A16" s="16"/>
      <c r="B16" s="8" t="s">
        <v>109</v>
      </c>
      <c r="C16" s="17" t="s">
        <v>110</v>
      </c>
      <c r="D16" s="8" t="s">
        <v>111</v>
      </c>
      <c r="E16" s="18" t="s">
        <v>83</v>
      </c>
      <c r="F16" s="18" t="s">
        <v>112</v>
      </c>
      <c r="G16" s="18">
        <v>3.9</v>
      </c>
      <c r="H16" s="18" t="s">
        <v>60</v>
      </c>
      <c r="I16" s="18" t="s">
        <v>11</v>
      </c>
      <c r="J16" s="18" t="s">
        <v>113</v>
      </c>
      <c r="K16" s="18">
        <v>3</v>
      </c>
      <c r="L16" s="18">
        <v>14</v>
      </c>
      <c r="M16" s="22">
        <v>13</v>
      </c>
      <c r="N16" s="23">
        <f>M16/L16*100</f>
        <v>92.857142857142861</v>
      </c>
    </row>
    <row r="17" spans="1:14" x14ac:dyDescent="0.2">
      <c r="A17" s="16" t="s">
        <v>119</v>
      </c>
      <c r="B17" s="15" t="s">
        <v>120</v>
      </c>
      <c r="C17" s="26" t="s">
        <v>121</v>
      </c>
      <c r="D17" s="8" t="s">
        <v>122</v>
      </c>
      <c r="E17" s="18" t="s">
        <v>123</v>
      </c>
      <c r="F17" s="18" t="s">
        <v>35</v>
      </c>
      <c r="G17" s="18">
        <v>3.4</v>
      </c>
      <c r="H17" s="18" t="s">
        <v>60</v>
      </c>
      <c r="I17" s="18" t="s">
        <v>33</v>
      </c>
      <c r="J17" s="19" t="s">
        <v>34</v>
      </c>
      <c r="K17" s="18">
        <v>2</v>
      </c>
      <c r="L17" s="18">
        <v>2</v>
      </c>
      <c r="N17" s="18" t="s">
        <v>102</v>
      </c>
    </row>
    <row r="18" spans="1:14" x14ac:dyDescent="0.2">
      <c r="A18" s="8"/>
      <c r="C18" s="17" t="s">
        <v>125</v>
      </c>
      <c r="D18" s="8" t="s">
        <v>126</v>
      </c>
      <c r="E18" s="18" t="s">
        <v>123</v>
      </c>
      <c r="F18" s="18" t="s">
        <v>84</v>
      </c>
      <c r="G18" s="18">
        <v>3.2</v>
      </c>
      <c r="H18" s="18" t="s">
        <v>60</v>
      </c>
      <c r="I18" s="18" t="s">
        <v>33</v>
      </c>
      <c r="J18" s="19" t="s">
        <v>34</v>
      </c>
      <c r="K18" s="18">
        <v>2</v>
      </c>
      <c r="L18" s="18">
        <v>405</v>
      </c>
      <c r="N18" s="18" t="s">
        <v>36</v>
      </c>
    </row>
    <row r="19" spans="1:14" x14ac:dyDescent="0.2">
      <c r="A19" s="8"/>
      <c r="C19" s="17" t="s">
        <v>128</v>
      </c>
      <c r="D19" s="15" t="s">
        <v>129</v>
      </c>
      <c r="E19" s="18" t="s">
        <v>130</v>
      </c>
      <c r="F19" s="18" t="s">
        <v>84</v>
      </c>
      <c r="G19" s="18">
        <v>2.2999999999999998</v>
      </c>
      <c r="H19" s="18" t="s">
        <v>60</v>
      </c>
      <c r="I19" s="18" t="s">
        <v>33</v>
      </c>
      <c r="J19" s="18" t="s">
        <v>34</v>
      </c>
      <c r="K19" s="18">
        <v>3</v>
      </c>
      <c r="L19" s="18">
        <v>7</v>
      </c>
      <c r="M19" s="22">
        <v>2</v>
      </c>
      <c r="N19" s="23">
        <f>M19/L19*100</f>
        <v>28.571428571428569</v>
      </c>
    </row>
    <row r="20" spans="1:14" x14ac:dyDescent="0.2">
      <c r="C20" s="17" t="s">
        <v>135</v>
      </c>
      <c r="D20" s="15" t="s">
        <v>136</v>
      </c>
      <c r="E20" s="18" t="s">
        <v>130</v>
      </c>
      <c r="F20" s="18" t="s">
        <v>84</v>
      </c>
      <c r="G20" s="18">
        <v>3.2</v>
      </c>
      <c r="H20" s="18" t="s">
        <v>49</v>
      </c>
      <c r="I20" s="18" t="s">
        <v>33</v>
      </c>
      <c r="J20" s="18" t="s">
        <v>35</v>
      </c>
      <c r="L20" s="18">
        <v>9</v>
      </c>
      <c r="M20" s="22">
        <v>3</v>
      </c>
      <c r="N20" s="23">
        <f>M20/L20*100</f>
        <v>33.333333333333329</v>
      </c>
    </row>
    <row r="21" spans="1:14" x14ac:dyDescent="0.2">
      <c r="C21" s="17" t="s">
        <v>142</v>
      </c>
      <c r="D21" s="15" t="s">
        <v>143</v>
      </c>
      <c r="E21" s="18" t="s">
        <v>130</v>
      </c>
      <c r="F21" s="18" t="s">
        <v>84</v>
      </c>
      <c r="H21" s="18" t="s">
        <v>60</v>
      </c>
      <c r="I21" s="18" t="s">
        <v>35</v>
      </c>
      <c r="J21" s="19" t="s">
        <v>34</v>
      </c>
      <c r="K21" s="18">
        <v>2</v>
      </c>
      <c r="L21" s="18">
        <v>9</v>
      </c>
      <c r="M21" s="22">
        <v>1</v>
      </c>
      <c r="N21" s="23">
        <f>M21/L21*100</f>
        <v>11.111111111111111</v>
      </c>
    </row>
    <row r="22" spans="1:14" x14ac:dyDescent="0.2">
      <c r="A22" s="16" t="s">
        <v>148</v>
      </c>
      <c r="B22" s="15" t="s">
        <v>149</v>
      </c>
      <c r="C22" s="20" t="s">
        <v>150</v>
      </c>
      <c r="D22" s="30" t="s">
        <v>151</v>
      </c>
      <c r="E22" s="29" t="s">
        <v>83</v>
      </c>
      <c r="F22" s="29" t="s">
        <v>112</v>
      </c>
      <c r="G22" s="29">
        <v>4</v>
      </c>
      <c r="H22" s="29" t="s">
        <v>60</v>
      </c>
      <c r="I22" s="29" t="s">
        <v>152</v>
      </c>
      <c r="J22" s="18" t="s">
        <v>113</v>
      </c>
      <c r="K22" s="18">
        <v>1</v>
      </c>
      <c r="L22" s="18">
        <v>192</v>
      </c>
      <c r="M22" s="22">
        <v>47</v>
      </c>
      <c r="N22" s="23">
        <f>M22/L22*100</f>
        <v>24.479166666666664</v>
      </c>
    </row>
    <row r="23" spans="1:14" x14ac:dyDescent="0.2">
      <c r="A23" s="8"/>
      <c r="D23" s="27"/>
      <c r="E23" s="31"/>
      <c r="F23" s="31"/>
      <c r="G23" s="31"/>
      <c r="H23" s="31"/>
      <c r="I23" s="31"/>
      <c r="J23" s="31" t="s">
        <v>50</v>
      </c>
      <c r="K23" s="31">
        <v>1</v>
      </c>
      <c r="L23" s="31">
        <v>114</v>
      </c>
      <c r="M23" s="32">
        <v>34</v>
      </c>
      <c r="N23" s="33">
        <f>M23/L23*100</f>
        <v>29.82456140350877</v>
      </c>
    </row>
    <row r="24" spans="1:14" x14ac:dyDescent="0.2">
      <c r="A24" s="36"/>
      <c r="B24" s="15"/>
      <c r="C24" s="37"/>
      <c r="D24" s="34"/>
      <c r="E24" s="31"/>
      <c r="F24" s="31"/>
      <c r="G24" s="31"/>
      <c r="H24" s="31"/>
      <c r="I24" s="31"/>
      <c r="J24" s="31" t="s">
        <v>35</v>
      </c>
      <c r="K24" s="31">
        <v>1</v>
      </c>
      <c r="L24" s="31">
        <v>1</v>
      </c>
      <c r="M24" s="31"/>
      <c r="N24" s="31" t="s">
        <v>36</v>
      </c>
    </row>
    <row r="25" spans="1:14" x14ac:dyDescent="0.2">
      <c r="A25" s="16"/>
      <c r="B25" s="15" t="s">
        <v>167</v>
      </c>
      <c r="C25" s="17" t="s">
        <v>168</v>
      </c>
      <c r="D25" s="15" t="s">
        <v>169</v>
      </c>
      <c r="E25" s="18" t="s">
        <v>83</v>
      </c>
      <c r="F25" s="18" t="s">
        <v>84</v>
      </c>
      <c r="G25" s="18">
        <v>3.2</v>
      </c>
      <c r="H25" s="18" t="s">
        <v>49</v>
      </c>
      <c r="I25" s="18" t="s">
        <v>11</v>
      </c>
      <c r="J25" s="18" t="s">
        <v>34</v>
      </c>
      <c r="K25" s="18">
        <v>3</v>
      </c>
      <c r="L25" s="18">
        <v>14</v>
      </c>
      <c r="M25" s="22">
        <v>3</v>
      </c>
      <c r="N25" s="23">
        <f>M25/L25*100</f>
        <v>21.428571428571427</v>
      </c>
    </row>
    <row r="26" spans="1:14" x14ac:dyDescent="0.2">
      <c r="A26" s="16"/>
      <c r="C26" s="26" t="s">
        <v>171</v>
      </c>
      <c r="D26" s="15" t="s">
        <v>35</v>
      </c>
      <c r="E26" s="18" t="s">
        <v>83</v>
      </c>
      <c r="F26" s="18" t="s">
        <v>112</v>
      </c>
      <c r="G26" s="18">
        <v>4.2</v>
      </c>
      <c r="H26" s="18" t="s">
        <v>49</v>
      </c>
      <c r="I26" s="18" t="s">
        <v>11</v>
      </c>
      <c r="J26" s="19" t="s">
        <v>54</v>
      </c>
      <c r="K26" s="18">
        <v>2</v>
      </c>
      <c r="L26" s="18">
        <v>5</v>
      </c>
      <c r="M26" s="22">
        <v>0</v>
      </c>
      <c r="N26" s="23">
        <f>M26/L26*100</f>
        <v>0</v>
      </c>
    </row>
    <row r="27" spans="1:14" x14ac:dyDescent="0.2">
      <c r="A27" s="16"/>
      <c r="B27" s="8" t="s">
        <v>172</v>
      </c>
      <c r="C27" s="17" t="s">
        <v>173</v>
      </c>
      <c r="D27" s="8" t="s">
        <v>174</v>
      </c>
      <c r="E27" s="18" t="s">
        <v>175</v>
      </c>
      <c r="F27" s="18" t="s">
        <v>48</v>
      </c>
      <c r="G27" s="18">
        <v>4.2</v>
      </c>
      <c r="H27" s="18" t="s">
        <v>49</v>
      </c>
      <c r="I27" s="18" t="s">
        <v>33</v>
      </c>
      <c r="J27" s="18" t="s">
        <v>34</v>
      </c>
      <c r="K27" s="18">
        <v>3</v>
      </c>
      <c r="L27" s="18">
        <v>18</v>
      </c>
      <c r="M27" s="22">
        <v>18</v>
      </c>
      <c r="N27" s="23">
        <f>M27/L27*100</f>
        <v>100</v>
      </c>
    </row>
    <row r="28" spans="1:14" x14ac:dyDescent="0.2">
      <c r="A28" s="16"/>
      <c r="C28" s="17" t="s">
        <v>176</v>
      </c>
      <c r="D28" s="8" t="s">
        <v>177</v>
      </c>
      <c r="E28" s="18" t="s">
        <v>123</v>
      </c>
      <c r="F28" s="18" t="s">
        <v>48</v>
      </c>
      <c r="G28" s="18">
        <v>4.4000000000000004</v>
      </c>
      <c r="H28" s="18" t="s">
        <v>60</v>
      </c>
      <c r="I28" s="18" t="s">
        <v>33</v>
      </c>
      <c r="J28" s="18" t="s">
        <v>34</v>
      </c>
      <c r="K28" s="18">
        <v>3</v>
      </c>
      <c r="L28" s="18">
        <v>4</v>
      </c>
      <c r="N28" s="18" t="s">
        <v>36</v>
      </c>
    </row>
    <row r="29" spans="1:14" x14ac:dyDescent="0.2">
      <c r="A29" s="16"/>
      <c r="C29" s="17" t="s">
        <v>181</v>
      </c>
      <c r="D29" s="15" t="s">
        <v>182</v>
      </c>
      <c r="E29" s="18" t="s">
        <v>30</v>
      </c>
      <c r="F29" s="18" t="s">
        <v>48</v>
      </c>
      <c r="G29" s="18">
        <v>4.5</v>
      </c>
      <c r="H29" s="18" t="s">
        <v>49</v>
      </c>
      <c r="I29" s="18" t="s">
        <v>33</v>
      </c>
      <c r="J29" s="18" t="s">
        <v>34</v>
      </c>
      <c r="K29" s="18">
        <v>3</v>
      </c>
      <c r="L29" s="18">
        <v>99</v>
      </c>
      <c r="M29" s="22">
        <v>55</v>
      </c>
      <c r="N29" s="23">
        <f>M29/L29*100</f>
        <v>55.555555555555557</v>
      </c>
    </row>
    <row r="30" spans="1:14" x14ac:dyDescent="0.2">
      <c r="A30" s="16" t="s">
        <v>185</v>
      </c>
      <c r="B30" s="8" t="s">
        <v>186</v>
      </c>
      <c r="C30" s="26" t="s">
        <v>187</v>
      </c>
      <c r="D30" s="15" t="s">
        <v>188</v>
      </c>
      <c r="E30" s="18" t="s">
        <v>68</v>
      </c>
      <c r="F30" s="18" t="s">
        <v>48</v>
      </c>
      <c r="G30" s="18">
        <v>3.7</v>
      </c>
      <c r="H30" s="18" t="s">
        <v>60</v>
      </c>
      <c r="I30" s="18" t="s">
        <v>33</v>
      </c>
      <c r="J30" s="19" t="s">
        <v>34</v>
      </c>
      <c r="K30" s="18">
        <v>2</v>
      </c>
      <c r="L30" s="18">
        <v>1</v>
      </c>
      <c r="M30" s="22">
        <v>0</v>
      </c>
      <c r="N30" s="23">
        <f>M30/L30*100</f>
        <v>0</v>
      </c>
    </row>
    <row r="31" spans="1:14" x14ac:dyDescent="0.2">
      <c r="A31" s="16" t="s">
        <v>189</v>
      </c>
      <c r="B31" s="8" t="s">
        <v>190</v>
      </c>
      <c r="C31" s="26" t="s">
        <v>191</v>
      </c>
      <c r="D31" s="15" t="s">
        <v>192</v>
      </c>
      <c r="E31" s="18" t="s">
        <v>130</v>
      </c>
      <c r="F31" s="18" t="s">
        <v>112</v>
      </c>
      <c r="G31" s="18">
        <v>3</v>
      </c>
      <c r="H31" s="18" t="s">
        <v>60</v>
      </c>
      <c r="I31" s="18" t="s">
        <v>33</v>
      </c>
      <c r="J31" s="19" t="s">
        <v>34</v>
      </c>
      <c r="K31" s="18">
        <v>2</v>
      </c>
      <c r="L31" s="18">
        <v>4</v>
      </c>
      <c r="N31" s="18" t="s">
        <v>102</v>
      </c>
    </row>
    <row r="32" spans="1:14" x14ac:dyDescent="0.2">
      <c r="A32" s="16"/>
      <c r="C32" s="26" t="s">
        <v>194</v>
      </c>
      <c r="D32" s="15" t="s">
        <v>195</v>
      </c>
      <c r="E32" s="18" t="s">
        <v>130</v>
      </c>
      <c r="F32" s="18" t="s">
        <v>112</v>
      </c>
      <c r="G32" s="18">
        <v>4.5</v>
      </c>
      <c r="H32" s="18" t="s">
        <v>60</v>
      </c>
      <c r="I32" s="18" t="s">
        <v>33</v>
      </c>
      <c r="J32" s="19" t="s">
        <v>34</v>
      </c>
      <c r="K32" s="18">
        <v>2</v>
      </c>
      <c r="L32" s="18">
        <v>2</v>
      </c>
      <c r="N32" s="18" t="s">
        <v>102</v>
      </c>
    </row>
    <row r="33" spans="1:14" x14ac:dyDescent="0.2">
      <c r="A33" s="8"/>
      <c r="B33" s="8" t="s">
        <v>197</v>
      </c>
      <c r="C33" s="17" t="s">
        <v>198</v>
      </c>
      <c r="D33" s="8" t="s">
        <v>35</v>
      </c>
      <c r="E33" s="18" t="s">
        <v>130</v>
      </c>
      <c r="F33" s="18" t="s">
        <v>84</v>
      </c>
      <c r="G33" s="18">
        <v>3.9</v>
      </c>
      <c r="H33" s="18" t="s">
        <v>49</v>
      </c>
      <c r="I33" s="18" t="s">
        <v>33</v>
      </c>
      <c r="J33" s="18" t="s">
        <v>34</v>
      </c>
      <c r="K33" s="18">
        <v>3</v>
      </c>
      <c r="L33" s="18">
        <v>21</v>
      </c>
      <c r="M33" s="22">
        <v>2</v>
      </c>
      <c r="N33" s="23">
        <f>M33/L33*100</f>
        <v>9.5238095238095237</v>
      </c>
    </row>
    <row r="34" spans="1:14" x14ac:dyDescent="0.2">
      <c r="A34" s="8"/>
      <c r="C34" s="17" t="s">
        <v>204</v>
      </c>
      <c r="D34" s="8" t="s">
        <v>205</v>
      </c>
      <c r="E34" s="18" t="s">
        <v>83</v>
      </c>
      <c r="F34" s="18" t="s">
        <v>84</v>
      </c>
      <c r="G34" s="18">
        <v>4</v>
      </c>
      <c r="H34" s="18" t="s">
        <v>60</v>
      </c>
      <c r="I34" s="18" t="s">
        <v>11</v>
      </c>
      <c r="J34" s="18" t="s">
        <v>61</v>
      </c>
      <c r="K34" s="18">
        <v>2</v>
      </c>
      <c r="L34" s="18">
        <v>43</v>
      </c>
      <c r="M34" s="22">
        <v>7</v>
      </c>
      <c r="N34" s="23">
        <f>M34/L34*100</f>
        <v>16.279069767441861</v>
      </c>
    </row>
    <row r="35" spans="1:14" x14ac:dyDescent="0.2">
      <c r="A35" s="16"/>
      <c r="B35" s="15" t="s">
        <v>209</v>
      </c>
      <c r="C35" s="26" t="s">
        <v>210</v>
      </c>
      <c r="D35" s="8" t="s">
        <v>35</v>
      </c>
      <c r="E35" s="18" t="s">
        <v>130</v>
      </c>
      <c r="F35" s="18" t="s">
        <v>84</v>
      </c>
      <c r="G35" s="18">
        <v>3.2</v>
      </c>
      <c r="H35" s="18" t="s">
        <v>49</v>
      </c>
      <c r="I35" s="18" t="s">
        <v>33</v>
      </c>
      <c r="J35" s="18" t="s">
        <v>34</v>
      </c>
      <c r="K35" s="18">
        <v>3</v>
      </c>
      <c r="L35" s="18">
        <v>24</v>
      </c>
      <c r="M35" s="22">
        <v>0</v>
      </c>
      <c r="N35" s="23">
        <f>M35/L35*100</f>
        <v>0</v>
      </c>
    </row>
    <row r="36" spans="1:14" x14ac:dyDescent="0.2">
      <c r="A36" s="16"/>
      <c r="B36" s="15"/>
      <c r="C36" s="17" t="s">
        <v>213</v>
      </c>
      <c r="D36" s="8" t="s">
        <v>214</v>
      </c>
      <c r="E36" s="18" t="s">
        <v>130</v>
      </c>
      <c r="F36" s="18" t="s">
        <v>84</v>
      </c>
      <c r="G36" s="18">
        <v>3.4</v>
      </c>
      <c r="H36" s="18" t="s">
        <v>49</v>
      </c>
      <c r="I36" s="18" t="s">
        <v>33</v>
      </c>
      <c r="J36" s="18" t="s">
        <v>34</v>
      </c>
      <c r="K36" s="18">
        <v>3</v>
      </c>
      <c r="L36" s="18">
        <v>18</v>
      </c>
      <c r="M36" s="22">
        <v>18</v>
      </c>
      <c r="N36" s="23">
        <f>M36/L36*100</f>
        <v>100</v>
      </c>
    </row>
    <row r="37" spans="1:14" x14ac:dyDescent="0.2">
      <c r="A37" s="16"/>
      <c r="B37" s="15"/>
      <c r="C37" s="26" t="s">
        <v>215</v>
      </c>
      <c r="D37" s="15" t="s">
        <v>216</v>
      </c>
      <c r="E37" s="18" t="s">
        <v>130</v>
      </c>
      <c r="F37" s="18" t="s">
        <v>217</v>
      </c>
      <c r="G37" s="18">
        <v>2.7</v>
      </c>
      <c r="H37" s="18" t="s">
        <v>49</v>
      </c>
      <c r="I37" s="18" t="s">
        <v>33</v>
      </c>
      <c r="J37" s="18" t="s">
        <v>61</v>
      </c>
      <c r="K37" s="18">
        <v>2</v>
      </c>
      <c r="L37" s="18">
        <v>66</v>
      </c>
      <c r="M37" s="22">
        <v>0</v>
      </c>
      <c r="N37" s="23">
        <f>M37/L37*100</f>
        <v>0</v>
      </c>
    </row>
    <row r="38" spans="1:14" x14ac:dyDescent="0.2">
      <c r="A38" s="16"/>
      <c r="B38" s="15"/>
      <c r="C38" s="17" t="s">
        <v>219</v>
      </c>
      <c r="D38" s="15" t="s">
        <v>220</v>
      </c>
      <c r="E38" s="18" t="s">
        <v>130</v>
      </c>
      <c r="F38" s="18" t="s">
        <v>35</v>
      </c>
      <c r="G38" s="18">
        <v>3</v>
      </c>
      <c r="H38" s="18" t="s">
        <v>60</v>
      </c>
      <c r="I38" s="18" t="s">
        <v>33</v>
      </c>
      <c r="J38" s="19" t="s">
        <v>34</v>
      </c>
      <c r="K38" s="18">
        <v>2</v>
      </c>
      <c r="L38" s="18">
        <v>35</v>
      </c>
      <c r="N38" s="18" t="s">
        <v>36</v>
      </c>
    </row>
    <row r="39" spans="1:14" x14ac:dyDescent="0.2">
      <c r="A39" s="16"/>
      <c r="B39" s="15"/>
      <c r="C39" s="17" t="s">
        <v>222</v>
      </c>
      <c r="D39" s="15" t="s">
        <v>223</v>
      </c>
      <c r="E39" s="18" t="s">
        <v>130</v>
      </c>
      <c r="F39" s="18" t="s">
        <v>217</v>
      </c>
      <c r="G39" s="18">
        <v>2</v>
      </c>
      <c r="H39" s="18" t="s">
        <v>60</v>
      </c>
      <c r="I39" s="18" t="s">
        <v>33</v>
      </c>
      <c r="J39" s="19" t="s">
        <v>34</v>
      </c>
      <c r="K39" s="18">
        <v>2</v>
      </c>
      <c r="L39" s="18">
        <v>209</v>
      </c>
      <c r="N39" s="18" t="s">
        <v>36</v>
      </c>
    </row>
    <row r="40" spans="1:14" x14ac:dyDescent="0.2">
      <c r="A40" s="8"/>
      <c r="B40" s="15" t="s">
        <v>225</v>
      </c>
      <c r="C40" s="17" t="s">
        <v>226</v>
      </c>
      <c r="D40" s="15" t="s">
        <v>227</v>
      </c>
      <c r="E40" s="18" t="s">
        <v>83</v>
      </c>
      <c r="F40" s="18" t="s">
        <v>84</v>
      </c>
      <c r="G40" s="18">
        <v>3.7</v>
      </c>
      <c r="H40" s="18" t="s">
        <v>49</v>
      </c>
      <c r="I40" s="18" t="s">
        <v>33</v>
      </c>
      <c r="J40" s="19" t="s">
        <v>50</v>
      </c>
      <c r="K40" s="18">
        <v>2</v>
      </c>
      <c r="L40" s="18">
        <v>54</v>
      </c>
      <c r="N40" s="18" t="s">
        <v>36</v>
      </c>
    </row>
    <row r="41" spans="1:14" x14ac:dyDescent="0.2">
      <c r="A41" s="38" t="s">
        <v>231</v>
      </c>
      <c r="B41" s="15" t="s">
        <v>232</v>
      </c>
      <c r="C41" s="26" t="s">
        <v>233</v>
      </c>
      <c r="D41" s="15" t="s">
        <v>234</v>
      </c>
      <c r="E41" s="18" t="s">
        <v>30</v>
      </c>
      <c r="F41" s="18" t="s">
        <v>48</v>
      </c>
      <c r="G41" s="18">
        <v>3.6</v>
      </c>
      <c r="H41" s="18" t="s">
        <v>60</v>
      </c>
      <c r="I41" s="18" t="s">
        <v>33</v>
      </c>
      <c r="J41" s="18" t="s">
        <v>34</v>
      </c>
      <c r="K41" s="18">
        <v>1</v>
      </c>
      <c r="L41" s="18">
        <v>10</v>
      </c>
      <c r="M41" s="22">
        <v>0</v>
      </c>
      <c r="N41" s="23">
        <f>M41/L41*100</f>
        <v>0</v>
      </c>
    </row>
    <row r="42" spans="1:14" x14ac:dyDescent="0.2">
      <c r="A42" s="8"/>
      <c r="C42" s="17" t="s">
        <v>237</v>
      </c>
      <c r="D42" s="15" t="s">
        <v>238</v>
      </c>
      <c r="E42" s="18" t="s">
        <v>30</v>
      </c>
      <c r="F42" s="18" t="s">
        <v>48</v>
      </c>
      <c r="G42" s="18">
        <v>3.6</v>
      </c>
      <c r="H42" s="18" t="s">
        <v>60</v>
      </c>
      <c r="I42" s="18" t="s">
        <v>11</v>
      </c>
      <c r="J42" s="19" t="s">
        <v>54</v>
      </c>
      <c r="K42" s="18">
        <v>3</v>
      </c>
      <c r="L42" s="18">
        <v>5</v>
      </c>
      <c r="M42" s="22">
        <v>1</v>
      </c>
      <c r="N42" s="23">
        <f>M42/L42*100</f>
        <v>20</v>
      </c>
    </row>
    <row r="43" spans="1:14" x14ac:dyDescent="0.2">
      <c r="A43" s="8"/>
      <c r="C43" s="26" t="s">
        <v>244</v>
      </c>
      <c r="D43" s="15" t="s">
        <v>245</v>
      </c>
      <c r="E43" s="18" t="s">
        <v>30</v>
      </c>
      <c r="F43" s="18" t="s">
        <v>48</v>
      </c>
      <c r="G43" s="18">
        <v>3.6</v>
      </c>
      <c r="H43" s="18" t="s">
        <v>60</v>
      </c>
      <c r="I43" s="18" t="s">
        <v>11</v>
      </c>
      <c r="J43" s="19" t="s">
        <v>34</v>
      </c>
      <c r="K43" s="18">
        <v>3</v>
      </c>
      <c r="L43" s="18">
        <v>5</v>
      </c>
      <c r="M43" s="22">
        <v>0</v>
      </c>
      <c r="N43" s="23">
        <f>M43/L43*100</f>
        <v>0</v>
      </c>
    </row>
    <row r="44" spans="1:14" x14ac:dyDescent="0.2">
      <c r="A44" s="16" t="s">
        <v>247</v>
      </c>
      <c r="B44" s="15" t="s">
        <v>248</v>
      </c>
      <c r="C44" s="17" t="s">
        <v>249</v>
      </c>
      <c r="D44" s="8" t="s">
        <v>250</v>
      </c>
      <c r="E44" s="18" t="s">
        <v>130</v>
      </c>
      <c r="F44" s="18" t="s">
        <v>112</v>
      </c>
      <c r="G44" s="18">
        <v>4</v>
      </c>
      <c r="H44" s="18" t="s">
        <v>60</v>
      </c>
      <c r="I44" s="18" t="s">
        <v>33</v>
      </c>
      <c r="J44" s="18" t="s">
        <v>50</v>
      </c>
      <c r="K44" s="18">
        <v>2</v>
      </c>
      <c r="L44" s="18">
        <v>1</v>
      </c>
      <c r="M44" s="22">
        <v>1</v>
      </c>
      <c r="N44" s="23">
        <f>M44/L44*100</f>
        <v>100</v>
      </c>
    </row>
    <row r="45" spans="1:14" x14ac:dyDescent="0.2">
      <c r="A45" s="39"/>
      <c r="B45" s="34"/>
      <c r="C45" s="17" t="s">
        <v>254</v>
      </c>
      <c r="D45" s="27" t="s">
        <v>255</v>
      </c>
      <c r="E45" s="31" t="s">
        <v>130</v>
      </c>
      <c r="F45" s="31" t="s">
        <v>84</v>
      </c>
      <c r="G45" s="31">
        <v>2.2000000000000002</v>
      </c>
      <c r="H45" s="31" t="s">
        <v>60</v>
      </c>
      <c r="I45" s="31" t="s">
        <v>33</v>
      </c>
      <c r="J45" s="31" t="s">
        <v>35</v>
      </c>
      <c r="K45" s="31" t="s">
        <v>256</v>
      </c>
      <c r="L45" s="31" t="s">
        <v>35</v>
      </c>
      <c r="M45" s="31"/>
      <c r="N45" s="31" t="s">
        <v>36</v>
      </c>
    </row>
    <row r="46" spans="1:14" x14ac:dyDescent="0.2">
      <c r="A46" s="16"/>
      <c r="B46" s="15"/>
      <c r="C46" s="20" t="s">
        <v>259</v>
      </c>
      <c r="D46" s="15" t="s">
        <v>260</v>
      </c>
      <c r="E46" s="18" t="s">
        <v>261</v>
      </c>
      <c r="F46" s="18" t="s">
        <v>84</v>
      </c>
      <c r="G46" s="18">
        <v>3.4</v>
      </c>
      <c r="H46" s="18" t="s">
        <v>60</v>
      </c>
      <c r="I46" s="18" t="s">
        <v>33</v>
      </c>
      <c r="J46" s="18" t="s">
        <v>50</v>
      </c>
      <c r="K46" s="18">
        <v>3</v>
      </c>
      <c r="L46" s="18">
        <v>3</v>
      </c>
      <c r="M46" s="22">
        <v>2</v>
      </c>
      <c r="N46" s="23">
        <f t="shared" ref="N46:N53" si="1">M46/L46*100</f>
        <v>66.666666666666657</v>
      </c>
    </row>
    <row r="47" spans="1:14" x14ac:dyDescent="0.2">
      <c r="A47" s="16"/>
      <c r="B47" s="15"/>
      <c r="C47" s="17"/>
      <c r="D47" s="15"/>
      <c r="J47" s="18" t="s">
        <v>35</v>
      </c>
      <c r="L47" s="18">
        <v>2</v>
      </c>
      <c r="M47" s="22">
        <v>2</v>
      </c>
      <c r="N47" s="23">
        <f t="shared" si="1"/>
        <v>100</v>
      </c>
    </row>
    <row r="48" spans="1:14" x14ac:dyDescent="0.2">
      <c r="A48" s="16"/>
      <c r="B48" s="15"/>
      <c r="C48" s="17"/>
      <c r="D48" s="15"/>
      <c r="J48" s="18" t="s">
        <v>34</v>
      </c>
      <c r="K48" s="18">
        <v>3</v>
      </c>
      <c r="L48" s="18">
        <v>164</v>
      </c>
      <c r="M48" s="22">
        <v>3</v>
      </c>
      <c r="N48" s="23">
        <f t="shared" si="1"/>
        <v>1.8292682926829267</v>
      </c>
    </row>
    <row r="49" spans="1:14" x14ac:dyDescent="0.2">
      <c r="A49" s="16"/>
      <c r="B49" s="15"/>
      <c r="J49" s="18" t="s">
        <v>34</v>
      </c>
      <c r="K49" s="18">
        <v>3</v>
      </c>
      <c r="L49" s="18">
        <v>566</v>
      </c>
      <c r="M49" s="22">
        <v>11</v>
      </c>
      <c r="N49" s="23">
        <f t="shared" si="1"/>
        <v>1.9434628975265018</v>
      </c>
    </row>
    <row r="50" spans="1:14" x14ac:dyDescent="0.2">
      <c r="A50" s="16"/>
      <c r="B50" s="15"/>
      <c r="C50" s="17"/>
      <c r="D50" s="15"/>
      <c r="J50" s="18" t="s">
        <v>34</v>
      </c>
      <c r="K50" s="18">
        <v>3</v>
      </c>
      <c r="L50" s="18">
        <v>131</v>
      </c>
      <c r="M50" s="22">
        <v>0</v>
      </c>
      <c r="N50" s="23">
        <f t="shared" si="1"/>
        <v>0</v>
      </c>
    </row>
    <row r="51" spans="1:14" x14ac:dyDescent="0.2">
      <c r="A51" s="16"/>
      <c r="B51" s="15"/>
      <c r="C51" s="17"/>
      <c r="D51" s="15"/>
      <c r="J51" s="19" t="s">
        <v>34</v>
      </c>
      <c r="K51" s="18">
        <v>2</v>
      </c>
      <c r="L51" s="18">
        <v>33</v>
      </c>
      <c r="M51" s="22">
        <v>0</v>
      </c>
      <c r="N51" s="23">
        <f t="shared" si="1"/>
        <v>0</v>
      </c>
    </row>
    <row r="52" spans="1:14" x14ac:dyDescent="0.2">
      <c r="A52" s="16"/>
      <c r="B52" s="15"/>
      <c r="C52" s="17" t="s">
        <v>275</v>
      </c>
      <c r="D52" s="15" t="s">
        <v>276</v>
      </c>
      <c r="E52" s="18" t="s">
        <v>130</v>
      </c>
      <c r="F52" s="18" t="s">
        <v>84</v>
      </c>
      <c r="G52" s="18">
        <v>3.2</v>
      </c>
      <c r="H52" s="18" t="s">
        <v>49</v>
      </c>
      <c r="I52" s="18" t="s">
        <v>33</v>
      </c>
      <c r="J52" s="18" t="s">
        <v>34</v>
      </c>
      <c r="K52" s="18">
        <v>2</v>
      </c>
      <c r="L52" s="18">
        <v>205</v>
      </c>
      <c r="M52" s="22">
        <v>4</v>
      </c>
      <c r="N52" s="23">
        <f t="shared" si="1"/>
        <v>1.9512195121951219</v>
      </c>
    </row>
    <row r="53" spans="1:14" x14ac:dyDescent="0.2">
      <c r="A53" s="16"/>
      <c r="B53" s="15"/>
      <c r="C53" s="26" t="s">
        <v>280</v>
      </c>
      <c r="D53" s="15" t="s">
        <v>281</v>
      </c>
      <c r="E53" s="18" t="s">
        <v>130</v>
      </c>
      <c r="F53" s="18" t="s">
        <v>84</v>
      </c>
      <c r="G53" s="18">
        <v>3.4</v>
      </c>
      <c r="H53" s="18" t="s">
        <v>49</v>
      </c>
      <c r="I53" s="18" t="s">
        <v>33</v>
      </c>
      <c r="J53" s="18" t="s">
        <v>61</v>
      </c>
      <c r="K53" s="18">
        <v>2</v>
      </c>
      <c r="L53" s="18">
        <v>10</v>
      </c>
      <c r="M53" s="22">
        <v>0</v>
      </c>
      <c r="N53" s="23">
        <f t="shared" si="1"/>
        <v>0</v>
      </c>
    </row>
    <row r="54" spans="1:14" x14ac:dyDescent="0.2">
      <c r="A54" s="16"/>
      <c r="B54" s="15"/>
      <c r="C54" s="26" t="s">
        <v>283</v>
      </c>
      <c r="D54" s="15" t="s">
        <v>284</v>
      </c>
      <c r="E54" s="18" t="s">
        <v>130</v>
      </c>
      <c r="F54" s="18" t="s">
        <v>35</v>
      </c>
      <c r="G54" s="18">
        <v>3.1</v>
      </c>
      <c r="H54" s="18" t="s">
        <v>60</v>
      </c>
      <c r="I54" s="18" t="s">
        <v>33</v>
      </c>
      <c r="J54" s="19" t="s">
        <v>34</v>
      </c>
      <c r="K54" s="18">
        <v>2</v>
      </c>
      <c r="L54" s="18">
        <v>2</v>
      </c>
      <c r="N54" s="18" t="s">
        <v>102</v>
      </c>
    </row>
    <row r="55" spans="1:14" x14ac:dyDescent="0.2">
      <c r="A55" s="16"/>
      <c r="B55" s="15"/>
      <c r="C55" s="17" t="s">
        <v>286</v>
      </c>
      <c r="D55" s="15" t="s">
        <v>287</v>
      </c>
      <c r="E55" s="18" t="s">
        <v>130</v>
      </c>
      <c r="F55" s="18" t="s">
        <v>84</v>
      </c>
      <c r="G55" s="18">
        <v>2.9</v>
      </c>
      <c r="H55" s="18" t="s">
        <v>60</v>
      </c>
      <c r="I55" s="18" t="s">
        <v>33</v>
      </c>
      <c r="J55" s="19" t="s">
        <v>34</v>
      </c>
      <c r="K55" s="18">
        <v>2</v>
      </c>
      <c r="L55" s="18">
        <v>80</v>
      </c>
      <c r="M55" s="22">
        <v>2</v>
      </c>
      <c r="N55" s="23">
        <f>M55/L55*100</f>
        <v>2.5</v>
      </c>
    </row>
    <row r="56" spans="1:14" x14ac:dyDescent="0.2">
      <c r="A56" s="16"/>
      <c r="B56" s="15"/>
      <c r="C56" s="17" t="s">
        <v>288</v>
      </c>
      <c r="D56" s="15" t="s">
        <v>289</v>
      </c>
      <c r="E56" s="18" t="s">
        <v>130</v>
      </c>
      <c r="F56" s="18" t="s">
        <v>84</v>
      </c>
      <c r="G56" s="18" t="s">
        <v>290</v>
      </c>
      <c r="H56" s="18" t="s">
        <v>60</v>
      </c>
      <c r="I56" s="18" t="s">
        <v>33</v>
      </c>
      <c r="J56" s="19" t="s">
        <v>34</v>
      </c>
      <c r="K56" s="18">
        <v>2</v>
      </c>
      <c r="L56" s="18">
        <v>56</v>
      </c>
      <c r="N56" s="18" t="s">
        <v>36</v>
      </c>
    </row>
    <row r="57" spans="1:14" x14ac:dyDescent="0.2">
      <c r="A57" s="16"/>
      <c r="B57" s="15"/>
      <c r="C57" s="17" t="s">
        <v>292</v>
      </c>
      <c r="D57" s="15" t="s">
        <v>293</v>
      </c>
      <c r="E57" s="18" t="s">
        <v>130</v>
      </c>
      <c r="F57" s="18" t="s">
        <v>35</v>
      </c>
      <c r="G57" s="18">
        <v>3.1</v>
      </c>
      <c r="H57" s="18" t="s">
        <v>49</v>
      </c>
      <c r="I57" s="18" t="s">
        <v>33</v>
      </c>
      <c r="J57" s="19" t="s">
        <v>34</v>
      </c>
      <c r="K57" s="18">
        <v>2</v>
      </c>
      <c r="L57" s="18">
        <v>179</v>
      </c>
      <c r="N57" s="18" t="s">
        <v>36</v>
      </c>
    </row>
    <row r="58" spans="1:14" x14ac:dyDescent="0.2">
      <c r="A58" s="16"/>
      <c r="B58" s="15"/>
      <c r="C58" s="20" t="s">
        <v>295</v>
      </c>
      <c r="D58" s="15" t="s">
        <v>296</v>
      </c>
      <c r="E58" s="18" t="s">
        <v>130</v>
      </c>
      <c r="F58" s="18" t="s">
        <v>84</v>
      </c>
      <c r="G58" s="18">
        <v>3.1</v>
      </c>
      <c r="H58" s="18" t="s">
        <v>49</v>
      </c>
      <c r="I58" s="18" t="s">
        <v>33</v>
      </c>
      <c r="J58" s="19" t="s">
        <v>54</v>
      </c>
      <c r="K58" s="18">
        <v>3</v>
      </c>
      <c r="L58" s="18">
        <v>99</v>
      </c>
      <c r="M58" s="22">
        <v>19</v>
      </c>
      <c r="N58" s="23">
        <f t="shared" ref="N58:N68" si="2">M58/L58*100</f>
        <v>19.19191919191919</v>
      </c>
    </row>
    <row r="59" spans="1:14" x14ac:dyDescent="0.2">
      <c r="A59" s="16"/>
      <c r="B59" s="15"/>
      <c r="C59" s="17"/>
      <c r="D59" s="15"/>
      <c r="J59" s="18" t="s">
        <v>34</v>
      </c>
      <c r="K59" s="18">
        <v>3</v>
      </c>
      <c r="L59" s="18">
        <v>7</v>
      </c>
      <c r="M59" s="22">
        <v>4</v>
      </c>
      <c r="N59" s="23">
        <f t="shared" si="2"/>
        <v>57.142857142857139</v>
      </c>
    </row>
    <row r="60" spans="1:14" x14ac:dyDescent="0.2">
      <c r="A60" s="16"/>
      <c r="B60" s="15"/>
      <c r="C60" s="17"/>
      <c r="D60" s="15"/>
      <c r="J60" s="18" t="s">
        <v>50</v>
      </c>
      <c r="K60" s="18">
        <v>3</v>
      </c>
      <c r="L60" s="18">
        <v>3</v>
      </c>
      <c r="M60" s="22">
        <v>2</v>
      </c>
      <c r="N60" s="23">
        <f t="shared" si="2"/>
        <v>66.666666666666657</v>
      </c>
    </row>
    <row r="61" spans="1:14" x14ac:dyDescent="0.2">
      <c r="A61" s="16"/>
      <c r="B61" s="15"/>
      <c r="C61" s="17"/>
      <c r="D61" s="15"/>
      <c r="J61" s="18" t="s">
        <v>34</v>
      </c>
      <c r="K61" s="18">
        <v>2</v>
      </c>
      <c r="L61" s="18">
        <v>105</v>
      </c>
      <c r="M61" s="22">
        <v>16</v>
      </c>
      <c r="N61" s="23">
        <f t="shared" si="2"/>
        <v>15.238095238095239</v>
      </c>
    </row>
    <row r="62" spans="1:14" x14ac:dyDescent="0.2">
      <c r="A62" s="16"/>
      <c r="B62" s="15"/>
      <c r="C62" s="17"/>
      <c r="D62" s="15"/>
      <c r="J62" s="18" t="s">
        <v>50</v>
      </c>
      <c r="K62" s="18">
        <v>2</v>
      </c>
      <c r="L62" s="18">
        <v>12</v>
      </c>
      <c r="M62" s="22">
        <v>0</v>
      </c>
      <c r="N62" s="23">
        <f t="shared" si="2"/>
        <v>0</v>
      </c>
    </row>
    <row r="63" spans="1:14" x14ac:dyDescent="0.2">
      <c r="A63" s="16"/>
      <c r="B63" s="15"/>
      <c r="C63" s="20"/>
      <c r="D63" s="15"/>
      <c r="J63" s="19" t="s">
        <v>54</v>
      </c>
      <c r="K63" s="18">
        <v>2</v>
      </c>
      <c r="L63" s="18">
        <v>139</v>
      </c>
      <c r="M63" s="22">
        <v>27</v>
      </c>
      <c r="N63" s="23">
        <f t="shared" si="2"/>
        <v>19.424460431654676</v>
      </c>
    </row>
    <row r="64" spans="1:14" x14ac:dyDescent="0.2">
      <c r="A64" s="16"/>
      <c r="B64" s="15"/>
      <c r="C64" s="17"/>
      <c r="D64" s="15"/>
      <c r="J64" s="19" t="s">
        <v>34</v>
      </c>
      <c r="K64" s="18">
        <v>3</v>
      </c>
      <c r="L64" s="18">
        <v>66</v>
      </c>
      <c r="M64" s="22">
        <v>28</v>
      </c>
      <c r="N64" s="23">
        <f t="shared" si="2"/>
        <v>42.424242424242422</v>
      </c>
    </row>
    <row r="65" spans="1:14" x14ac:dyDescent="0.2">
      <c r="A65" s="16"/>
      <c r="B65" s="15"/>
      <c r="C65" s="17"/>
      <c r="D65" s="15"/>
      <c r="J65" s="18" t="s">
        <v>34</v>
      </c>
      <c r="K65" s="18">
        <v>3</v>
      </c>
      <c r="L65" s="18">
        <v>36</v>
      </c>
      <c r="M65" s="22">
        <v>17</v>
      </c>
      <c r="N65" s="23">
        <f t="shared" si="2"/>
        <v>47.222222222222221</v>
      </c>
    </row>
    <row r="66" spans="1:14" x14ac:dyDescent="0.2">
      <c r="A66" s="16"/>
      <c r="B66" s="15"/>
      <c r="C66" s="26" t="s">
        <v>313</v>
      </c>
      <c r="D66" s="15" t="s">
        <v>314</v>
      </c>
      <c r="E66" s="18" t="s">
        <v>130</v>
      </c>
      <c r="F66" s="18" t="s">
        <v>84</v>
      </c>
      <c r="G66" s="18">
        <v>2.8</v>
      </c>
      <c r="H66" s="18" t="s">
        <v>60</v>
      </c>
      <c r="I66" s="18" t="s">
        <v>33</v>
      </c>
      <c r="J66" s="19" t="s">
        <v>34</v>
      </c>
      <c r="K66" s="18">
        <v>2</v>
      </c>
      <c r="L66" s="18">
        <v>7</v>
      </c>
      <c r="M66" s="22">
        <v>0</v>
      </c>
      <c r="N66" s="23">
        <f t="shared" si="2"/>
        <v>0</v>
      </c>
    </row>
    <row r="67" spans="1:14" x14ac:dyDescent="0.2">
      <c r="A67" s="16"/>
      <c r="B67" s="15"/>
      <c r="C67" s="17" t="s">
        <v>316</v>
      </c>
      <c r="D67" s="15" t="s">
        <v>317</v>
      </c>
      <c r="E67" s="18" t="s">
        <v>130</v>
      </c>
      <c r="F67" s="18" t="s">
        <v>84</v>
      </c>
      <c r="G67" s="18">
        <v>3.1</v>
      </c>
      <c r="H67" s="18" t="s">
        <v>60</v>
      </c>
      <c r="I67" s="18" t="s">
        <v>33</v>
      </c>
      <c r="J67" s="18" t="s">
        <v>34</v>
      </c>
      <c r="K67" s="18">
        <v>3</v>
      </c>
      <c r="L67" s="18">
        <v>10</v>
      </c>
      <c r="M67" s="22">
        <v>4</v>
      </c>
      <c r="N67" s="23">
        <f t="shared" si="2"/>
        <v>40</v>
      </c>
    </row>
    <row r="68" spans="1:14" x14ac:dyDescent="0.2">
      <c r="A68" s="16"/>
      <c r="B68" s="15"/>
      <c r="C68" s="20" t="s">
        <v>318</v>
      </c>
      <c r="D68" s="15" t="s">
        <v>319</v>
      </c>
      <c r="E68" s="18" t="s">
        <v>130</v>
      </c>
      <c r="F68" s="18" t="s">
        <v>84</v>
      </c>
      <c r="G68" s="18">
        <v>3</v>
      </c>
      <c r="H68" s="18" t="s">
        <v>49</v>
      </c>
      <c r="I68" s="18" t="s">
        <v>33</v>
      </c>
      <c r="J68" s="18" t="s">
        <v>34</v>
      </c>
      <c r="K68" s="18">
        <v>3</v>
      </c>
      <c r="L68" s="18">
        <v>141</v>
      </c>
      <c r="M68" s="22">
        <v>1</v>
      </c>
      <c r="N68" s="23">
        <f t="shared" si="2"/>
        <v>0.70921985815602839</v>
      </c>
    </row>
    <row r="69" spans="1:14" x14ac:dyDescent="0.2">
      <c r="A69" s="16"/>
      <c r="B69" s="15"/>
      <c r="C69" s="17"/>
      <c r="D69" s="15"/>
      <c r="J69" s="18" t="s">
        <v>34</v>
      </c>
      <c r="K69" s="18">
        <v>3</v>
      </c>
      <c r="L69" s="18">
        <v>154</v>
      </c>
      <c r="M69" s="18" t="s">
        <v>35</v>
      </c>
      <c r="N69" s="23">
        <v>0.9</v>
      </c>
    </row>
    <row r="70" spans="1:14" x14ac:dyDescent="0.2">
      <c r="A70" s="16"/>
      <c r="B70" s="15"/>
      <c r="C70" s="26" t="s">
        <v>324</v>
      </c>
      <c r="D70" s="15" t="s">
        <v>325</v>
      </c>
      <c r="E70" s="18" t="s">
        <v>130</v>
      </c>
      <c r="F70" s="18" t="s">
        <v>84</v>
      </c>
      <c r="G70" s="18">
        <v>2.7</v>
      </c>
      <c r="H70" s="18" t="s">
        <v>49</v>
      </c>
      <c r="I70" s="18" t="s">
        <v>33</v>
      </c>
      <c r="J70" s="19" t="s">
        <v>34</v>
      </c>
      <c r="K70" s="18">
        <v>2</v>
      </c>
      <c r="L70" s="18">
        <v>10</v>
      </c>
      <c r="M70" s="22">
        <v>0</v>
      </c>
      <c r="N70" s="23">
        <f>M70/L70*100</f>
        <v>0</v>
      </c>
    </row>
    <row r="71" spans="1:14" x14ac:dyDescent="0.2">
      <c r="A71" s="16"/>
      <c r="B71" s="15" t="s">
        <v>327</v>
      </c>
      <c r="C71" s="17" t="s">
        <v>328</v>
      </c>
      <c r="D71" s="15" t="s">
        <v>329</v>
      </c>
      <c r="E71" s="18" t="s">
        <v>330</v>
      </c>
      <c r="F71" s="18" t="s">
        <v>84</v>
      </c>
      <c r="G71" s="18">
        <v>2.9</v>
      </c>
      <c r="H71" s="18" t="s">
        <v>49</v>
      </c>
      <c r="I71" s="18" t="s">
        <v>11</v>
      </c>
      <c r="J71" s="19" t="s">
        <v>34</v>
      </c>
      <c r="K71" s="18">
        <v>2</v>
      </c>
      <c r="L71" s="18">
        <v>194</v>
      </c>
      <c r="N71" s="18" t="s">
        <v>36</v>
      </c>
    </row>
    <row r="72" spans="1:14" x14ac:dyDescent="0.2">
      <c r="A72" s="16"/>
      <c r="B72" s="15"/>
      <c r="C72" s="17" t="s">
        <v>332</v>
      </c>
      <c r="D72" s="15" t="s">
        <v>333</v>
      </c>
      <c r="E72" s="18" t="s">
        <v>130</v>
      </c>
      <c r="F72" s="18" t="s">
        <v>84</v>
      </c>
      <c r="G72" s="18">
        <v>3.4</v>
      </c>
      <c r="H72" s="18" t="s">
        <v>49</v>
      </c>
      <c r="I72" s="18" t="s">
        <v>35</v>
      </c>
      <c r="J72" s="19" t="s">
        <v>34</v>
      </c>
      <c r="K72" s="18">
        <v>2</v>
      </c>
      <c r="L72" s="18">
        <v>22</v>
      </c>
      <c r="N72" s="18" t="s">
        <v>36</v>
      </c>
    </row>
    <row r="73" spans="1:14" x14ac:dyDescent="0.2">
      <c r="A73" s="16"/>
      <c r="B73" s="15"/>
      <c r="C73" s="26" t="s">
        <v>335</v>
      </c>
      <c r="D73" s="15" t="s">
        <v>336</v>
      </c>
      <c r="E73" s="18" t="s">
        <v>330</v>
      </c>
      <c r="F73" s="18" t="s">
        <v>84</v>
      </c>
      <c r="G73" s="18">
        <v>3.4</v>
      </c>
      <c r="H73" s="18" t="s">
        <v>49</v>
      </c>
      <c r="I73" s="18" t="s">
        <v>33</v>
      </c>
      <c r="J73" s="19" t="s">
        <v>34</v>
      </c>
      <c r="K73" s="18">
        <v>2</v>
      </c>
      <c r="L73" s="18">
        <v>6</v>
      </c>
      <c r="N73" s="18" t="s">
        <v>102</v>
      </c>
    </row>
    <row r="74" spans="1:14" x14ac:dyDescent="0.2">
      <c r="A74" s="16"/>
      <c r="B74" s="15"/>
      <c r="C74" s="17" t="s">
        <v>338</v>
      </c>
      <c r="D74" s="15" t="s">
        <v>339</v>
      </c>
      <c r="E74" s="18" t="s">
        <v>130</v>
      </c>
      <c r="F74" s="18" t="s">
        <v>84</v>
      </c>
      <c r="G74" s="18">
        <v>3.4</v>
      </c>
      <c r="H74" s="18" t="s">
        <v>60</v>
      </c>
      <c r="I74" s="18" t="s">
        <v>33</v>
      </c>
      <c r="J74" s="19" t="s">
        <v>34</v>
      </c>
      <c r="K74" s="18">
        <v>2</v>
      </c>
      <c r="L74" s="18">
        <v>10</v>
      </c>
      <c r="N74" s="18" t="s">
        <v>36</v>
      </c>
    </row>
    <row r="75" spans="1:14" x14ac:dyDescent="0.2">
      <c r="A75" s="16"/>
      <c r="B75" s="15"/>
      <c r="C75" s="26" t="s">
        <v>341</v>
      </c>
      <c r="D75" s="15" t="s">
        <v>342</v>
      </c>
      <c r="E75" s="18" t="s">
        <v>130</v>
      </c>
      <c r="F75" s="18" t="s">
        <v>84</v>
      </c>
      <c r="G75" s="18">
        <v>2.1</v>
      </c>
      <c r="H75" s="18" t="s">
        <v>60</v>
      </c>
      <c r="I75" s="18" t="s">
        <v>33</v>
      </c>
      <c r="J75" s="19" t="s">
        <v>34</v>
      </c>
      <c r="K75" s="18">
        <v>2</v>
      </c>
      <c r="L75" s="18">
        <v>5</v>
      </c>
      <c r="N75" s="18" t="s">
        <v>102</v>
      </c>
    </row>
    <row r="76" spans="1:14" x14ac:dyDescent="0.2">
      <c r="A76" s="16"/>
      <c r="B76" s="15"/>
      <c r="C76" s="17" t="s">
        <v>343</v>
      </c>
      <c r="D76" s="15" t="s">
        <v>344</v>
      </c>
      <c r="E76" s="18" t="s">
        <v>130</v>
      </c>
      <c r="F76" s="18" t="s">
        <v>84</v>
      </c>
      <c r="G76" s="18">
        <v>2.5</v>
      </c>
      <c r="H76" s="18" t="s">
        <v>60</v>
      </c>
      <c r="I76" s="18" t="s">
        <v>33</v>
      </c>
      <c r="J76" s="19" t="s">
        <v>34</v>
      </c>
      <c r="K76" s="18">
        <v>2</v>
      </c>
      <c r="L76" s="18">
        <v>40</v>
      </c>
      <c r="M76" s="22">
        <v>1</v>
      </c>
      <c r="N76" s="23">
        <f t="shared" ref="N76:N84" si="3">M76/L76*100</f>
        <v>2.5</v>
      </c>
    </row>
    <row r="77" spans="1:14" x14ac:dyDescent="0.2">
      <c r="A77" s="16"/>
      <c r="C77" s="17" t="s">
        <v>346</v>
      </c>
      <c r="D77" s="8" t="s">
        <v>347</v>
      </c>
      <c r="E77" s="18" t="s">
        <v>130</v>
      </c>
      <c r="F77" s="18" t="s">
        <v>84</v>
      </c>
      <c r="G77" s="18">
        <v>3</v>
      </c>
      <c r="H77" s="18" t="s">
        <v>49</v>
      </c>
      <c r="I77" s="18" t="s">
        <v>33</v>
      </c>
      <c r="J77" s="18" t="s">
        <v>34</v>
      </c>
      <c r="K77" s="18">
        <v>3</v>
      </c>
      <c r="L77" s="18">
        <v>18</v>
      </c>
      <c r="M77" s="22">
        <v>18</v>
      </c>
      <c r="N77" s="23">
        <f t="shared" si="3"/>
        <v>100</v>
      </c>
    </row>
    <row r="78" spans="1:14" x14ac:dyDescent="0.2">
      <c r="A78" s="16"/>
      <c r="B78" s="15"/>
      <c r="C78" s="17" t="s">
        <v>348</v>
      </c>
      <c r="D78" s="15" t="s">
        <v>349</v>
      </c>
      <c r="E78" s="18" t="s">
        <v>130</v>
      </c>
      <c r="F78" s="18" t="s">
        <v>84</v>
      </c>
      <c r="G78" s="18">
        <v>3.3</v>
      </c>
      <c r="H78" s="18" t="s">
        <v>49</v>
      </c>
      <c r="I78" s="18" t="s">
        <v>33</v>
      </c>
      <c r="J78" s="3" t="s">
        <v>34</v>
      </c>
      <c r="K78" s="18">
        <v>3</v>
      </c>
      <c r="L78" s="18">
        <v>10</v>
      </c>
      <c r="M78" s="22">
        <v>4</v>
      </c>
      <c r="N78" s="23">
        <f t="shared" si="3"/>
        <v>40</v>
      </c>
    </row>
    <row r="79" spans="1:14" x14ac:dyDescent="0.2">
      <c r="A79" s="16"/>
      <c r="B79" s="15"/>
      <c r="C79" s="26" t="s">
        <v>352</v>
      </c>
      <c r="D79" s="15" t="s">
        <v>353</v>
      </c>
      <c r="E79" s="18" t="s">
        <v>130</v>
      </c>
      <c r="F79" s="18" t="s">
        <v>84</v>
      </c>
      <c r="G79" s="18">
        <v>3</v>
      </c>
      <c r="H79" s="18" t="s">
        <v>49</v>
      </c>
      <c r="I79" s="18" t="s">
        <v>33</v>
      </c>
      <c r="J79" s="18" t="s">
        <v>61</v>
      </c>
      <c r="K79" s="18">
        <v>2</v>
      </c>
      <c r="L79" s="18">
        <v>10</v>
      </c>
      <c r="M79" s="22">
        <v>0</v>
      </c>
      <c r="N79" s="23">
        <f t="shared" si="3"/>
        <v>0</v>
      </c>
    </row>
    <row r="80" spans="1:14" x14ac:dyDescent="0.2">
      <c r="A80" s="16"/>
      <c r="B80" s="15"/>
      <c r="C80" s="20" t="s">
        <v>355</v>
      </c>
      <c r="D80" s="15" t="s">
        <v>356</v>
      </c>
      <c r="E80" s="18" t="s">
        <v>130</v>
      </c>
      <c r="F80" s="18" t="s">
        <v>84</v>
      </c>
      <c r="G80" s="18">
        <v>3.1</v>
      </c>
      <c r="H80" s="18" t="s">
        <v>49</v>
      </c>
      <c r="I80" s="18" t="s">
        <v>33</v>
      </c>
      <c r="J80" s="18" t="s">
        <v>50</v>
      </c>
      <c r="K80" s="18">
        <v>3</v>
      </c>
      <c r="L80" s="18">
        <v>3</v>
      </c>
      <c r="M80" s="22">
        <v>2</v>
      </c>
      <c r="N80" s="23">
        <f t="shared" si="3"/>
        <v>66.666666666666657</v>
      </c>
    </row>
    <row r="81" spans="1:14" x14ac:dyDescent="0.2">
      <c r="A81" s="16"/>
      <c r="B81" s="15"/>
      <c r="C81" s="17"/>
      <c r="D81" s="15"/>
      <c r="J81" s="18" t="s">
        <v>34</v>
      </c>
      <c r="K81" s="18">
        <v>2</v>
      </c>
      <c r="L81" s="18">
        <v>105</v>
      </c>
      <c r="M81" s="22">
        <v>15</v>
      </c>
      <c r="N81" s="23">
        <f t="shared" si="3"/>
        <v>14.285714285714285</v>
      </c>
    </row>
    <row r="82" spans="1:14" x14ac:dyDescent="0.2">
      <c r="A82" s="16"/>
      <c r="B82" s="15"/>
      <c r="C82" s="17" t="s">
        <v>357</v>
      </c>
      <c r="D82" s="15" t="s">
        <v>358</v>
      </c>
      <c r="E82" s="18" t="s">
        <v>130</v>
      </c>
      <c r="F82" s="18" t="s">
        <v>84</v>
      </c>
      <c r="G82" s="18">
        <v>3.1</v>
      </c>
      <c r="H82" s="18" t="s">
        <v>49</v>
      </c>
      <c r="I82" s="18" t="s">
        <v>33</v>
      </c>
      <c r="J82" s="19" t="s">
        <v>34</v>
      </c>
      <c r="K82" s="18">
        <v>3</v>
      </c>
      <c r="L82" s="18">
        <v>64</v>
      </c>
      <c r="M82" s="22">
        <v>49</v>
      </c>
      <c r="N82" s="23">
        <f t="shared" si="3"/>
        <v>76.5625</v>
      </c>
    </row>
    <row r="83" spans="1:14" x14ac:dyDescent="0.2">
      <c r="A83" s="16"/>
      <c r="B83" s="15"/>
      <c r="C83" s="17" t="s">
        <v>362</v>
      </c>
      <c r="D83" s="15" t="s">
        <v>363</v>
      </c>
      <c r="E83" s="18" t="s">
        <v>130</v>
      </c>
      <c r="F83" s="18" t="s">
        <v>84</v>
      </c>
      <c r="G83" s="18">
        <v>3.1</v>
      </c>
      <c r="H83" s="18" t="s">
        <v>60</v>
      </c>
      <c r="I83" s="18" t="s">
        <v>33</v>
      </c>
      <c r="J83" s="18" t="s">
        <v>34</v>
      </c>
      <c r="K83" s="18">
        <v>3</v>
      </c>
      <c r="L83" s="18">
        <v>10</v>
      </c>
      <c r="M83" s="22">
        <v>3</v>
      </c>
      <c r="N83" s="23">
        <f t="shared" si="3"/>
        <v>30</v>
      </c>
    </row>
    <row r="84" spans="1:14" x14ac:dyDescent="0.2">
      <c r="A84" s="16"/>
      <c r="B84" s="15"/>
      <c r="C84" s="17" t="s">
        <v>365</v>
      </c>
      <c r="D84" s="15" t="s">
        <v>366</v>
      </c>
      <c r="E84" s="18" t="s">
        <v>130</v>
      </c>
      <c r="F84" s="18" t="s">
        <v>84</v>
      </c>
      <c r="G84" s="18">
        <v>2.9</v>
      </c>
      <c r="H84" s="18" t="s">
        <v>60</v>
      </c>
      <c r="I84" s="18" t="s">
        <v>33</v>
      </c>
      <c r="J84" s="19" t="s">
        <v>34</v>
      </c>
      <c r="K84" s="18">
        <v>2</v>
      </c>
      <c r="L84" s="18">
        <v>116</v>
      </c>
      <c r="M84" s="22">
        <v>1</v>
      </c>
      <c r="N84" s="23">
        <f t="shared" si="3"/>
        <v>0.86206896551724133</v>
      </c>
    </row>
    <row r="85" spans="1:14" x14ac:dyDescent="0.2">
      <c r="A85" s="16"/>
      <c r="B85" s="15"/>
      <c r="C85" s="17" t="s">
        <v>367</v>
      </c>
      <c r="D85" s="15" t="s">
        <v>368</v>
      </c>
      <c r="E85" s="18" t="s">
        <v>130</v>
      </c>
      <c r="F85" s="18" t="s">
        <v>112</v>
      </c>
      <c r="G85" s="18">
        <v>3.7</v>
      </c>
      <c r="H85" s="18" t="s">
        <v>60</v>
      </c>
      <c r="I85" s="18" t="s">
        <v>33</v>
      </c>
      <c r="J85" s="19" t="s">
        <v>34</v>
      </c>
      <c r="K85" s="18">
        <v>2</v>
      </c>
      <c r="L85" s="18">
        <v>146</v>
      </c>
      <c r="N85" s="18" t="s">
        <v>36</v>
      </c>
    </row>
    <row r="86" spans="1:14" x14ac:dyDescent="0.2">
      <c r="A86" s="16" t="s">
        <v>370</v>
      </c>
      <c r="B86" s="15" t="s">
        <v>371</v>
      </c>
      <c r="C86" s="17" t="s">
        <v>372</v>
      </c>
      <c r="D86" s="15" t="s">
        <v>35</v>
      </c>
      <c r="E86" s="18" t="s">
        <v>123</v>
      </c>
      <c r="F86" s="18" t="s">
        <v>84</v>
      </c>
      <c r="G86" s="18">
        <v>2.2999999999999998</v>
      </c>
      <c r="H86" s="18" t="s">
        <v>49</v>
      </c>
      <c r="I86" s="18" t="s">
        <v>11</v>
      </c>
      <c r="J86" s="19" t="s">
        <v>34</v>
      </c>
      <c r="K86" s="18">
        <v>2</v>
      </c>
      <c r="L86" s="18">
        <v>75</v>
      </c>
      <c r="N86" s="18" t="s">
        <v>36</v>
      </c>
    </row>
    <row r="87" spans="1:14" x14ac:dyDescent="0.2">
      <c r="A87" s="16" t="s">
        <v>374</v>
      </c>
      <c r="B87" s="15" t="s">
        <v>375</v>
      </c>
      <c r="C87" s="26" t="s">
        <v>376</v>
      </c>
      <c r="D87" s="15" t="s">
        <v>377</v>
      </c>
      <c r="E87" s="18" t="s">
        <v>30</v>
      </c>
      <c r="F87" s="18" t="s">
        <v>48</v>
      </c>
      <c r="G87" s="18">
        <v>3.5</v>
      </c>
      <c r="H87" s="18" t="s">
        <v>60</v>
      </c>
      <c r="I87" s="18" t="s">
        <v>33</v>
      </c>
      <c r="J87" s="19" t="s">
        <v>34</v>
      </c>
      <c r="K87" s="18">
        <v>2</v>
      </c>
      <c r="L87" s="18">
        <v>1</v>
      </c>
      <c r="N87" s="18" t="s">
        <v>102</v>
      </c>
    </row>
    <row r="88" spans="1:14" x14ac:dyDescent="0.2">
      <c r="A88" s="16" t="s">
        <v>379</v>
      </c>
      <c r="B88" s="15" t="s">
        <v>380</v>
      </c>
      <c r="C88" s="20" t="s">
        <v>381</v>
      </c>
      <c r="D88" s="15" t="s">
        <v>382</v>
      </c>
      <c r="E88" s="18" t="s">
        <v>383</v>
      </c>
      <c r="F88" s="18" t="s">
        <v>84</v>
      </c>
      <c r="G88" s="18">
        <v>3.1</v>
      </c>
      <c r="H88" s="18" t="s">
        <v>49</v>
      </c>
      <c r="I88" s="18" t="s">
        <v>33</v>
      </c>
      <c r="J88" s="19" t="s">
        <v>34</v>
      </c>
      <c r="K88" s="18">
        <v>3</v>
      </c>
      <c r="L88" s="18">
        <v>85</v>
      </c>
      <c r="M88" s="22">
        <v>15</v>
      </c>
      <c r="N88" s="23">
        <f t="shared" ref="N88:N93" si="4">M88/L88*100</f>
        <v>17.647058823529413</v>
      </c>
    </row>
    <row r="89" spans="1:14" x14ac:dyDescent="0.2">
      <c r="A89" s="16"/>
      <c r="B89" s="15"/>
      <c r="C89" s="17"/>
      <c r="D89" s="15"/>
      <c r="J89" s="18" t="s">
        <v>113</v>
      </c>
      <c r="K89" s="18">
        <v>2</v>
      </c>
      <c r="L89" s="18">
        <v>72</v>
      </c>
      <c r="M89" s="22">
        <v>2</v>
      </c>
      <c r="N89" s="23">
        <f t="shared" si="4"/>
        <v>2.7777777777777777</v>
      </c>
    </row>
    <row r="90" spans="1:14" x14ac:dyDescent="0.2">
      <c r="A90" s="16"/>
      <c r="C90" s="20" t="s">
        <v>392</v>
      </c>
      <c r="D90" s="15" t="s">
        <v>393</v>
      </c>
      <c r="E90" s="18" t="s">
        <v>123</v>
      </c>
      <c r="F90" s="18" t="s">
        <v>48</v>
      </c>
      <c r="G90" s="18">
        <v>4.0999999999999996</v>
      </c>
      <c r="H90" s="18" t="s">
        <v>394</v>
      </c>
      <c r="I90" s="18" t="s">
        <v>33</v>
      </c>
      <c r="J90" s="18" t="s">
        <v>34</v>
      </c>
      <c r="K90" s="18">
        <v>3</v>
      </c>
      <c r="L90" s="18">
        <v>80</v>
      </c>
      <c r="M90" s="22">
        <v>10</v>
      </c>
      <c r="N90" s="23">
        <f t="shared" si="4"/>
        <v>12.5</v>
      </c>
    </row>
    <row r="91" spans="1:14" x14ac:dyDescent="0.2">
      <c r="A91" s="16"/>
      <c r="B91" s="15"/>
      <c r="C91" s="17"/>
      <c r="D91" s="15"/>
      <c r="J91" s="19" t="s">
        <v>50</v>
      </c>
      <c r="K91" s="18">
        <v>2</v>
      </c>
      <c r="L91" s="18">
        <v>302</v>
      </c>
      <c r="M91" s="22">
        <v>9</v>
      </c>
      <c r="N91" s="23">
        <f t="shared" si="4"/>
        <v>2.9801324503311259</v>
      </c>
    </row>
    <row r="92" spans="1:14" x14ac:dyDescent="0.2">
      <c r="A92" s="16"/>
      <c r="B92" s="15"/>
      <c r="C92" s="17"/>
      <c r="D92" s="15"/>
      <c r="J92" s="19" t="s">
        <v>61</v>
      </c>
      <c r="K92" s="18">
        <v>1</v>
      </c>
      <c r="L92" s="18">
        <v>205</v>
      </c>
      <c r="M92" s="22">
        <v>5</v>
      </c>
      <c r="N92" s="23">
        <f t="shared" si="4"/>
        <v>2.4390243902439024</v>
      </c>
    </row>
    <row r="93" spans="1:14" x14ac:dyDescent="0.2">
      <c r="A93" s="16"/>
      <c r="B93" s="15"/>
      <c r="C93" s="17"/>
      <c r="D93" s="15"/>
      <c r="J93" s="19" t="s">
        <v>34</v>
      </c>
      <c r="K93" s="18">
        <v>2</v>
      </c>
      <c r="L93" s="18">
        <v>81</v>
      </c>
      <c r="M93" s="22">
        <v>1</v>
      </c>
      <c r="N93" s="23">
        <f t="shared" si="4"/>
        <v>1.2345679012345678</v>
      </c>
    </row>
    <row r="94" spans="1:14" x14ac:dyDescent="0.2">
      <c r="A94" s="36"/>
      <c r="B94" s="41"/>
      <c r="C94" s="17"/>
      <c r="D94" s="34"/>
      <c r="E94" s="31"/>
      <c r="F94" s="31"/>
      <c r="G94" s="31"/>
      <c r="H94" s="31"/>
      <c r="I94" s="31"/>
      <c r="J94" s="31" t="s">
        <v>35</v>
      </c>
      <c r="K94" s="31"/>
      <c r="L94" s="31" t="s">
        <v>35</v>
      </c>
      <c r="M94" s="31"/>
      <c r="N94" s="31" t="s">
        <v>36</v>
      </c>
    </row>
    <row r="95" spans="1:14" x14ac:dyDescent="0.2">
      <c r="A95" s="36"/>
      <c r="B95" s="41"/>
      <c r="C95" s="42"/>
      <c r="D95" s="34"/>
      <c r="E95" s="31"/>
      <c r="F95" s="31"/>
      <c r="G95" s="31"/>
      <c r="H95" s="31"/>
      <c r="I95" s="31"/>
      <c r="J95" s="31" t="s">
        <v>35</v>
      </c>
      <c r="K95" s="31"/>
      <c r="L95" s="31">
        <v>1</v>
      </c>
      <c r="M95" s="31"/>
      <c r="N95" s="31" t="s">
        <v>36</v>
      </c>
    </row>
    <row r="96" spans="1:14" x14ac:dyDescent="0.2">
      <c r="A96" s="16"/>
      <c r="B96" s="15"/>
      <c r="C96" s="17" t="s">
        <v>404</v>
      </c>
      <c r="D96" s="15" t="s">
        <v>405</v>
      </c>
      <c r="E96" s="18" t="s">
        <v>47</v>
      </c>
      <c r="F96" s="18" t="s">
        <v>48</v>
      </c>
      <c r="G96" s="18">
        <v>4</v>
      </c>
      <c r="H96" s="18" t="s">
        <v>394</v>
      </c>
      <c r="I96" s="18" t="s">
        <v>33</v>
      </c>
      <c r="J96" s="18" t="s">
        <v>34</v>
      </c>
      <c r="K96" s="18">
        <v>3</v>
      </c>
      <c r="L96" s="18">
        <v>97</v>
      </c>
      <c r="M96" s="22">
        <v>6</v>
      </c>
      <c r="N96" s="23">
        <f>M96/L96*100</f>
        <v>6.1855670103092786</v>
      </c>
    </row>
    <row r="97" spans="1:14" x14ac:dyDescent="0.2">
      <c r="A97" s="16"/>
      <c r="B97" s="15"/>
      <c r="C97" s="20" t="s">
        <v>407</v>
      </c>
      <c r="D97" s="15" t="s">
        <v>408</v>
      </c>
      <c r="E97" s="18" t="s">
        <v>47</v>
      </c>
      <c r="F97" s="18" t="s">
        <v>48</v>
      </c>
      <c r="G97" s="18">
        <v>4.4000000000000004</v>
      </c>
      <c r="H97" s="18" t="s">
        <v>49</v>
      </c>
      <c r="I97" s="18" t="s">
        <v>33</v>
      </c>
      <c r="J97" s="18" t="s">
        <v>34</v>
      </c>
      <c r="K97" s="18">
        <v>3</v>
      </c>
      <c r="L97" s="18">
        <v>105</v>
      </c>
      <c r="M97" s="22">
        <v>6</v>
      </c>
      <c r="N97" s="23">
        <f>M97/L97*100</f>
        <v>5.7142857142857144</v>
      </c>
    </row>
    <row r="98" spans="1:14" x14ac:dyDescent="0.2">
      <c r="A98" s="16"/>
      <c r="B98" s="15"/>
      <c r="C98" s="17"/>
      <c r="D98" s="15"/>
      <c r="J98" s="18" t="s">
        <v>34</v>
      </c>
      <c r="K98" s="18">
        <v>2</v>
      </c>
      <c r="L98" s="18">
        <v>50</v>
      </c>
      <c r="M98" s="22">
        <v>16</v>
      </c>
      <c r="N98" s="23">
        <f>M98/L98*100</f>
        <v>32</v>
      </c>
    </row>
    <row r="99" spans="1:14" x14ac:dyDescent="0.2">
      <c r="A99" s="16"/>
      <c r="B99" s="15"/>
      <c r="C99" s="17"/>
      <c r="D99" s="15"/>
      <c r="J99" s="19" t="s">
        <v>34</v>
      </c>
      <c r="K99" s="18">
        <v>2</v>
      </c>
      <c r="L99" s="18" t="s">
        <v>35</v>
      </c>
      <c r="N99" s="18" t="s">
        <v>36</v>
      </c>
    </row>
    <row r="100" spans="1:14" x14ac:dyDescent="0.2">
      <c r="A100" s="16"/>
      <c r="B100" s="15"/>
      <c r="C100" s="17"/>
      <c r="D100" s="15"/>
      <c r="J100" s="18" t="s">
        <v>34</v>
      </c>
      <c r="K100" s="18">
        <v>3</v>
      </c>
      <c r="L100" s="18">
        <v>28</v>
      </c>
      <c r="M100" s="22">
        <v>0</v>
      </c>
      <c r="N100" s="23">
        <f t="shared" ref="N100:N105" si="5">M100/L100*100</f>
        <v>0</v>
      </c>
    </row>
    <row r="101" spans="1:14" x14ac:dyDescent="0.2">
      <c r="A101" s="16"/>
      <c r="B101" s="15"/>
      <c r="C101" s="20" t="s">
        <v>413</v>
      </c>
      <c r="D101" s="15" t="s">
        <v>414</v>
      </c>
      <c r="E101" s="18" t="s">
        <v>261</v>
      </c>
      <c r="F101" s="18" t="s">
        <v>48</v>
      </c>
      <c r="G101" s="18">
        <v>4.0999999999999996</v>
      </c>
      <c r="H101" s="18" t="s">
        <v>49</v>
      </c>
      <c r="I101" s="18" t="s">
        <v>33</v>
      </c>
      <c r="J101" s="18" t="s">
        <v>34</v>
      </c>
      <c r="K101" s="18">
        <v>2</v>
      </c>
      <c r="L101" s="18">
        <v>27</v>
      </c>
      <c r="M101" s="22">
        <v>14</v>
      </c>
      <c r="N101" s="23">
        <f t="shared" si="5"/>
        <v>51.851851851851848</v>
      </c>
    </row>
    <row r="102" spans="1:14" x14ac:dyDescent="0.2">
      <c r="A102" s="16"/>
      <c r="B102" s="15"/>
      <c r="C102" s="17"/>
      <c r="J102" s="19" t="s">
        <v>34</v>
      </c>
      <c r="K102" s="18">
        <v>2</v>
      </c>
      <c r="L102" s="18">
        <v>20</v>
      </c>
      <c r="M102" s="22">
        <v>0</v>
      </c>
      <c r="N102" s="23">
        <f t="shared" si="5"/>
        <v>0</v>
      </c>
    </row>
    <row r="103" spans="1:14" x14ac:dyDescent="0.2">
      <c r="A103" s="16"/>
      <c r="B103" s="15"/>
      <c r="C103" s="17"/>
      <c r="J103" s="19" t="s">
        <v>34</v>
      </c>
      <c r="K103" s="18">
        <v>2</v>
      </c>
      <c r="L103" s="18">
        <v>3</v>
      </c>
      <c r="M103" s="22">
        <v>0</v>
      </c>
      <c r="N103" s="23">
        <f t="shared" si="5"/>
        <v>0</v>
      </c>
    </row>
    <row r="104" spans="1:14" x14ac:dyDescent="0.2">
      <c r="A104" s="16"/>
      <c r="B104" s="15"/>
      <c r="C104" s="17"/>
      <c r="J104" s="18" t="s">
        <v>50</v>
      </c>
      <c r="K104" s="18">
        <v>1</v>
      </c>
      <c r="L104" s="18">
        <v>10575</v>
      </c>
      <c r="M104" s="22">
        <v>2</v>
      </c>
      <c r="N104" s="23">
        <f t="shared" si="5"/>
        <v>1.8912529550827423E-2</v>
      </c>
    </row>
    <row r="105" spans="1:14" x14ac:dyDescent="0.2">
      <c r="A105" s="16"/>
      <c r="B105" s="15"/>
      <c r="C105" s="20" t="s">
        <v>418</v>
      </c>
      <c r="D105" s="30" t="s">
        <v>419</v>
      </c>
      <c r="E105" s="29" t="s">
        <v>383</v>
      </c>
      <c r="F105" s="29" t="s">
        <v>48</v>
      </c>
      <c r="G105" s="29">
        <v>4.3</v>
      </c>
      <c r="H105" s="29" t="s">
        <v>49</v>
      </c>
      <c r="I105" s="29" t="s">
        <v>33</v>
      </c>
      <c r="J105" s="19" t="s">
        <v>34</v>
      </c>
      <c r="K105" s="18">
        <v>2</v>
      </c>
      <c r="L105" s="18">
        <v>5</v>
      </c>
      <c r="M105" s="22">
        <v>0</v>
      </c>
      <c r="N105" s="23">
        <f t="shared" si="5"/>
        <v>0</v>
      </c>
    </row>
    <row r="106" spans="1:14" x14ac:dyDescent="0.2">
      <c r="A106" s="36"/>
      <c r="B106" s="41"/>
      <c r="D106" s="27"/>
      <c r="E106" s="31"/>
      <c r="F106" s="31"/>
      <c r="G106" s="31"/>
      <c r="H106" s="31"/>
      <c r="I106" s="31"/>
      <c r="J106" s="31" t="s">
        <v>35</v>
      </c>
      <c r="K106" s="31"/>
      <c r="L106" s="31" t="s">
        <v>35</v>
      </c>
      <c r="M106" s="31"/>
      <c r="N106" s="31" t="s">
        <v>36</v>
      </c>
    </row>
    <row r="107" spans="1:14" x14ac:dyDescent="0.2">
      <c r="A107" s="16"/>
      <c r="B107" s="15"/>
      <c r="C107" s="20" t="s">
        <v>420</v>
      </c>
      <c r="D107" s="30" t="s">
        <v>421</v>
      </c>
      <c r="E107" s="29" t="s">
        <v>47</v>
      </c>
      <c r="F107" s="29" t="s">
        <v>48</v>
      </c>
      <c r="G107" s="29">
        <v>4.3</v>
      </c>
      <c r="H107" s="29" t="s">
        <v>49</v>
      </c>
      <c r="I107" s="29" t="s">
        <v>33</v>
      </c>
      <c r="J107" s="18" t="s">
        <v>35</v>
      </c>
      <c r="L107" s="18">
        <v>1</v>
      </c>
      <c r="M107" s="22">
        <v>1</v>
      </c>
      <c r="N107" s="23">
        <f>M107/L107*100</f>
        <v>100</v>
      </c>
    </row>
    <row r="108" spans="1:14" x14ac:dyDescent="0.2">
      <c r="A108" s="36"/>
      <c r="B108" s="41"/>
      <c r="D108" s="27"/>
      <c r="E108" s="31"/>
      <c r="F108" s="31"/>
      <c r="G108" s="31"/>
      <c r="H108" s="31"/>
      <c r="I108" s="31"/>
      <c r="J108" s="31" t="s">
        <v>35</v>
      </c>
      <c r="K108" s="31"/>
      <c r="L108" s="31" t="s">
        <v>35</v>
      </c>
      <c r="M108" s="31"/>
      <c r="N108" s="31" t="s">
        <v>36</v>
      </c>
    </row>
    <row r="109" spans="1:14" x14ac:dyDescent="0.2">
      <c r="A109" s="16"/>
      <c r="B109" s="15"/>
      <c r="C109" s="20" t="s">
        <v>422</v>
      </c>
      <c r="D109" s="30" t="s">
        <v>423</v>
      </c>
      <c r="E109" s="29" t="s">
        <v>383</v>
      </c>
      <c r="F109" s="29" t="s">
        <v>48</v>
      </c>
      <c r="G109" s="29">
        <v>3.7</v>
      </c>
      <c r="H109" s="29" t="s">
        <v>49</v>
      </c>
      <c r="I109" s="29" t="s">
        <v>33</v>
      </c>
      <c r="J109" s="18" t="s">
        <v>50</v>
      </c>
      <c r="K109" s="18">
        <v>1</v>
      </c>
      <c r="L109" s="18">
        <v>3076</v>
      </c>
      <c r="M109" s="22">
        <v>1</v>
      </c>
      <c r="N109" s="23">
        <f>M109/L109*100</f>
        <v>3.2509752925877766E-2</v>
      </c>
    </row>
    <row r="110" spans="1:14" x14ac:dyDescent="0.2">
      <c r="A110" s="36"/>
      <c r="B110" s="41"/>
      <c r="D110" s="27"/>
      <c r="E110" s="31"/>
      <c r="F110" s="31"/>
      <c r="G110" s="31"/>
      <c r="H110" s="31"/>
      <c r="I110" s="31"/>
      <c r="J110" s="31" t="s">
        <v>35</v>
      </c>
      <c r="K110" s="31"/>
      <c r="L110" s="31" t="s">
        <v>35</v>
      </c>
      <c r="M110" s="31"/>
      <c r="N110" s="31" t="s">
        <v>36</v>
      </c>
    </row>
    <row r="111" spans="1:14" x14ac:dyDescent="0.2">
      <c r="A111" s="16"/>
      <c r="B111" s="15"/>
      <c r="C111" s="43"/>
      <c r="D111" s="15"/>
      <c r="J111" s="18" t="s">
        <v>50</v>
      </c>
      <c r="K111" s="18">
        <v>2</v>
      </c>
      <c r="L111" s="18">
        <v>1</v>
      </c>
      <c r="M111" s="22">
        <v>0</v>
      </c>
      <c r="N111" s="23">
        <f>M111/L111*100</f>
        <v>0</v>
      </c>
    </row>
    <row r="112" spans="1:14" x14ac:dyDescent="0.2">
      <c r="A112" s="16"/>
      <c r="B112" s="15"/>
      <c r="C112" s="20" t="s">
        <v>425</v>
      </c>
      <c r="D112" s="15" t="s">
        <v>426</v>
      </c>
      <c r="E112" s="18" t="s">
        <v>30</v>
      </c>
      <c r="F112" s="18" t="s">
        <v>48</v>
      </c>
      <c r="G112" s="18">
        <v>3.7</v>
      </c>
      <c r="H112" s="18" t="s">
        <v>60</v>
      </c>
      <c r="I112" s="18" t="s">
        <v>33</v>
      </c>
      <c r="J112" s="18" t="s">
        <v>34</v>
      </c>
      <c r="K112" s="18">
        <v>2</v>
      </c>
      <c r="L112" s="18">
        <v>50</v>
      </c>
      <c r="M112" s="22">
        <v>20</v>
      </c>
      <c r="N112" s="23">
        <f>M112/L112*100</f>
        <v>40</v>
      </c>
    </row>
    <row r="113" spans="1:14" x14ac:dyDescent="0.2">
      <c r="A113" s="16"/>
      <c r="B113" s="15"/>
      <c r="C113" s="17"/>
      <c r="D113" s="15"/>
      <c r="J113" s="19" t="s">
        <v>34</v>
      </c>
      <c r="K113" s="18">
        <v>2</v>
      </c>
      <c r="L113" s="18" t="s">
        <v>35</v>
      </c>
      <c r="N113" s="18" t="s">
        <v>36</v>
      </c>
    </row>
    <row r="114" spans="1:14" x14ac:dyDescent="0.2">
      <c r="A114" s="16"/>
      <c r="B114" s="15"/>
      <c r="C114" s="17"/>
      <c r="D114" s="15"/>
      <c r="J114" s="18" t="s">
        <v>50</v>
      </c>
      <c r="K114" s="18">
        <v>1</v>
      </c>
      <c r="L114" s="18">
        <v>2062</v>
      </c>
      <c r="M114" s="22">
        <v>0</v>
      </c>
      <c r="N114" s="23">
        <f t="shared" ref="N114:N127" si="6">M114/L114*100</f>
        <v>0</v>
      </c>
    </row>
    <row r="115" spans="1:14" x14ac:dyDescent="0.2">
      <c r="A115" s="16"/>
      <c r="B115" s="15" t="s">
        <v>427</v>
      </c>
      <c r="C115" s="17" t="s">
        <v>428</v>
      </c>
      <c r="D115" s="15" t="s">
        <v>429</v>
      </c>
      <c r="E115" s="18" t="s">
        <v>30</v>
      </c>
      <c r="F115" s="18" t="s">
        <v>48</v>
      </c>
      <c r="G115" s="18">
        <v>3.5</v>
      </c>
      <c r="H115" s="18" t="s">
        <v>49</v>
      </c>
      <c r="I115" s="18" t="s">
        <v>33</v>
      </c>
      <c r="J115" s="18" t="s">
        <v>34</v>
      </c>
      <c r="K115" s="18" t="s">
        <v>256</v>
      </c>
      <c r="L115" s="18">
        <v>113</v>
      </c>
      <c r="M115" s="22">
        <v>6</v>
      </c>
      <c r="N115" s="23">
        <f t="shared" si="6"/>
        <v>5.3097345132743365</v>
      </c>
    </row>
    <row r="116" spans="1:14" x14ac:dyDescent="0.2">
      <c r="A116" s="16"/>
      <c r="B116" s="15"/>
      <c r="C116" s="26" t="s">
        <v>431</v>
      </c>
      <c r="D116" s="15" t="s">
        <v>432</v>
      </c>
      <c r="E116" s="18" t="s">
        <v>47</v>
      </c>
      <c r="F116" s="18" t="s">
        <v>48</v>
      </c>
      <c r="G116" s="18">
        <v>3.5</v>
      </c>
      <c r="H116" s="18" t="s">
        <v>60</v>
      </c>
      <c r="I116" s="18" t="s">
        <v>33</v>
      </c>
      <c r="J116" s="18" t="s">
        <v>50</v>
      </c>
      <c r="K116" s="18">
        <v>1</v>
      </c>
      <c r="L116" s="18">
        <v>725</v>
      </c>
      <c r="M116" s="22">
        <v>0</v>
      </c>
      <c r="N116" s="23">
        <f t="shared" si="6"/>
        <v>0</v>
      </c>
    </row>
    <row r="117" spans="1:14" x14ac:dyDescent="0.2">
      <c r="A117" s="16"/>
      <c r="C117" s="28" t="s">
        <v>433</v>
      </c>
      <c r="D117" s="15" t="s">
        <v>434</v>
      </c>
      <c r="E117" s="18" t="s">
        <v>93</v>
      </c>
      <c r="F117" s="18" t="s">
        <v>48</v>
      </c>
      <c r="G117" s="18">
        <v>4.5</v>
      </c>
      <c r="H117" s="18" t="s">
        <v>49</v>
      </c>
      <c r="I117" s="18" t="s">
        <v>11</v>
      </c>
      <c r="J117" s="19" t="s">
        <v>54</v>
      </c>
      <c r="K117" s="18">
        <v>2</v>
      </c>
      <c r="L117" s="18">
        <v>13</v>
      </c>
      <c r="M117" s="22">
        <v>0</v>
      </c>
      <c r="N117" s="23">
        <f t="shared" si="6"/>
        <v>0</v>
      </c>
    </row>
    <row r="118" spans="1:14" x14ac:dyDescent="0.2">
      <c r="A118" s="16"/>
      <c r="C118" s="26"/>
      <c r="D118" s="15"/>
      <c r="J118" s="18" t="s">
        <v>50</v>
      </c>
      <c r="K118" s="18">
        <v>1</v>
      </c>
      <c r="L118" s="18">
        <v>990</v>
      </c>
      <c r="M118" s="22">
        <v>0</v>
      </c>
      <c r="N118" s="23">
        <f t="shared" si="6"/>
        <v>0</v>
      </c>
    </row>
    <row r="119" spans="1:14" x14ac:dyDescent="0.2">
      <c r="A119" s="16"/>
      <c r="B119" s="15"/>
      <c r="C119" s="26" t="s">
        <v>435</v>
      </c>
      <c r="D119" s="15" t="s">
        <v>436</v>
      </c>
      <c r="E119" s="18" t="s">
        <v>93</v>
      </c>
      <c r="F119" s="18" t="s">
        <v>48</v>
      </c>
      <c r="G119" s="18">
        <v>4.4000000000000004</v>
      </c>
      <c r="H119" s="18" t="s">
        <v>49</v>
      </c>
      <c r="I119" s="18" t="s">
        <v>33</v>
      </c>
      <c r="J119" s="19" t="s">
        <v>34</v>
      </c>
      <c r="K119" s="18">
        <v>2</v>
      </c>
      <c r="L119" s="18">
        <v>5</v>
      </c>
      <c r="M119" s="22">
        <v>0</v>
      </c>
      <c r="N119" s="23">
        <f t="shared" si="6"/>
        <v>0</v>
      </c>
    </row>
    <row r="120" spans="1:14" x14ac:dyDescent="0.2">
      <c r="A120" s="16"/>
      <c r="B120" s="15" t="s">
        <v>437</v>
      </c>
      <c r="C120" s="26" t="s">
        <v>438</v>
      </c>
      <c r="D120" s="15" t="s">
        <v>439</v>
      </c>
      <c r="E120" s="18" t="s">
        <v>83</v>
      </c>
      <c r="F120" s="18" t="s">
        <v>112</v>
      </c>
      <c r="G120" s="18">
        <v>3.5</v>
      </c>
      <c r="H120" s="18" t="s">
        <v>32</v>
      </c>
      <c r="I120" s="18" t="s">
        <v>33</v>
      </c>
      <c r="J120" s="19" t="s">
        <v>34</v>
      </c>
      <c r="K120" s="18">
        <v>2</v>
      </c>
      <c r="L120" s="18">
        <v>5</v>
      </c>
      <c r="M120" s="22">
        <v>0</v>
      </c>
      <c r="N120" s="23">
        <f t="shared" si="6"/>
        <v>0</v>
      </c>
    </row>
    <row r="121" spans="1:14" x14ac:dyDescent="0.2">
      <c r="A121" s="16"/>
      <c r="C121" s="17" t="s">
        <v>440</v>
      </c>
      <c r="D121" s="15" t="s">
        <v>441</v>
      </c>
      <c r="E121" s="18" t="s">
        <v>175</v>
      </c>
      <c r="F121" s="18" t="s">
        <v>84</v>
      </c>
      <c r="G121" s="18">
        <v>3.6</v>
      </c>
      <c r="H121" s="18" t="s">
        <v>49</v>
      </c>
      <c r="I121" s="18" t="s">
        <v>33</v>
      </c>
      <c r="J121" s="19" t="s">
        <v>94</v>
      </c>
      <c r="K121" s="18">
        <v>1</v>
      </c>
      <c r="L121" s="18">
        <v>18</v>
      </c>
      <c r="M121" s="22">
        <v>6</v>
      </c>
      <c r="N121" s="23">
        <f t="shared" si="6"/>
        <v>33.333333333333329</v>
      </c>
    </row>
    <row r="122" spans="1:14" x14ac:dyDescent="0.2">
      <c r="A122" s="16"/>
      <c r="B122" s="15" t="s">
        <v>443</v>
      </c>
      <c r="C122" s="26" t="s">
        <v>444</v>
      </c>
      <c r="D122" s="15" t="s">
        <v>445</v>
      </c>
      <c r="E122" s="18" t="s">
        <v>30</v>
      </c>
      <c r="F122" s="18" t="s">
        <v>48</v>
      </c>
      <c r="G122" s="18">
        <v>4.5</v>
      </c>
      <c r="H122" s="18" t="s">
        <v>446</v>
      </c>
      <c r="I122" s="18" t="s">
        <v>33</v>
      </c>
      <c r="J122" s="19" t="s">
        <v>34</v>
      </c>
      <c r="K122" s="18">
        <v>1</v>
      </c>
      <c r="L122" s="18">
        <v>134</v>
      </c>
      <c r="M122" s="22">
        <v>0</v>
      </c>
      <c r="N122" s="23">
        <f t="shared" si="6"/>
        <v>0</v>
      </c>
    </row>
    <row r="123" spans="1:14" x14ac:dyDescent="0.2">
      <c r="A123" s="16"/>
      <c r="C123" s="20" t="s">
        <v>449</v>
      </c>
      <c r="D123" s="15" t="s">
        <v>450</v>
      </c>
      <c r="E123" s="18" t="s">
        <v>47</v>
      </c>
      <c r="F123" s="18" t="s">
        <v>48</v>
      </c>
      <c r="G123" s="18">
        <v>4.4000000000000004</v>
      </c>
      <c r="H123" s="18" t="s">
        <v>49</v>
      </c>
      <c r="I123" s="18" t="s">
        <v>33</v>
      </c>
      <c r="J123" s="19" t="s">
        <v>34</v>
      </c>
      <c r="K123" s="18">
        <v>3</v>
      </c>
      <c r="L123" s="18">
        <v>3</v>
      </c>
      <c r="M123" s="22">
        <v>3</v>
      </c>
      <c r="N123" s="23">
        <f t="shared" si="6"/>
        <v>100</v>
      </c>
    </row>
    <row r="124" spans="1:14" x14ac:dyDescent="0.2">
      <c r="A124" s="16"/>
      <c r="B124" s="15"/>
      <c r="C124" s="37"/>
      <c r="D124" s="15"/>
      <c r="J124" s="18" t="s">
        <v>50</v>
      </c>
      <c r="K124" s="18">
        <v>2</v>
      </c>
      <c r="L124" s="18">
        <v>12</v>
      </c>
      <c r="M124" s="22">
        <v>3</v>
      </c>
      <c r="N124" s="23">
        <f t="shared" si="6"/>
        <v>25</v>
      </c>
    </row>
    <row r="125" spans="1:14" x14ac:dyDescent="0.2">
      <c r="A125" s="16"/>
      <c r="C125" s="17"/>
      <c r="D125" s="15"/>
      <c r="J125" s="19" t="s">
        <v>50</v>
      </c>
      <c r="K125" s="18">
        <v>3</v>
      </c>
      <c r="L125" s="18">
        <v>12</v>
      </c>
      <c r="M125" s="22">
        <v>2</v>
      </c>
      <c r="N125" s="23">
        <f t="shared" si="6"/>
        <v>16.666666666666664</v>
      </c>
    </row>
    <row r="126" spans="1:14" x14ac:dyDescent="0.2">
      <c r="A126" s="16"/>
      <c r="B126" s="15"/>
      <c r="C126" s="37"/>
      <c r="D126" s="15"/>
      <c r="J126" s="19" t="s">
        <v>34</v>
      </c>
      <c r="K126" s="18">
        <v>2</v>
      </c>
      <c r="L126" s="18">
        <v>36</v>
      </c>
      <c r="M126" s="22">
        <v>0</v>
      </c>
      <c r="N126" s="23">
        <f t="shared" si="6"/>
        <v>0</v>
      </c>
    </row>
    <row r="127" spans="1:14" x14ac:dyDescent="0.2">
      <c r="A127" s="16"/>
      <c r="B127" s="15"/>
      <c r="C127" s="17"/>
      <c r="D127" s="15"/>
      <c r="J127" s="18" t="s">
        <v>50</v>
      </c>
      <c r="K127" s="18">
        <v>1</v>
      </c>
      <c r="L127" s="18">
        <v>16164</v>
      </c>
      <c r="M127" s="22">
        <v>0</v>
      </c>
      <c r="N127" s="23">
        <f t="shared" si="6"/>
        <v>0</v>
      </c>
    </row>
    <row r="128" spans="1:14" x14ac:dyDescent="0.2">
      <c r="A128" s="16"/>
      <c r="B128" s="15" t="s">
        <v>455</v>
      </c>
      <c r="C128" s="20" t="s">
        <v>456</v>
      </c>
      <c r="D128" s="15" t="s">
        <v>457</v>
      </c>
      <c r="E128" s="18" t="s">
        <v>83</v>
      </c>
      <c r="F128" s="18" t="s">
        <v>48</v>
      </c>
      <c r="G128" s="18">
        <v>3.8</v>
      </c>
      <c r="H128" s="18" t="s">
        <v>49</v>
      </c>
      <c r="I128" s="18" t="s">
        <v>33</v>
      </c>
      <c r="J128" s="19" t="s">
        <v>94</v>
      </c>
      <c r="K128" s="18">
        <v>1</v>
      </c>
      <c r="L128" s="18">
        <v>80</v>
      </c>
      <c r="N128" s="18" t="s">
        <v>36</v>
      </c>
    </row>
    <row r="129" spans="1:14" x14ac:dyDescent="0.2">
      <c r="A129" s="16"/>
      <c r="B129" s="15"/>
      <c r="C129" s="26"/>
      <c r="D129" s="15"/>
      <c r="J129" s="19" t="s">
        <v>54</v>
      </c>
      <c r="K129" s="18">
        <v>2</v>
      </c>
      <c r="L129" s="18">
        <v>19</v>
      </c>
      <c r="M129" s="22">
        <v>0</v>
      </c>
      <c r="N129" s="23">
        <f t="shared" ref="N129:N151" si="7">M129/L129*100</f>
        <v>0</v>
      </c>
    </row>
    <row r="130" spans="1:14" x14ac:dyDescent="0.2">
      <c r="A130" s="16"/>
      <c r="B130" s="15" t="s">
        <v>459</v>
      </c>
      <c r="C130" s="28" t="s">
        <v>460</v>
      </c>
      <c r="D130" s="15" t="s">
        <v>461</v>
      </c>
      <c r="E130" s="18" t="s">
        <v>47</v>
      </c>
      <c r="F130" s="18" t="s">
        <v>48</v>
      </c>
      <c r="G130" s="18">
        <v>3.7</v>
      </c>
      <c r="H130" s="18" t="s">
        <v>49</v>
      </c>
      <c r="I130" s="18" t="s">
        <v>33</v>
      </c>
      <c r="J130" s="19" t="s">
        <v>34</v>
      </c>
      <c r="K130" s="18">
        <v>2</v>
      </c>
      <c r="L130" s="18">
        <v>46</v>
      </c>
      <c r="M130" s="22">
        <v>0</v>
      </c>
      <c r="N130" s="23">
        <f t="shared" si="7"/>
        <v>0</v>
      </c>
    </row>
    <row r="131" spans="1:14" x14ac:dyDescent="0.2">
      <c r="A131" s="16"/>
      <c r="B131" s="15"/>
      <c r="C131" s="26"/>
      <c r="D131" s="15"/>
      <c r="J131" s="19" t="s">
        <v>94</v>
      </c>
      <c r="K131" s="18">
        <v>1</v>
      </c>
      <c r="L131" s="18">
        <v>22</v>
      </c>
      <c r="M131" s="22">
        <v>0</v>
      </c>
      <c r="N131" s="23">
        <f t="shared" si="7"/>
        <v>0</v>
      </c>
    </row>
    <row r="132" spans="1:14" x14ac:dyDescent="0.2">
      <c r="A132" s="16"/>
      <c r="B132" s="15"/>
      <c r="C132" s="26"/>
      <c r="D132" s="15"/>
      <c r="J132" s="18" t="s">
        <v>50</v>
      </c>
      <c r="K132" s="18">
        <v>1</v>
      </c>
      <c r="L132" s="18">
        <v>1828</v>
      </c>
      <c r="M132" s="22">
        <v>0</v>
      </c>
      <c r="N132" s="23">
        <f t="shared" si="7"/>
        <v>0</v>
      </c>
    </row>
    <row r="133" spans="1:14" x14ac:dyDescent="0.2">
      <c r="A133" s="16"/>
      <c r="B133" s="15"/>
      <c r="C133" s="17" t="s">
        <v>463</v>
      </c>
      <c r="D133" s="15" t="s">
        <v>464</v>
      </c>
      <c r="E133" s="18" t="s">
        <v>47</v>
      </c>
      <c r="F133" s="18" t="s">
        <v>48</v>
      </c>
      <c r="G133" s="18">
        <v>4.3</v>
      </c>
      <c r="H133" s="18" t="s">
        <v>60</v>
      </c>
      <c r="I133" s="18" t="s">
        <v>33</v>
      </c>
      <c r="J133" s="19" t="s">
        <v>34</v>
      </c>
      <c r="K133" s="18">
        <v>3</v>
      </c>
      <c r="L133" s="18">
        <v>8</v>
      </c>
      <c r="M133" s="22">
        <v>7</v>
      </c>
      <c r="N133" s="23">
        <f t="shared" si="7"/>
        <v>87.5</v>
      </c>
    </row>
    <row r="134" spans="1:14" x14ac:dyDescent="0.2">
      <c r="A134" s="16" t="s">
        <v>468</v>
      </c>
      <c r="B134" s="15" t="s">
        <v>469</v>
      </c>
      <c r="C134" s="26" t="s">
        <v>470</v>
      </c>
      <c r="D134" s="15" t="s">
        <v>471</v>
      </c>
      <c r="E134" s="18" t="s">
        <v>123</v>
      </c>
      <c r="F134" s="18" t="s">
        <v>48</v>
      </c>
      <c r="G134" s="18">
        <v>3.3</v>
      </c>
      <c r="H134" s="18" t="s">
        <v>60</v>
      </c>
      <c r="I134" s="18" t="s">
        <v>33</v>
      </c>
      <c r="J134" s="18" t="s">
        <v>34</v>
      </c>
      <c r="K134" s="18">
        <v>3</v>
      </c>
      <c r="L134" s="18">
        <v>355</v>
      </c>
      <c r="M134" s="22">
        <v>0</v>
      </c>
      <c r="N134" s="23">
        <f t="shared" si="7"/>
        <v>0</v>
      </c>
    </row>
    <row r="135" spans="1:14" x14ac:dyDescent="0.2">
      <c r="A135" s="16" t="s">
        <v>473</v>
      </c>
      <c r="B135" s="15" t="s">
        <v>474</v>
      </c>
      <c r="C135" s="17" t="s">
        <v>475</v>
      </c>
      <c r="D135" s="34" t="s">
        <v>476</v>
      </c>
      <c r="E135" s="31" t="s">
        <v>83</v>
      </c>
      <c r="F135" s="31" t="s">
        <v>112</v>
      </c>
      <c r="G135" s="31">
        <v>4.2</v>
      </c>
      <c r="H135" s="31" t="s">
        <v>49</v>
      </c>
      <c r="I135" s="31" t="s">
        <v>33</v>
      </c>
      <c r="J135" s="31" t="s">
        <v>50</v>
      </c>
      <c r="K135" s="31">
        <v>1</v>
      </c>
      <c r="L135" s="31">
        <v>115</v>
      </c>
      <c r="M135" s="32">
        <v>49</v>
      </c>
      <c r="N135" s="33">
        <f t="shared" si="7"/>
        <v>42.608695652173914</v>
      </c>
    </row>
    <row r="136" spans="1:14" x14ac:dyDescent="0.2">
      <c r="A136" s="16"/>
      <c r="B136" s="15"/>
      <c r="C136" s="17" t="s">
        <v>475</v>
      </c>
      <c r="D136" s="34" t="s">
        <v>478</v>
      </c>
      <c r="E136" s="31" t="s">
        <v>83</v>
      </c>
      <c r="F136" s="31" t="s">
        <v>112</v>
      </c>
      <c r="G136" s="31">
        <v>4.2</v>
      </c>
      <c r="H136" s="31" t="s">
        <v>49</v>
      </c>
      <c r="I136" s="31" t="s">
        <v>33</v>
      </c>
      <c r="J136" s="31" t="s">
        <v>50</v>
      </c>
      <c r="K136" s="31">
        <v>1</v>
      </c>
      <c r="L136" s="31">
        <v>24</v>
      </c>
      <c r="M136" s="32">
        <v>14</v>
      </c>
      <c r="N136" s="33">
        <f t="shared" si="7"/>
        <v>58.333333333333336</v>
      </c>
    </row>
    <row r="137" spans="1:14" x14ac:dyDescent="0.2">
      <c r="A137" s="36"/>
      <c r="B137" s="41"/>
      <c r="C137" s="17" t="s">
        <v>480</v>
      </c>
      <c r="D137" s="34" t="s">
        <v>481</v>
      </c>
      <c r="E137" s="31" t="s">
        <v>83</v>
      </c>
      <c r="F137" s="31" t="s">
        <v>112</v>
      </c>
      <c r="G137" s="31">
        <v>4.4000000000000004</v>
      </c>
      <c r="H137" s="31" t="s">
        <v>49</v>
      </c>
      <c r="I137" s="31" t="s">
        <v>152</v>
      </c>
      <c r="J137" s="31" t="s">
        <v>35</v>
      </c>
      <c r="K137" s="31">
        <v>1</v>
      </c>
      <c r="L137" s="31">
        <v>69</v>
      </c>
      <c r="M137" s="32">
        <v>10</v>
      </c>
      <c r="N137" s="33">
        <f t="shared" si="7"/>
        <v>14.492753623188406</v>
      </c>
    </row>
    <row r="138" spans="1:14" x14ac:dyDescent="0.2">
      <c r="A138" s="16" t="s">
        <v>486</v>
      </c>
      <c r="B138" s="15" t="s">
        <v>487</v>
      </c>
      <c r="C138" s="26" t="s">
        <v>488</v>
      </c>
      <c r="D138" s="15" t="s">
        <v>489</v>
      </c>
      <c r="E138" s="18" t="s">
        <v>490</v>
      </c>
      <c r="F138" s="18" t="s">
        <v>48</v>
      </c>
      <c r="G138" s="18">
        <v>4.4000000000000004</v>
      </c>
      <c r="H138" s="18" t="s">
        <v>491</v>
      </c>
      <c r="I138" s="18" t="s">
        <v>33</v>
      </c>
      <c r="J138" s="18" t="s">
        <v>50</v>
      </c>
      <c r="K138" s="18">
        <v>1</v>
      </c>
      <c r="L138" s="18">
        <v>505</v>
      </c>
      <c r="M138" s="22">
        <v>0</v>
      </c>
      <c r="N138" s="23">
        <f t="shared" si="7"/>
        <v>0</v>
      </c>
    </row>
    <row r="139" spans="1:14" x14ac:dyDescent="0.2">
      <c r="A139" s="8"/>
      <c r="C139" s="20" t="s">
        <v>492</v>
      </c>
      <c r="D139" s="15" t="s">
        <v>493</v>
      </c>
      <c r="E139" s="18" t="s">
        <v>47</v>
      </c>
      <c r="F139" s="18" t="s">
        <v>48</v>
      </c>
      <c r="G139" s="18">
        <v>4.5</v>
      </c>
      <c r="H139" s="18" t="s">
        <v>49</v>
      </c>
      <c r="I139" s="18" t="s">
        <v>33</v>
      </c>
      <c r="J139" s="18" t="s">
        <v>50</v>
      </c>
      <c r="K139" s="18">
        <v>2</v>
      </c>
      <c r="L139" s="18">
        <v>2</v>
      </c>
      <c r="M139" s="22">
        <v>1</v>
      </c>
      <c r="N139" s="23">
        <f t="shared" si="7"/>
        <v>50</v>
      </c>
    </row>
    <row r="140" spans="1:14" x14ac:dyDescent="0.2">
      <c r="A140" s="8"/>
      <c r="C140" s="17"/>
      <c r="D140" s="15"/>
      <c r="J140" s="18" t="s">
        <v>50</v>
      </c>
      <c r="K140" s="18">
        <v>1</v>
      </c>
      <c r="L140" s="18">
        <v>1382</v>
      </c>
      <c r="M140" s="22">
        <v>0</v>
      </c>
      <c r="N140" s="23">
        <f t="shared" si="7"/>
        <v>0</v>
      </c>
    </row>
    <row r="141" spans="1:14" x14ac:dyDescent="0.2">
      <c r="A141" s="16" t="s">
        <v>494</v>
      </c>
      <c r="B141" s="15" t="s">
        <v>495</v>
      </c>
      <c r="C141" s="26" t="s">
        <v>496</v>
      </c>
      <c r="D141" s="15" t="s">
        <v>497</v>
      </c>
      <c r="E141" s="18" t="s">
        <v>30</v>
      </c>
      <c r="F141" s="18" t="s">
        <v>217</v>
      </c>
      <c r="G141" s="18">
        <v>2.5</v>
      </c>
      <c r="H141" s="18" t="s">
        <v>49</v>
      </c>
      <c r="I141" s="18" t="s">
        <v>33</v>
      </c>
      <c r="J141" s="18" t="s">
        <v>61</v>
      </c>
      <c r="K141" s="18">
        <v>2</v>
      </c>
      <c r="L141" s="18">
        <v>17</v>
      </c>
      <c r="M141" s="22">
        <v>0</v>
      </c>
      <c r="N141" s="23">
        <f t="shared" si="7"/>
        <v>0</v>
      </c>
    </row>
    <row r="142" spans="1:14" x14ac:dyDescent="0.2">
      <c r="A142" s="16"/>
      <c r="B142" s="15"/>
      <c r="C142" s="20" t="s">
        <v>499</v>
      </c>
      <c r="D142" s="15" t="s">
        <v>500</v>
      </c>
      <c r="E142" s="18" t="s">
        <v>123</v>
      </c>
      <c r="F142" s="18" t="s">
        <v>217</v>
      </c>
      <c r="G142" s="18">
        <v>2.8</v>
      </c>
      <c r="H142" s="18" t="s">
        <v>60</v>
      </c>
      <c r="I142" s="18" t="s">
        <v>33</v>
      </c>
      <c r="J142" s="18" t="s">
        <v>34</v>
      </c>
      <c r="K142" s="18">
        <v>3</v>
      </c>
      <c r="L142" s="18">
        <v>39</v>
      </c>
      <c r="M142" s="22">
        <v>17</v>
      </c>
      <c r="N142" s="23">
        <f t="shared" si="7"/>
        <v>43.589743589743591</v>
      </c>
    </row>
    <row r="143" spans="1:14" x14ac:dyDescent="0.2">
      <c r="A143" s="16"/>
      <c r="B143" s="15"/>
      <c r="C143" s="17"/>
      <c r="D143" s="15"/>
      <c r="J143" s="19" t="s">
        <v>54</v>
      </c>
      <c r="K143" s="18">
        <v>3</v>
      </c>
      <c r="L143" s="18">
        <v>20</v>
      </c>
      <c r="M143" s="22">
        <v>19</v>
      </c>
      <c r="N143" s="23">
        <f t="shared" si="7"/>
        <v>95</v>
      </c>
    </row>
    <row r="144" spans="1:14" x14ac:dyDescent="0.2">
      <c r="A144" s="16"/>
      <c r="B144" s="15"/>
      <c r="C144" s="17" t="s">
        <v>501</v>
      </c>
      <c r="D144" s="15" t="s">
        <v>502</v>
      </c>
      <c r="E144" s="18" t="s">
        <v>123</v>
      </c>
      <c r="F144" s="18" t="s">
        <v>217</v>
      </c>
      <c r="G144" s="18">
        <v>2.2000000000000002</v>
      </c>
      <c r="H144" s="18" t="s">
        <v>60</v>
      </c>
      <c r="I144" s="18" t="s">
        <v>33</v>
      </c>
      <c r="J144" s="18" t="s">
        <v>34</v>
      </c>
      <c r="K144" s="18">
        <v>3</v>
      </c>
      <c r="L144" s="18">
        <v>33</v>
      </c>
      <c r="M144" s="22">
        <v>16</v>
      </c>
      <c r="N144" s="23">
        <f t="shared" si="7"/>
        <v>48.484848484848484</v>
      </c>
    </row>
    <row r="145" spans="1:14" x14ac:dyDescent="0.2">
      <c r="A145" s="16"/>
      <c r="B145" s="15"/>
      <c r="C145" s="17" t="s">
        <v>504</v>
      </c>
      <c r="D145" s="15" t="s">
        <v>505</v>
      </c>
      <c r="E145" s="18" t="s">
        <v>123</v>
      </c>
      <c r="F145" s="18" t="s">
        <v>217</v>
      </c>
      <c r="G145" s="18">
        <v>2.5</v>
      </c>
      <c r="H145" s="18" t="s">
        <v>49</v>
      </c>
      <c r="I145" s="18" t="s">
        <v>33</v>
      </c>
      <c r="J145" s="18" t="s">
        <v>34</v>
      </c>
      <c r="K145" s="18">
        <v>3</v>
      </c>
      <c r="L145" s="18">
        <v>18</v>
      </c>
      <c r="M145" s="22">
        <v>18</v>
      </c>
      <c r="N145" s="23">
        <f t="shared" si="7"/>
        <v>100</v>
      </c>
    </row>
    <row r="146" spans="1:14" x14ac:dyDescent="0.2">
      <c r="A146" s="16"/>
      <c r="B146" s="15"/>
      <c r="C146" s="20" t="s">
        <v>506</v>
      </c>
      <c r="D146" s="15" t="s">
        <v>507</v>
      </c>
      <c r="E146" s="18" t="s">
        <v>123</v>
      </c>
      <c r="F146" s="18" t="s">
        <v>217</v>
      </c>
      <c r="G146" s="18">
        <v>2.5</v>
      </c>
      <c r="H146" s="18" t="s">
        <v>60</v>
      </c>
      <c r="I146" s="18" t="s">
        <v>33</v>
      </c>
      <c r="J146" s="19" t="s">
        <v>34</v>
      </c>
      <c r="K146" s="18">
        <v>2</v>
      </c>
      <c r="L146" s="18">
        <v>70</v>
      </c>
      <c r="M146" s="22">
        <v>51</v>
      </c>
      <c r="N146" s="23">
        <f t="shared" si="7"/>
        <v>72.857142857142847</v>
      </c>
    </row>
    <row r="147" spans="1:14" x14ac:dyDescent="0.2">
      <c r="A147" s="16"/>
      <c r="B147" s="15"/>
      <c r="J147" s="18" t="s">
        <v>34</v>
      </c>
      <c r="K147" s="18">
        <v>3</v>
      </c>
      <c r="L147" s="18">
        <v>18</v>
      </c>
      <c r="M147" s="22">
        <v>18</v>
      </c>
      <c r="N147" s="23">
        <f t="shared" si="7"/>
        <v>100</v>
      </c>
    </row>
    <row r="148" spans="1:14" x14ac:dyDescent="0.2">
      <c r="A148" s="16"/>
      <c r="B148" s="15"/>
      <c r="C148" s="17"/>
      <c r="J148" s="18" t="s">
        <v>34</v>
      </c>
      <c r="K148" s="18">
        <v>3</v>
      </c>
      <c r="L148" s="18">
        <v>22</v>
      </c>
      <c r="M148" s="22">
        <v>3</v>
      </c>
      <c r="N148" s="23">
        <f t="shared" si="7"/>
        <v>13.636363636363635</v>
      </c>
    </row>
    <row r="149" spans="1:14" x14ac:dyDescent="0.2">
      <c r="A149" s="16"/>
      <c r="B149" s="15"/>
      <c r="J149" s="18" t="s">
        <v>34</v>
      </c>
      <c r="K149" s="18">
        <v>2</v>
      </c>
      <c r="L149" s="18">
        <v>45</v>
      </c>
      <c r="M149" s="22">
        <v>29</v>
      </c>
      <c r="N149" s="23">
        <f t="shared" si="7"/>
        <v>64.444444444444443</v>
      </c>
    </row>
    <row r="150" spans="1:14" x14ac:dyDescent="0.2">
      <c r="A150" s="16"/>
      <c r="B150" s="15"/>
      <c r="J150" s="18" t="s">
        <v>61</v>
      </c>
      <c r="K150" s="18">
        <v>2</v>
      </c>
      <c r="L150" s="18">
        <v>43</v>
      </c>
      <c r="M150" s="22">
        <v>0</v>
      </c>
      <c r="N150" s="23">
        <f t="shared" si="7"/>
        <v>0</v>
      </c>
    </row>
    <row r="151" spans="1:14" x14ac:dyDescent="0.2">
      <c r="A151" s="16"/>
      <c r="B151" s="15"/>
      <c r="J151" s="18" t="s">
        <v>34</v>
      </c>
      <c r="K151" s="18">
        <v>3</v>
      </c>
      <c r="L151" s="18">
        <v>30</v>
      </c>
      <c r="M151" s="22">
        <v>18</v>
      </c>
      <c r="N151" s="23">
        <f t="shared" si="7"/>
        <v>60</v>
      </c>
    </row>
    <row r="152" spans="1:14" x14ac:dyDescent="0.2">
      <c r="A152" s="16"/>
      <c r="B152" s="15"/>
      <c r="C152" s="17" t="s">
        <v>521</v>
      </c>
      <c r="D152" s="8" t="s">
        <v>522</v>
      </c>
      <c r="E152" s="18" t="s">
        <v>123</v>
      </c>
      <c r="F152" s="18" t="s">
        <v>217</v>
      </c>
      <c r="G152" s="18">
        <v>2</v>
      </c>
      <c r="H152" s="18" t="s">
        <v>60</v>
      </c>
      <c r="I152" s="18" t="s">
        <v>33</v>
      </c>
      <c r="J152" s="19" t="s">
        <v>34</v>
      </c>
      <c r="K152" s="18">
        <v>2</v>
      </c>
      <c r="L152" s="18">
        <v>186</v>
      </c>
      <c r="N152" s="18" t="s">
        <v>36</v>
      </c>
    </row>
    <row r="153" spans="1:14" x14ac:dyDescent="0.2">
      <c r="A153" s="16"/>
      <c r="B153" s="15"/>
      <c r="C153" s="26" t="s">
        <v>524</v>
      </c>
      <c r="D153" s="8" t="s">
        <v>525</v>
      </c>
      <c r="E153" s="18" t="s">
        <v>123</v>
      </c>
      <c r="F153" s="18" t="s">
        <v>526</v>
      </c>
      <c r="G153" s="18">
        <v>2</v>
      </c>
      <c r="H153" s="18" t="s">
        <v>49</v>
      </c>
      <c r="I153" s="18" t="s">
        <v>11</v>
      </c>
      <c r="J153" s="19" t="s">
        <v>34</v>
      </c>
      <c r="K153" s="18">
        <v>2</v>
      </c>
      <c r="L153" s="18">
        <v>9</v>
      </c>
      <c r="N153" s="18" t="s">
        <v>102</v>
      </c>
    </row>
    <row r="154" spans="1:14" x14ac:dyDescent="0.2">
      <c r="A154" s="16"/>
      <c r="B154" s="15"/>
      <c r="C154" s="26" t="s">
        <v>527</v>
      </c>
      <c r="D154" s="8" t="s">
        <v>528</v>
      </c>
      <c r="E154" s="18" t="s">
        <v>123</v>
      </c>
      <c r="F154" s="18" t="s">
        <v>84</v>
      </c>
      <c r="G154" s="18" t="s">
        <v>35</v>
      </c>
      <c r="H154" s="18" t="s">
        <v>60</v>
      </c>
      <c r="I154" s="18" t="s">
        <v>33</v>
      </c>
      <c r="J154" s="19" t="s">
        <v>34</v>
      </c>
      <c r="K154" s="18">
        <v>2</v>
      </c>
      <c r="L154" s="18">
        <v>28</v>
      </c>
      <c r="N154" s="18" t="s">
        <v>102</v>
      </c>
    </row>
    <row r="155" spans="1:14" x14ac:dyDescent="0.2">
      <c r="A155" s="16"/>
      <c r="B155" s="15"/>
      <c r="C155" s="26" t="s">
        <v>529</v>
      </c>
      <c r="D155" s="8" t="s">
        <v>530</v>
      </c>
      <c r="E155" s="18" t="s">
        <v>123</v>
      </c>
      <c r="F155" s="18" t="s">
        <v>526</v>
      </c>
      <c r="G155" s="18">
        <v>2</v>
      </c>
      <c r="H155" s="18" t="s">
        <v>60</v>
      </c>
      <c r="I155" s="18" t="s">
        <v>33</v>
      </c>
      <c r="J155" s="19" t="s">
        <v>34</v>
      </c>
      <c r="K155" s="18">
        <v>2</v>
      </c>
      <c r="L155" s="18">
        <v>5</v>
      </c>
      <c r="N155" s="18" t="s">
        <v>102</v>
      </c>
    </row>
    <row r="156" spans="1:14" x14ac:dyDescent="0.2">
      <c r="A156" s="16"/>
      <c r="B156" s="15"/>
      <c r="C156" s="26" t="s">
        <v>531</v>
      </c>
      <c r="D156" s="8" t="s">
        <v>532</v>
      </c>
      <c r="E156" s="18" t="s">
        <v>123</v>
      </c>
      <c r="F156" s="18" t="s">
        <v>526</v>
      </c>
      <c r="G156" s="18">
        <v>2</v>
      </c>
      <c r="H156" s="18" t="s">
        <v>491</v>
      </c>
      <c r="I156" s="18" t="s">
        <v>33</v>
      </c>
      <c r="J156" s="19" t="s">
        <v>34</v>
      </c>
      <c r="K156" s="18">
        <v>2</v>
      </c>
      <c r="L156" s="18">
        <v>2</v>
      </c>
      <c r="N156" s="18" t="s">
        <v>102</v>
      </c>
    </row>
    <row r="157" spans="1:14" x14ac:dyDescent="0.2">
      <c r="A157" s="16" t="s">
        <v>533</v>
      </c>
      <c r="B157" s="15" t="s">
        <v>534</v>
      </c>
      <c r="C157" s="20" t="s">
        <v>535</v>
      </c>
      <c r="D157" s="15" t="s">
        <v>536</v>
      </c>
      <c r="E157" s="18" t="s">
        <v>83</v>
      </c>
      <c r="F157" s="18" t="s">
        <v>84</v>
      </c>
      <c r="G157" s="18">
        <v>3</v>
      </c>
      <c r="H157" s="18" t="s">
        <v>49</v>
      </c>
      <c r="I157" s="18" t="s">
        <v>11</v>
      </c>
      <c r="J157" s="18" t="s">
        <v>34</v>
      </c>
      <c r="K157" s="18">
        <v>3</v>
      </c>
      <c r="L157" s="18">
        <v>27</v>
      </c>
      <c r="M157" s="22">
        <v>6</v>
      </c>
      <c r="N157" s="23">
        <f t="shared" ref="N157:N172" si="8">M157/L157*100</f>
        <v>22.222222222222221</v>
      </c>
    </row>
    <row r="158" spans="1:14" x14ac:dyDescent="0.2">
      <c r="A158" s="16"/>
      <c r="B158" s="15"/>
      <c r="C158" s="17"/>
      <c r="D158" s="15"/>
      <c r="J158" s="18" t="s">
        <v>113</v>
      </c>
      <c r="K158" s="18">
        <v>3</v>
      </c>
      <c r="L158" s="18">
        <v>69</v>
      </c>
      <c r="M158" s="22">
        <v>47</v>
      </c>
      <c r="N158" s="23">
        <f t="shared" si="8"/>
        <v>68.115942028985515</v>
      </c>
    </row>
    <row r="159" spans="1:14" x14ac:dyDescent="0.2">
      <c r="A159" s="16"/>
      <c r="B159" s="15"/>
      <c r="C159" s="17" t="s">
        <v>538</v>
      </c>
      <c r="D159" s="15" t="s">
        <v>539</v>
      </c>
      <c r="E159" s="18" t="s">
        <v>83</v>
      </c>
      <c r="F159" s="18" t="s">
        <v>84</v>
      </c>
      <c r="G159" s="18">
        <v>3.1</v>
      </c>
      <c r="H159" s="18" t="s">
        <v>60</v>
      </c>
      <c r="I159" s="18" t="s">
        <v>11</v>
      </c>
      <c r="J159" s="19" t="s">
        <v>34</v>
      </c>
      <c r="K159" s="18">
        <v>3</v>
      </c>
      <c r="L159" s="18">
        <v>10</v>
      </c>
      <c r="M159" s="22">
        <v>1</v>
      </c>
      <c r="N159" s="23">
        <f t="shared" si="8"/>
        <v>10</v>
      </c>
    </row>
    <row r="160" spans="1:14" x14ac:dyDescent="0.2">
      <c r="A160" s="16"/>
      <c r="C160" s="26" t="s">
        <v>540</v>
      </c>
      <c r="D160" s="15" t="s">
        <v>541</v>
      </c>
      <c r="E160" s="18" t="s">
        <v>83</v>
      </c>
      <c r="F160" s="18" t="s">
        <v>84</v>
      </c>
      <c r="G160" s="18">
        <v>3.1</v>
      </c>
      <c r="H160" s="18" t="s">
        <v>49</v>
      </c>
      <c r="I160" s="18" t="s">
        <v>11</v>
      </c>
      <c r="J160" s="18" t="s">
        <v>50</v>
      </c>
      <c r="K160" s="18">
        <v>2</v>
      </c>
      <c r="L160" s="18">
        <v>3</v>
      </c>
      <c r="M160" s="22">
        <v>0</v>
      </c>
      <c r="N160" s="23">
        <f t="shared" si="8"/>
        <v>0</v>
      </c>
    </row>
    <row r="161" spans="1:14" x14ac:dyDescent="0.2">
      <c r="A161" s="36"/>
      <c r="B161" s="25"/>
      <c r="C161" s="17" t="s">
        <v>544</v>
      </c>
      <c r="D161" s="34" t="s">
        <v>545</v>
      </c>
      <c r="E161" s="31" t="s">
        <v>83</v>
      </c>
      <c r="F161" s="31" t="s">
        <v>84</v>
      </c>
      <c r="G161" s="31">
        <v>3.4</v>
      </c>
      <c r="H161" s="31" t="s">
        <v>49</v>
      </c>
      <c r="I161" s="31" t="s">
        <v>11</v>
      </c>
      <c r="J161" s="31" t="s">
        <v>35</v>
      </c>
      <c r="K161" s="31">
        <v>1</v>
      </c>
      <c r="L161" s="31">
        <v>5</v>
      </c>
      <c r="M161" s="32">
        <v>2</v>
      </c>
      <c r="N161" s="33">
        <f t="shared" si="8"/>
        <v>40</v>
      </c>
    </row>
    <row r="162" spans="1:14" x14ac:dyDescent="0.2">
      <c r="A162" s="16"/>
      <c r="B162" s="15"/>
      <c r="C162" s="26" t="s">
        <v>549</v>
      </c>
      <c r="D162" s="15" t="s">
        <v>550</v>
      </c>
      <c r="E162" s="18" t="s">
        <v>83</v>
      </c>
      <c r="F162" s="18" t="s">
        <v>84</v>
      </c>
      <c r="G162" s="18">
        <v>3.4</v>
      </c>
      <c r="H162" s="18" t="s">
        <v>49</v>
      </c>
      <c r="I162" s="18" t="s">
        <v>33</v>
      </c>
      <c r="J162" s="18" t="s">
        <v>50</v>
      </c>
      <c r="K162" s="18">
        <v>2</v>
      </c>
      <c r="L162" s="18">
        <v>8</v>
      </c>
      <c r="M162" s="22">
        <v>0</v>
      </c>
      <c r="N162" s="23">
        <f t="shared" si="8"/>
        <v>0</v>
      </c>
    </row>
    <row r="163" spans="1:14" x14ac:dyDescent="0.2">
      <c r="A163" s="16"/>
      <c r="B163" s="15"/>
      <c r="C163" s="17" t="s">
        <v>551</v>
      </c>
      <c r="D163" s="15" t="s">
        <v>552</v>
      </c>
      <c r="E163" s="18" t="s">
        <v>83</v>
      </c>
      <c r="F163" s="18" t="s">
        <v>84</v>
      </c>
      <c r="G163" s="18">
        <v>3.1</v>
      </c>
      <c r="H163" s="18" t="s">
        <v>49</v>
      </c>
      <c r="I163" s="18" t="s">
        <v>11</v>
      </c>
      <c r="J163" s="18" t="s">
        <v>50</v>
      </c>
      <c r="K163" s="18">
        <v>2</v>
      </c>
      <c r="L163" s="18">
        <v>13</v>
      </c>
      <c r="M163" s="22">
        <v>2</v>
      </c>
      <c r="N163" s="23">
        <f t="shared" si="8"/>
        <v>15.384615384615385</v>
      </c>
    </row>
    <row r="164" spans="1:14" x14ac:dyDescent="0.2">
      <c r="A164" s="16"/>
      <c r="B164" s="15"/>
      <c r="C164" s="17" t="s">
        <v>553</v>
      </c>
      <c r="D164" s="15" t="s">
        <v>35</v>
      </c>
      <c r="E164" s="18" t="s">
        <v>83</v>
      </c>
      <c r="F164" s="18" t="s">
        <v>84</v>
      </c>
      <c r="G164" s="18">
        <v>3.1</v>
      </c>
      <c r="H164" s="18" t="s">
        <v>49</v>
      </c>
      <c r="I164" s="18" t="s">
        <v>11</v>
      </c>
      <c r="J164" s="18" t="s">
        <v>50</v>
      </c>
      <c r="K164" s="18">
        <v>2</v>
      </c>
      <c r="L164" s="18">
        <v>7</v>
      </c>
      <c r="M164" s="22">
        <v>2</v>
      </c>
      <c r="N164" s="23">
        <f t="shared" si="8"/>
        <v>28.571428571428569</v>
      </c>
    </row>
    <row r="165" spans="1:14" x14ac:dyDescent="0.2">
      <c r="A165" s="16"/>
      <c r="B165" s="15"/>
      <c r="C165" s="17" t="s">
        <v>554</v>
      </c>
      <c r="D165" s="15" t="s">
        <v>555</v>
      </c>
      <c r="E165" s="18" t="s">
        <v>83</v>
      </c>
      <c r="F165" s="18" t="s">
        <v>84</v>
      </c>
      <c r="G165" s="18">
        <v>3.3</v>
      </c>
      <c r="H165" s="18" t="s">
        <v>60</v>
      </c>
      <c r="I165" s="18" t="s">
        <v>11</v>
      </c>
      <c r="J165" s="19" t="s">
        <v>50</v>
      </c>
      <c r="K165" s="18" t="s">
        <v>556</v>
      </c>
      <c r="L165" s="18">
        <v>296</v>
      </c>
      <c r="M165" s="22">
        <v>1</v>
      </c>
      <c r="N165" s="23">
        <f t="shared" si="8"/>
        <v>0.33783783783783783</v>
      </c>
    </row>
    <row r="166" spans="1:14" x14ac:dyDescent="0.2">
      <c r="A166" s="16"/>
      <c r="B166" s="15"/>
      <c r="C166" s="17" t="s">
        <v>560</v>
      </c>
      <c r="D166" s="15" t="s">
        <v>561</v>
      </c>
      <c r="E166" s="18" t="s">
        <v>83</v>
      </c>
      <c r="F166" s="18" t="s">
        <v>84</v>
      </c>
      <c r="G166" s="18">
        <v>3.1</v>
      </c>
      <c r="H166" s="18" t="s">
        <v>49</v>
      </c>
      <c r="I166" s="18" t="s">
        <v>11</v>
      </c>
      <c r="J166" s="18" t="s">
        <v>50</v>
      </c>
      <c r="K166" s="18">
        <v>2</v>
      </c>
      <c r="L166" s="18">
        <v>1</v>
      </c>
      <c r="M166" s="22">
        <v>1</v>
      </c>
      <c r="N166" s="23">
        <f t="shared" si="8"/>
        <v>100</v>
      </c>
    </row>
    <row r="167" spans="1:14" x14ac:dyDescent="0.2">
      <c r="A167" s="16"/>
      <c r="B167" s="15"/>
      <c r="C167" s="17" t="s">
        <v>562</v>
      </c>
      <c r="D167" s="15" t="s">
        <v>563</v>
      </c>
      <c r="E167" s="18" t="s">
        <v>83</v>
      </c>
      <c r="F167" s="18" t="s">
        <v>84</v>
      </c>
      <c r="G167" s="18">
        <v>3.4</v>
      </c>
      <c r="H167" s="18" t="s">
        <v>60</v>
      </c>
      <c r="I167" s="18" t="s">
        <v>11</v>
      </c>
      <c r="J167" s="18" t="s">
        <v>113</v>
      </c>
      <c r="K167" s="18">
        <v>3</v>
      </c>
      <c r="L167" s="18">
        <v>34</v>
      </c>
      <c r="M167" s="22">
        <v>24</v>
      </c>
      <c r="N167" s="23">
        <f t="shared" si="8"/>
        <v>70.588235294117652</v>
      </c>
    </row>
    <row r="168" spans="1:14" x14ac:dyDescent="0.2">
      <c r="A168" s="16"/>
      <c r="B168" s="15"/>
      <c r="C168" s="26" t="s">
        <v>565</v>
      </c>
      <c r="D168" s="15" t="s">
        <v>566</v>
      </c>
      <c r="E168" s="18" t="s">
        <v>83</v>
      </c>
      <c r="F168" s="18" t="s">
        <v>84</v>
      </c>
      <c r="G168" s="18">
        <v>3.1</v>
      </c>
      <c r="H168" s="18" t="s">
        <v>49</v>
      </c>
      <c r="I168" s="18" t="s">
        <v>33</v>
      </c>
      <c r="J168" s="18" t="s">
        <v>50</v>
      </c>
      <c r="K168" s="18">
        <v>2</v>
      </c>
      <c r="L168" s="18">
        <v>5</v>
      </c>
      <c r="M168" s="22">
        <v>0</v>
      </c>
      <c r="N168" s="23">
        <f t="shared" si="8"/>
        <v>0</v>
      </c>
    </row>
    <row r="169" spans="1:14" x14ac:dyDescent="0.2">
      <c r="A169" s="16"/>
      <c r="B169" s="15"/>
      <c r="C169" s="17" t="s">
        <v>567</v>
      </c>
      <c r="D169" s="15" t="s">
        <v>568</v>
      </c>
      <c r="E169" s="18" t="s">
        <v>83</v>
      </c>
      <c r="F169" s="18" t="s">
        <v>84</v>
      </c>
      <c r="G169" s="18">
        <v>3.4</v>
      </c>
      <c r="H169" s="18" t="s">
        <v>60</v>
      </c>
      <c r="I169" s="18" t="s">
        <v>11</v>
      </c>
      <c r="J169" s="19" t="s">
        <v>50</v>
      </c>
      <c r="K169" s="18" t="s">
        <v>556</v>
      </c>
      <c r="L169" s="18">
        <v>82</v>
      </c>
      <c r="M169" s="22">
        <v>5</v>
      </c>
      <c r="N169" s="23">
        <f t="shared" si="8"/>
        <v>6.0975609756097562</v>
      </c>
    </row>
    <row r="170" spans="1:14" x14ac:dyDescent="0.2">
      <c r="A170" s="16"/>
      <c r="B170" s="15"/>
      <c r="C170" s="26" t="s">
        <v>570</v>
      </c>
      <c r="D170" s="15" t="s">
        <v>571</v>
      </c>
      <c r="E170" s="18" t="s">
        <v>261</v>
      </c>
      <c r="F170" s="18" t="s">
        <v>84</v>
      </c>
      <c r="G170" s="18">
        <v>3.4</v>
      </c>
      <c r="H170" s="18" t="s">
        <v>49</v>
      </c>
      <c r="I170" s="18" t="s">
        <v>33</v>
      </c>
      <c r="J170" s="18" t="s">
        <v>61</v>
      </c>
      <c r="K170" s="18">
        <v>2</v>
      </c>
      <c r="L170" s="18">
        <v>39</v>
      </c>
      <c r="M170" s="22">
        <v>0</v>
      </c>
      <c r="N170" s="23">
        <f t="shared" si="8"/>
        <v>0</v>
      </c>
    </row>
    <row r="171" spans="1:14" x14ac:dyDescent="0.2">
      <c r="A171" s="16"/>
      <c r="B171" s="15"/>
      <c r="C171" s="17" t="s">
        <v>573</v>
      </c>
      <c r="D171" s="15" t="s">
        <v>574</v>
      </c>
      <c r="E171" s="18" t="s">
        <v>83</v>
      </c>
      <c r="F171" s="18" t="s">
        <v>84</v>
      </c>
      <c r="G171" s="18">
        <v>3</v>
      </c>
      <c r="H171" s="18" t="s">
        <v>60</v>
      </c>
      <c r="I171" s="18" t="s">
        <v>11</v>
      </c>
      <c r="J171" s="19" t="s">
        <v>50</v>
      </c>
      <c r="K171" s="18" t="s">
        <v>556</v>
      </c>
      <c r="L171" s="18">
        <v>73</v>
      </c>
      <c r="M171" s="22">
        <v>5</v>
      </c>
      <c r="N171" s="23">
        <f t="shared" si="8"/>
        <v>6.8493150684931505</v>
      </c>
    </row>
    <row r="172" spans="1:14" x14ac:dyDescent="0.2">
      <c r="A172" s="16"/>
      <c r="B172" s="15"/>
      <c r="C172" s="26" t="s">
        <v>576</v>
      </c>
      <c r="D172" s="15" t="s">
        <v>577</v>
      </c>
      <c r="E172" s="18" t="s">
        <v>83</v>
      </c>
      <c r="F172" s="18" t="s">
        <v>84</v>
      </c>
      <c r="G172" s="18">
        <v>3.2</v>
      </c>
      <c r="H172" s="18" t="s">
        <v>60</v>
      </c>
      <c r="I172" s="18" t="s">
        <v>11</v>
      </c>
      <c r="J172" s="18" t="s">
        <v>50</v>
      </c>
      <c r="K172" s="18">
        <v>2</v>
      </c>
      <c r="L172" s="18">
        <v>2</v>
      </c>
      <c r="M172" s="22">
        <v>0</v>
      </c>
      <c r="N172" s="23">
        <f t="shared" si="8"/>
        <v>0</v>
      </c>
    </row>
    <row r="173" spans="1:14" x14ac:dyDescent="0.2">
      <c r="A173" s="16"/>
      <c r="B173" s="15"/>
      <c r="C173" s="20" t="s">
        <v>578</v>
      </c>
      <c r="D173" s="15" t="s">
        <v>579</v>
      </c>
      <c r="E173" s="18" t="s">
        <v>83</v>
      </c>
      <c r="F173" s="18" t="s">
        <v>84</v>
      </c>
      <c r="G173" s="18">
        <v>3.2</v>
      </c>
      <c r="H173" s="18" t="s">
        <v>49</v>
      </c>
      <c r="I173" s="18" t="s">
        <v>33</v>
      </c>
      <c r="J173" s="19" t="s">
        <v>50</v>
      </c>
      <c r="K173" s="18">
        <v>2</v>
      </c>
      <c r="L173" s="18">
        <v>47</v>
      </c>
      <c r="N173" s="18" t="s">
        <v>36</v>
      </c>
    </row>
    <row r="174" spans="1:14" x14ac:dyDescent="0.2">
      <c r="A174" s="16"/>
      <c r="B174" s="15"/>
      <c r="C174" s="37"/>
      <c r="D174" s="15"/>
      <c r="J174" s="18" t="s">
        <v>50</v>
      </c>
      <c r="K174" s="18">
        <v>2</v>
      </c>
      <c r="L174" s="18">
        <v>2</v>
      </c>
      <c r="M174" s="22">
        <v>0</v>
      </c>
      <c r="N174" s="23">
        <f>M174/L174*100</f>
        <v>0</v>
      </c>
    </row>
    <row r="175" spans="1:14" x14ac:dyDescent="0.2">
      <c r="A175" s="16"/>
      <c r="B175" s="15"/>
      <c r="C175" s="26" t="s">
        <v>580</v>
      </c>
      <c r="D175" s="15" t="s">
        <v>581</v>
      </c>
      <c r="E175" s="18" t="s">
        <v>83</v>
      </c>
      <c r="F175" s="18" t="s">
        <v>84</v>
      </c>
      <c r="G175" s="18">
        <v>3.2</v>
      </c>
      <c r="H175" s="18" t="s">
        <v>49</v>
      </c>
      <c r="I175" s="18" t="s">
        <v>33</v>
      </c>
      <c r="J175" s="18" t="s">
        <v>50</v>
      </c>
      <c r="K175" s="18">
        <v>2</v>
      </c>
      <c r="L175" s="18">
        <v>1</v>
      </c>
      <c r="M175" s="22">
        <v>0</v>
      </c>
      <c r="N175" s="23">
        <f>M175/L175*100</f>
        <v>0</v>
      </c>
    </row>
    <row r="176" spans="1:14" x14ac:dyDescent="0.2">
      <c r="A176" s="16"/>
      <c r="B176" s="15"/>
      <c r="C176" s="26" t="s">
        <v>582</v>
      </c>
      <c r="D176" s="15" t="s">
        <v>583</v>
      </c>
      <c r="E176" s="18" t="s">
        <v>83</v>
      </c>
      <c r="F176" s="18" t="s">
        <v>84</v>
      </c>
      <c r="G176" s="18">
        <v>3.2</v>
      </c>
      <c r="H176" s="18" t="s">
        <v>49</v>
      </c>
      <c r="I176" s="18" t="s">
        <v>11</v>
      </c>
      <c r="J176" s="18" t="s">
        <v>34</v>
      </c>
      <c r="K176" s="18">
        <v>3</v>
      </c>
      <c r="L176" s="18">
        <v>2</v>
      </c>
      <c r="M176" s="22">
        <v>0</v>
      </c>
      <c r="N176" s="23">
        <f>M176/L176*100</f>
        <v>0</v>
      </c>
    </row>
    <row r="177" spans="1:14" x14ac:dyDescent="0.2">
      <c r="A177" s="16"/>
      <c r="B177" s="15"/>
      <c r="C177" s="17" t="s">
        <v>585</v>
      </c>
      <c r="D177" s="15" t="s">
        <v>586</v>
      </c>
      <c r="E177" s="18" t="s">
        <v>83</v>
      </c>
      <c r="F177" s="18" t="s">
        <v>84</v>
      </c>
      <c r="G177" s="18">
        <v>3.1</v>
      </c>
      <c r="H177" s="18" t="s">
        <v>60</v>
      </c>
      <c r="I177" s="18" t="s">
        <v>11</v>
      </c>
      <c r="J177" s="18" t="s">
        <v>113</v>
      </c>
      <c r="K177" s="18">
        <v>3</v>
      </c>
      <c r="L177" s="18">
        <v>16</v>
      </c>
      <c r="M177" s="22">
        <v>12</v>
      </c>
      <c r="N177" s="23">
        <f>M177/L177*100</f>
        <v>75</v>
      </c>
    </row>
    <row r="178" spans="1:14" x14ac:dyDescent="0.2">
      <c r="A178" s="16"/>
      <c r="B178" s="15"/>
      <c r="C178" s="17" t="s">
        <v>588</v>
      </c>
      <c r="D178" s="15" t="s">
        <v>589</v>
      </c>
      <c r="E178" s="18" t="s">
        <v>83</v>
      </c>
      <c r="F178" s="18" t="s">
        <v>84</v>
      </c>
      <c r="G178" s="18">
        <v>3</v>
      </c>
      <c r="H178" s="18" t="s">
        <v>49</v>
      </c>
      <c r="I178" s="18" t="s">
        <v>33</v>
      </c>
      <c r="J178" s="18" t="s">
        <v>50</v>
      </c>
      <c r="K178" s="18">
        <v>2</v>
      </c>
      <c r="L178" s="18">
        <v>3</v>
      </c>
      <c r="M178" s="22">
        <v>1</v>
      </c>
      <c r="N178" s="23">
        <f>M178/L178*100</f>
        <v>33.333333333333329</v>
      </c>
    </row>
    <row r="179" spans="1:14" x14ac:dyDescent="0.2">
      <c r="A179" s="16"/>
      <c r="B179" s="15"/>
      <c r="C179" s="17" t="s">
        <v>590</v>
      </c>
      <c r="D179" s="15" t="s">
        <v>35</v>
      </c>
      <c r="E179" s="18" t="s">
        <v>83</v>
      </c>
      <c r="F179" s="18" t="s">
        <v>84</v>
      </c>
      <c r="G179" s="18">
        <v>3.2</v>
      </c>
      <c r="H179" s="18" t="s">
        <v>49</v>
      </c>
      <c r="I179" s="18" t="s">
        <v>33</v>
      </c>
      <c r="J179" s="19" t="s">
        <v>50</v>
      </c>
      <c r="K179" s="18">
        <v>2</v>
      </c>
      <c r="L179" s="18">
        <v>27</v>
      </c>
      <c r="N179" s="18" t="s">
        <v>36</v>
      </c>
    </row>
    <row r="180" spans="1:14" x14ac:dyDescent="0.2">
      <c r="A180" s="16"/>
      <c r="B180" s="15"/>
      <c r="C180" s="17" t="s">
        <v>591</v>
      </c>
      <c r="D180" s="15" t="s">
        <v>592</v>
      </c>
      <c r="E180" s="18" t="s">
        <v>83</v>
      </c>
      <c r="F180" s="18" t="s">
        <v>84</v>
      </c>
      <c r="G180" s="18">
        <v>3.5</v>
      </c>
      <c r="H180" s="18" t="s">
        <v>49</v>
      </c>
      <c r="I180" s="18" t="s">
        <v>11</v>
      </c>
      <c r="J180" s="19" t="s">
        <v>50</v>
      </c>
      <c r="K180" s="18">
        <v>2</v>
      </c>
      <c r="L180" s="18">
        <v>462</v>
      </c>
      <c r="N180" s="18" t="s">
        <v>36</v>
      </c>
    </row>
    <row r="181" spans="1:14" x14ac:dyDescent="0.2">
      <c r="A181" s="36"/>
      <c r="B181" s="41"/>
      <c r="C181" s="17" t="s">
        <v>593</v>
      </c>
      <c r="D181" s="34" t="s">
        <v>35</v>
      </c>
      <c r="E181" s="31" t="s">
        <v>83</v>
      </c>
      <c r="F181" s="31" t="s">
        <v>84</v>
      </c>
      <c r="G181" s="31">
        <v>3.2</v>
      </c>
      <c r="H181" s="31" t="s">
        <v>60</v>
      </c>
      <c r="I181" s="31" t="s">
        <v>11</v>
      </c>
      <c r="J181" s="31" t="s">
        <v>35</v>
      </c>
      <c r="K181" s="31">
        <v>1</v>
      </c>
      <c r="L181" s="31">
        <v>17</v>
      </c>
      <c r="M181" s="32">
        <v>7</v>
      </c>
      <c r="N181" s="33">
        <f t="shared" ref="N181:N191" si="9">M181/L181*100</f>
        <v>41.17647058823529</v>
      </c>
    </row>
    <row r="182" spans="1:14" x14ac:dyDescent="0.2">
      <c r="A182" s="16"/>
      <c r="B182" s="15"/>
      <c r="C182" s="17" t="s">
        <v>595</v>
      </c>
      <c r="D182" s="15" t="s">
        <v>596</v>
      </c>
      <c r="E182" s="18" t="s">
        <v>83</v>
      </c>
      <c r="F182" s="18" t="s">
        <v>84</v>
      </c>
      <c r="G182" s="18">
        <v>3.4</v>
      </c>
      <c r="H182" s="18" t="s">
        <v>49</v>
      </c>
      <c r="I182" s="18" t="s">
        <v>33</v>
      </c>
      <c r="J182" s="18" t="s">
        <v>50</v>
      </c>
      <c r="K182" s="18">
        <v>2</v>
      </c>
      <c r="L182" s="18">
        <v>25</v>
      </c>
      <c r="M182" s="22">
        <v>4</v>
      </c>
      <c r="N182" s="23">
        <f t="shared" si="9"/>
        <v>16</v>
      </c>
    </row>
    <row r="183" spans="1:14" x14ac:dyDescent="0.2">
      <c r="A183" s="16"/>
      <c r="B183" s="15"/>
      <c r="C183" s="20" t="s">
        <v>597</v>
      </c>
      <c r="D183" s="15" t="s">
        <v>598</v>
      </c>
      <c r="E183" s="18" t="s">
        <v>83</v>
      </c>
      <c r="F183" s="18" t="s">
        <v>84</v>
      </c>
      <c r="G183" s="18">
        <v>3.4</v>
      </c>
      <c r="H183" s="18" t="s">
        <v>49</v>
      </c>
      <c r="I183" s="18" t="s">
        <v>11</v>
      </c>
      <c r="J183" s="19" t="s">
        <v>50</v>
      </c>
      <c r="K183" s="18" t="s">
        <v>556</v>
      </c>
      <c r="L183" s="18">
        <v>71</v>
      </c>
      <c r="M183" s="22">
        <v>3</v>
      </c>
      <c r="N183" s="23">
        <f t="shared" si="9"/>
        <v>4.225352112676056</v>
      </c>
    </row>
    <row r="184" spans="1:14" x14ac:dyDescent="0.2">
      <c r="A184" s="16"/>
      <c r="B184" s="15"/>
      <c r="C184" s="17"/>
      <c r="D184" s="15"/>
      <c r="E184" s="18" t="s">
        <v>83</v>
      </c>
      <c r="J184" s="18" t="s">
        <v>113</v>
      </c>
      <c r="K184" s="18">
        <v>3</v>
      </c>
      <c r="L184" s="18">
        <v>86</v>
      </c>
      <c r="M184" s="22">
        <v>64</v>
      </c>
      <c r="N184" s="23">
        <f t="shared" si="9"/>
        <v>74.418604651162795</v>
      </c>
    </row>
    <row r="185" spans="1:14" x14ac:dyDescent="0.2">
      <c r="A185" s="16"/>
      <c r="B185" s="15"/>
      <c r="C185" s="17"/>
      <c r="D185" s="15"/>
      <c r="J185" s="18" t="s">
        <v>34</v>
      </c>
      <c r="K185" s="18">
        <v>3</v>
      </c>
      <c r="L185" s="18">
        <v>3</v>
      </c>
      <c r="M185" s="22">
        <v>0</v>
      </c>
      <c r="N185" s="23">
        <f t="shared" si="9"/>
        <v>0</v>
      </c>
    </row>
    <row r="186" spans="1:14" x14ac:dyDescent="0.2">
      <c r="A186" s="16"/>
      <c r="B186" s="15"/>
      <c r="C186" s="26" t="s">
        <v>601</v>
      </c>
      <c r="D186" s="15" t="s">
        <v>35</v>
      </c>
      <c r="E186" s="18" t="s">
        <v>83</v>
      </c>
      <c r="F186" s="18" t="s">
        <v>84</v>
      </c>
      <c r="G186" s="18">
        <v>3.1</v>
      </c>
      <c r="H186" s="18" t="s">
        <v>49</v>
      </c>
      <c r="I186" s="18" t="s">
        <v>11</v>
      </c>
      <c r="J186" s="18" t="s">
        <v>50</v>
      </c>
      <c r="K186" s="18">
        <v>2</v>
      </c>
      <c r="L186" s="18">
        <v>1</v>
      </c>
      <c r="M186" s="22">
        <v>0</v>
      </c>
      <c r="N186" s="23">
        <f t="shared" si="9"/>
        <v>0</v>
      </c>
    </row>
    <row r="187" spans="1:14" x14ac:dyDescent="0.2">
      <c r="A187" s="16"/>
      <c r="B187" s="15"/>
      <c r="C187" s="26" t="s">
        <v>602</v>
      </c>
      <c r="D187" s="15" t="s">
        <v>35</v>
      </c>
      <c r="E187" s="18" t="s">
        <v>83</v>
      </c>
      <c r="F187" s="18" t="s">
        <v>84</v>
      </c>
      <c r="G187" s="18">
        <v>3.1</v>
      </c>
      <c r="H187" s="18" t="s">
        <v>49</v>
      </c>
      <c r="I187" s="18" t="s">
        <v>11</v>
      </c>
      <c r="J187" s="18" t="s">
        <v>50</v>
      </c>
      <c r="K187" s="18">
        <v>2</v>
      </c>
      <c r="L187" s="18">
        <v>17</v>
      </c>
      <c r="M187" s="22">
        <v>0</v>
      </c>
      <c r="N187" s="23">
        <f t="shared" si="9"/>
        <v>0</v>
      </c>
    </row>
    <row r="188" spans="1:14" x14ac:dyDescent="0.2">
      <c r="A188" s="16"/>
      <c r="B188" s="15"/>
      <c r="C188" s="26" t="s">
        <v>603</v>
      </c>
      <c r="D188" s="15" t="s">
        <v>604</v>
      </c>
      <c r="E188" s="18" t="s">
        <v>83</v>
      </c>
      <c r="F188" s="18" t="s">
        <v>84</v>
      </c>
      <c r="G188" s="18">
        <v>3.2</v>
      </c>
      <c r="H188" s="18" t="s">
        <v>49</v>
      </c>
      <c r="I188" s="18" t="s">
        <v>11</v>
      </c>
      <c r="J188" s="18" t="s">
        <v>50</v>
      </c>
      <c r="K188" s="18">
        <v>2</v>
      </c>
      <c r="L188" s="18">
        <v>1</v>
      </c>
      <c r="M188" s="22">
        <v>0</v>
      </c>
      <c r="N188" s="23">
        <f t="shared" si="9"/>
        <v>0</v>
      </c>
    </row>
    <row r="189" spans="1:14" x14ac:dyDescent="0.2">
      <c r="A189" s="16"/>
      <c r="B189" s="15"/>
      <c r="C189" s="26" t="s">
        <v>605</v>
      </c>
      <c r="D189" s="15" t="s">
        <v>606</v>
      </c>
      <c r="E189" s="18" t="s">
        <v>83</v>
      </c>
      <c r="F189" s="18" t="s">
        <v>84</v>
      </c>
      <c r="G189" s="18">
        <v>3.1</v>
      </c>
      <c r="H189" s="18" t="s">
        <v>49</v>
      </c>
      <c r="I189" s="18" t="s">
        <v>33</v>
      </c>
      <c r="J189" s="18" t="s">
        <v>50</v>
      </c>
      <c r="K189" s="18">
        <v>2</v>
      </c>
      <c r="L189" s="18">
        <v>3</v>
      </c>
      <c r="M189" s="22">
        <v>0</v>
      </c>
      <c r="N189" s="23">
        <f t="shared" si="9"/>
        <v>0</v>
      </c>
    </row>
    <row r="190" spans="1:14" x14ac:dyDescent="0.2">
      <c r="A190" s="16"/>
      <c r="B190" s="15"/>
      <c r="C190" s="17" t="s">
        <v>607</v>
      </c>
      <c r="D190" s="15" t="s">
        <v>608</v>
      </c>
      <c r="E190" s="18" t="s">
        <v>83</v>
      </c>
      <c r="F190" s="18" t="s">
        <v>84</v>
      </c>
      <c r="G190" s="18">
        <v>3.2</v>
      </c>
      <c r="H190" s="18" t="s">
        <v>49</v>
      </c>
      <c r="I190" s="18" t="s">
        <v>11</v>
      </c>
      <c r="J190" s="18" t="s">
        <v>34</v>
      </c>
      <c r="K190" s="18">
        <v>3</v>
      </c>
      <c r="L190" s="18">
        <v>417</v>
      </c>
      <c r="M190" s="22">
        <v>60</v>
      </c>
      <c r="N190" s="23">
        <f t="shared" si="9"/>
        <v>14.388489208633093</v>
      </c>
    </row>
    <row r="191" spans="1:14" x14ac:dyDescent="0.2">
      <c r="A191" s="16"/>
      <c r="B191" s="15"/>
      <c r="C191" s="26" t="s">
        <v>609</v>
      </c>
      <c r="D191" s="15" t="s">
        <v>610</v>
      </c>
      <c r="E191" s="18" t="s">
        <v>83</v>
      </c>
      <c r="F191" s="18" t="s">
        <v>84</v>
      </c>
      <c r="G191" s="18">
        <v>3</v>
      </c>
      <c r="H191" s="18" t="s">
        <v>49</v>
      </c>
      <c r="I191" s="18" t="s">
        <v>33</v>
      </c>
      <c r="J191" s="18" t="s">
        <v>50</v>
      </c>
      <c r="K191" s="18">
        <v>2</v>
      </c>
      <c r="L191" s="18">
        <v>3</v>
      </c>
      <c r="M191" s="22">
        <v>0</v>
      </c>
      <c r="N191" s="23">
        <f t="shared" si="9"/>
        <v>0</v>
      </c>
    </row>
    <row r="192" spans="1:14" x14ac:dyDescent="0.2">
      <c r="A192" s="16"/>
      <c r="B192" s="15"/>
      <c r="C192" s="17" t="s">
        <v>611</v>
      </c>
      <c r="D192" s="15" t="s">
        <v>612</v>
      </c>
      <c r="E192" s="18" t="s">
        <v>83</v>
      </c>
      <c r="F192" s="18" t="s">
        <v>84</v>
      </c>
      <c r="G192" s="18">
        <v>3.1</v>
      </c>
      <c r="H192" s="18" t="s">
        <v>49</v>
      </c>
      <c r="I192" s="18" t="s">
        <v>11</v>
      </c>
      <c r="J192" s="19" t="s">
        <v>50</v>
      </c>
      <c r="K192" s="18">
        <v>2</v>
      </c>
      <c r="L192" s="18">
        <v>74</v>
      </c>
      <c r="N192" s="18" t="s">
        <v>36</v>
      </c>
    </row>
    <row r="193" spans="1:14" x14ac:dyDescent="0.2">
      <c r="A193" s="36"/>
      <c r="B193" s="41"/>
      <c r="C193" s="17" t="s">
        <v>613</v>
      </c>
      <c r="D193" s="34" t="s">
        <v>614</v>
      </c>
      <c r="E193" s="31" t="s">
        <v>83</v>
      </c>
      <c r="F193" s="31" t="s">
        <v>84</v>
      </c>
      <c r="G193" s="31">
        <v>3.4</v>
      </c>
      <c r="H193" s="31" t="s">
        <v>49</v>
      </c>
      <c r="I193" s="31" t="s">
        <v>11</v>
      </c>
      <c r="J193" s="31" t="s">
        <v>35</v>
      </c>
      <c r="K193" s="31">
        <v>1</v>
      </c>
      <c r="L193" s="31">
        <v>14</v>
      </c>
      <c r="M193" s="32">
        <v>1</v>
      </c>
      <c r="N193" s="33">
        <f t="shared" ref="N193:N215" si="10">M193/L193*100</f>
        <v>7.1428571428571423</v>
      </c>
    </row>
    <row r="194" spans="1:14" x14ac:dyDescent="0.2">
      <c r="A194" s="16"/>
      <c r="B194" s="15"/>
      <c r="C194" s="26" t="s">
        <v>616</v>
      </c>
      <c r="D194" s="15" t="s">
        <v>617</v>
      </c>
      <c r="E194" s="18" t="s">
        <v>83</v>
      </c>
      <c r="F194" s="18" t="s">
        <v>84</v>
      </c>
      <c r="G194" s="18">
        <v>3.1</v>
      </c>
      <c r="H194" s="18" t="s">
        <v>49</v>
      </c>
      <c r="I194" s="18" t="s">
        <v>33</v>
      </c>
      <c r="J194" s="18" t="s">
        <v>50</v>
      </c>
      <c r="K194" s="18">
        <v>2</v>
      </c>
      <c r="L194" s="18">
        <v>3</v>
      </c>
      <c r="M194" s="22">
        <v>0</v>
      </c>
      <c r="N194" s="23">
        <f t="shared" si="10"/>
        <v>0</v>
      </c>
    </row>
    <row r="195" spans="1:14" x14ac:dyDescent="0.2">
      <c r="A195" s="16" t="s">
        <v>618</v>
      </c>
      <c r="B195" s="15" t="s">
        <v>619</v>
      </c>
      <c r="C195" s="17" t="s">
        <v>620</v>
      </c>
      <c r="D195" s="15" t="s">
        <v>35</v>
      </c>
      <c r="E195" s="18" t="s">
        <v>93</v>
      </c>
      <c r="F195" s="18" t="s">
        <v>48</v>
      </c>
      <c r="G195" s="18">
        <v>3.8</v>
      </c>
      <c r="H195" s="18" t="s">
        <v>49</v>
      </c>
      <c r="I195" s="18" t="s">
        <v>11</v>
      </c>
      <c r="J195" s="19" t="s">
        <v>94</v>
      </c>
      <c r="K195" s="18">
        <v>1</v>
      </c>
      <c r="L195" s="18">
        <v>10</v>
      </c>
      <c r="M195" s="22">
        <v>1</v>
      </c>
      <c r="N195" s="23">
        <f t="shared" si="10"/>
        <v>10</v>
      </c>
    </row>
    <row r="196" spans="1:14" x14ac:dyDescent="0.2">
      <c r="A196" s="16" t="s">
        <v>622</v>
      </c>
      <c r="B196" s="15" t="s">
        <v>623</v>
      </c>
      <c r="C196" s="26" t="s">
        <v>624</v>
      </c>
      <c r="D196" s="15" t="s">
        <v>625</v>
      </c>
      <c r="E196" s="18" t="s">
        <v>93</v>
      </c>
      <c r="F196" s="18" t="s">
        <v>48</v>
      </c>
      <c r="G196" s="18">
        <v>3.7</v>
      </c>
      <c r="H196" s="18" t="s">
        <v>49</v>
      </c>
      <c r="I196" s="18" t="s">
        <v>11</v>
      </c>
      <c r="J196" s="19" t="s">
        <v>94</v>
      </c>
      <c r="K196" s="18">
        <v>1</v>
      </c>
      <c r="L196" s="18">
        <v>158</v>
      </c>
      <c r="M196" s="22">
        <v>0</v>
      </c>
      <c r="N196" s="23">
        <f t="shared" si="10"/>
        <v>0</v>
      </c>
    </row>
    <row r="197" spans="1:14" x14ac:dyDescent="0.2">
      <c r="A197" s="16"/>
      <c r="B197" s="15"/>
      <c r="C197" s="17" t="s">
        <v>627</v>
      </c>
      <c r="D197" s="15" t="s">
        <v>628</v>
      </c>
      <c r="E197" s="18" t="s">
        <v>83</v>
      </c>
      <c r="F197" s="18" t="s">
        <v>84</v>
      </c>
      <c r="G197" s="18">
        <v>3.2</v>
      </c>
      <c r="H197" s="18" t="s">
        <v>49</v>
      </c>
      <c r="I197" s="18" t="s">
        <v>11</v>
      </c>
      <c r="J197" s="18" t="s">
        <v>34</v>
      </c>
      <c r="K197" s="18">
        <v>3</v>
      </c>
      <c r="L197" s="18">
        <v>5</v>
      </c>
      <c r="M197" s="22">
        <v>3</v>
      </c>
      <c r="N197" s="23">
        <f t="shared" si="10"/>
        <v>60</v>
      </c>
    </row>
    <row r="198" spans="1:14" x14ac:dyDescent="0.2">
      <c r="A198" s="16"/>
      <c r="B198" s="15" t="s">
        <v>629</v>
      </c>
      <c r="C198" s="17" t="s">
        <v>630</v>
      </c>
      <c r="D198" s="15" t="s">
        <v>631</v>
      </c>
      <c r="E198" s="18" t="s">
        <v>83</v>
      </c>
      <c r="F198" s="18" t="s">
        <v>84</v>
      </c>
      <c r="G198" s="18">
        <v>3.3</v>
      </c>
      <c r="H198" s="18" t="s">
        <v>49</v>
      </c>
      <c r="I198" s="18" t="s">
        <v>33</v>
      </c>
      <c r="J198" s="19" t="s">
        <v>34</v>
      </c>
      <c r="K198" s="18">
        <v>2</v>
      </c>
      <c r="L198" s="18">
        <v>15</v>
      </c>
      <c r="M198" s="22">
        <v>1</v>
      </c>
      <c r="N198" s="23">
        <f t="shared" si="10"/>
        <v>6.666666666666667</v>
      </c>
    </row>
    <row r="199" spans="1:14" x14ac:dyDescent="0.2">
      <c r="A199" s="16"/>
      <c r="B199" s="15" t="s">
        <v>632</v>
      </c>
      <c r="C199" s="17" t="s">
        <v>633</v>
      </c>
      <c r="D199" s="15" t="s">
        <v>634</v>
      </c>
      <c r="E199" s="18" t="s">
        <v>123</v>
      </c>
      <c r="F199" s="18" t="s">
        <v>84</v>
      </c>
      <c r="G199" s="18">
        <v>3.5</v>
      </c>
      <c r="H199" s="18" t="s">
        <v>60</v>
      </c>
      <c r="I199" s="18" t="s">
        <v>33</v>
      </c>
      <c r="J199" s="18" t="s">
        <v>34</v>
      </c>
      <c r="K199" s="18">
        <v>2</v>
      </c>
      <c r="L199" s="18">
        <v>10</v>
      </c>
      <c r="M199" s="22">
        <v>2</v>
      </c>
      <c r="N199" s="23">
        <f t="shared" si="10"/>
        <v>20</v>
      </c>
    </row>
    <row r="200" spans="1:14" x14ac:dyDescent="0.2">
      <c r="A200" s="16" t="s">
        <v>636</v>
      </c>
      <c r="B200" s="15" t="s">
        <v>637</v>
      </c>
      <c r="C200" s="26" t="s">
        <v>638</v>
      </c>
      <c r="D200" s="15" t="s">
        <v>639</v>
      </c>
      <c r="E200" s="18" t="s">
        <v>68</v>
      </c>
      <c r="F200" s="18" t="s">
        <v>50</v>
      </c>
      <c r="G200" s="18">
        <v>2</v>
      </c>
      <c r="H200" s="18" t="s">
        <v>60</v>
      </c>
      <c r="I200" s="18" t="s">
        <v>33</v>
      </c>
      <c r="J200" s="18" t="s">
        <v>113</v>
      </c>
      <c r="K200" s="18">
        <v>2</v>
      </c>
      <c r="L200" s="18">
        <v>1</v>
      </c>
      <c r="M200" s="22">
        <v>0</v>
      </c>
      <c r="N200" s="23">
        <f t="shared" si="10"/>
        <v>0</v>
      </c>
    </row>
    <row r="201" spans="1:14" x14ac:dyDescent="0.2">
      <c r="A201" s="16"/>
      <c r="B201" s="15"/>
      <c r="C201" s="17" t="s">
        <v>642</v>
      </c>
      <c r="D201" s="15" t="s">
        <v>643</v>
      </c>
      <c r="E201" s="18" t="s">
        <v>68</v>
      </c>
      <c r="F201" s="18" t="s">
        <v>217</v>
      </c>
      <c r="G201" s="18">
        <v>2.8</v>
      </c>
      <c r="H201" s="18" t="s">
        <v>60</v>
      </c>
      <c r="I201" s="18" t="s">
        <v>33</v>
      </c>
      <c r="J201" s="19" t="s">
        <v>54</v>
      </c>
      <c r="K201" s="18">
        <v>3</v>
      </c>
      <c r="L201" s="18">
        <v>10</v>
      </c>
      <c r="M201" s="22">
        <v>1</v>
      </c>
      <c r="N201" s="23">
        <f t="shared" si="10"/>
        <v>10</v>
      </c>
    </row>
    <row r="202" spans="1:14" x14ac:dyDescent="0.2">
      <c r="A202" s="16"/>
      <c r="B202" s="15"/>
      <c r="C202" s="17" t="s">
        <v>645</v>
      </c>
      <c r="D202" s="15" t="s">
        <v>646</v>
      </c>
      <c r="E202" s="18" t="s">
        <v>68</v>
      </c>
      <c r="F202" s="18" t="s">
        <v>50</v>
      </c>
      <c r="G202" s="18">
        <v>2</v>
      </c>
      <c r="H202" s="18" t="s">
        <v>60</v>
      </c>
      <c r="I202" s="18" t="s">
        <v>33</v>
      </c>
      <c r="J202" s="18" t="s">
        <v>34</v>
      </c>
      <c r="K202" s="18">
        <v>3</v>
      </c>
      <c r="L202" s="18">
        <v>24</v>
      </c>
      <c r="M202" s="22">
        <v>4</v>
      </c>
      <c r="N202" s="23">
        <f t="shared" si="10"/>
        <v>16.666666666666664</v>
      </c>
    </row>
    <row r="203" spans="1:14" x14ac:dyDescent="0.2">
      <c r="A203" s="16"/>
      <c r="B203" s="15"/>
      <c r="C203" s="26" t="s">
        <v>649</v>
      </c>
      <c r="D203" s="15" t="s">
        <v>650</v>
      </c>
      <c r="E203" s="18" t="s">
        <v>68</v>
      </c>
      <c r="F203" s="18" t="s">
        <v>50</v>
      </c>
      <c r="G203" s="18">
        <v>2</v>
      </c>
      <c r="H203" s="18" t="s">
        <v>60</v>
      </c>
      <c r="I203" s="18" t="s">
        <v>33</v>
      </c>
      <c r="J203" s="19" t="s">
        <v>34</v>
      </c>
      <c r="K203" s="18">
        <v>3</v>
      </c>
      <c r="L203" s="18">
        <v>3</v>
      </c>
      <c r="M203" s="22">
        <v>0</v>
      </c>
      <c r="N203" s="23">
        <f t="shared" si="10"/>
        <v>0</v>
      </c>
    </row>
    <row r="204" spans="1:14" x14ac:dyDescent="0.2">
      <c r="A204" s="16"/>
      <c r="B204" s="15"/>
      <c r="C204" s="20" t="s">
        <v>652</v>
      </c>
      <c r="D204" s="15" t="s">
        <v>653</v>
      </c>
      <c r="E204" s="18" t="s">
        <v>68</v>
      </c>
      <c r="F204" s="18" t="s">
        <v>50</v>
      </c>
      <c r="G204" s="18">
        <v>2</v>
      </c>
      <c r="H204" s="18" t="s">
        <v>60</v>
      </c>
      <c r="I204" s="18" t="s">
        <v>33</v>
      </c>
      <c r="J204" s="18" t="s">
        <v>34</v>
      </c>
      <c r="K204" s="18">
        <v>3</v>
      </c>
      <c r="L204" s="18">
        <v>27</v>
      </c>
      <c r="M204" s="22">
        <v>7</v>
      </c>
      <c r="N204" s="23">
        <f t="shared" si="10"/>
        <v>25.925925925925924</v>
      </c>
    </row>
    <row r="205" spans="1:14" x14ac:dyDescent="0.2">
      <c r="A205" s="16"/>
      <c r="B205" s="15"/>
      <c r="C205" s="17"/>
      <c r="D205" s="15"/>
      <c r="J205" s="18" t="s">
        <v>34</v>
      </c>
      <c r="K205" s="18">
        <v>3</v>
      </c>
      <c r="L205" s="18">
        <v>29</v>
      </c>
      <c r="M205" s="22">
        <v>6</v>
      </c>
      <c r="N205" s="23">
        <f t="shared" si="10"/>
        <v>20.689655172413794</v>
      </c>
    </row>
    <row r="206" spans="1:14" x14ac:dyDescent="0.2">
      <c r="A206" s="16"/>
      <c r="B206" s="15"/>
      <c r="C206" s="26" t="s">
        <v>657</v>
      </c>
      <c r="D206" s="15" t="s">
        <v>658</v>
      </c>
      <c r="E206" s="18" t="s">
        <v>68</v>
      </c>
      <c r="F206" s="18" t="s">
        <v>50</v>
      </c>
      <c r="G206" s="18">
        <v>2.7</v>
      </c>
      <c r="H206" s="18" t="s">
        <v>60</v>
      </c>
      <c r="I206" s="18" t="s">
        <v>33</v>
      </c>
      <c r="J206" s="18" t="s">
        <v>34</v>
      </c>
      <c r="K206" s="18">
        <v>1</v>
      </c>
      <c r="L206" s="18">
        <v>1</v>
      </c>
      <c r="M206" s="22">
        <v>0</v>
      </c>
      <c r="N206" s="23">
        <f t="shared" si="10"/>
        <v>0</v>
      </c>
    </row>
    <row r="207" spans="1:14" x14ac:dyDescent="0.2">
      <c r="A207" s="16"/>
      <c r="B207" s="15"/>
      <c r="C207" s="17" t="s">
        <v>659</v>
      </c>
      <c r="D207" s="15" t="s">
        <v>660</v>
      </c>
      <c r="E207" s="18" t="s">
        <v>68</v>
      </c>
      <c r="F207" s="18" t="s">
        <v>50</v>
      </c>
      <c r="G207" s="18">
        <v>2.2999999999999998</v>
      </c>
      <c r="H207" s="18" t="s">
        <v>60</v>
      </c>
      <c r="I207" s="18" t="s">
        <v>33</v>
      </c>
      <c r="J207" s="18" t="s">
        <v>34</v>
      </c>
      <c r="K207" s="18">
        <v>3</v>
      </c>
      <c r="L207" s="18">
        <v>28</v>
      </c>
      <c r="M207" s="22">
        <v>4</v>
      </c>
      <c r="N207" s="23">
        <f t="shared" si="10"/>
        <v>14.285714285714285</v>
      </c>
    </row>
    <row r="208" spans="1:14" x14ac:dyDescent="0.2">
      <c r="A208" s="16"/>
      <c r="B208" s="15"/>
      <c r="C208" s="20" t="s">
        <v>662</v>
      </c>
      <c r="D208" s="15" t="s">
        <v>663</v>
      </c>
      <c r="E208" s="18" t="s">
        <v>68</v>
      </c>
      <c r="F208" s="18" t="s">
        <v>50</v>
      </c>
      <c r="G208" s="18">
        <v>2.2000000000000002</v>
      </c>
      <c r="H208" s="18" t="s">
        <v>60</v>
      </c>
      <c r="I208" s="18" t="s">
        <v>33</v>
      </c>
      <c r="J208" s="18" t="s">
        <v>34</v>
      </c>
      <c r="K208" s="18">
        <v>3</v>
      </c>
      <c r="L208" s="18">
        <v>30</v>
      </c>
      <c r="M208" s="22">
        <v>6</v>
      </c>
      <c r="N208" s="23">
        <f t="shared" si="10"/>
        <v>20</v>
      </c>
    </row>
    <row r="209" spans="1:14" x14ac:dyDescent="0.2">
      <c r="A209" s="16"/>
      <c r="B209" s="15"/>
      <c r="C209" s="17"/>
      <c r="D209" s="15"/>
      <c r="J209" s="19" t="s">
        <v>34</v>
      </c>
      <c r="K209" s="18">
        <v>3</v>
      </c>
      <c r="L209" s="18">
        <v>2</v>
      </c>
      <c r="M209" s="22">
        <v>0</v>
      </c>
      <c r="N209" s="23">
        <f t="shared" si="10"/>
        <v>0</v>
      </c>
    </row>
    <row r="210" spans="1:14" x14ac:dyDescent="0.2">
      <c r="A210" s="16"/>
      <c r="B210" s="15" t="s">
        <v>664</v>
      </c>
      <c r="C210" s="17" t="s">
        <v>665</v>
      </c>
      <c r="D210" s="15" t="s">
        <v>666</v>
      </c>
      <c r="E210" s="18" t="s">
        <v>68</v>
      </c>
      <c r="F210" s="18" t="s">
        <v>84</v>
      </c>
      <c r="G210" s="18">
        <v>3.1</v>
      </c>
      <c r="H210" s="18" t="s">
        <v>49</v>
      </c>
      <c r="I210" s="18" t="s">
        <v>33</v>
      </c>
      <c r="J210" s="18" t="s">
        <v>34</v>
      </c>
      <c r="K210" s="18">
        <v>2</v>
      </c>
      <c r="L210" s="18">
        <v>734</v>
      </c>
      <c r="M210" s="22">
        <v>11</v>
      </c>
      <c r="N210" s="23">
        <f t="shared" si="10"/>
        <v>1.4986376021798364</v>
      </c>
    </row>
    <row r="211" spans="1:14" x14ac:dyDescent="0.2">
      <c r="A211" s="16"/>
      <c r="B211" s="15" t="s">
        <v>667</v>
      </c>
      <c r="C211" s="26" t="s">
        <v>668</v>
      </c>
      <c r="D211" s="15" t="s">
        <v>669</v>
      </c>
      <c r="I211" s="18" t="s">
        <v>35</v>
      </c>
      <c r="J211" s="18" t="s">
        <v>61</v>
      </c>
      <c r="K211" s="18">
        <v>2</v>
      </c>
      <c r="L211" s="18">
        <v>9</v>
      </c>
      <c r="M211" s="22">
        <v>0</v>
      </c>
      <c r="N211" s="23">
        <f t="shared" si="10"/>
        <v>0</v>
      </c>
    </row>
    <row r="212" spans="1:14" x14ac:dyDescent="0.2">
      <c r="A212" s="16"/>
      <c r="B212" s="15" t="s">
        <v>671</v>
      </c>
      <c r="C212" s="17" t="s">
        <v>672</v>
      </c>
      <c r="D212" s="15" t="s">
        <v>35</v>
      </c>
      <c r="E212" s="18" t="s">
        <v>68</v>
      </c>
      <c r="F212" s="18" t="s">
        <v>50</v>
      </c>
      <c r="G212" s="18">
        <v>2.2000000000000002</v>
      </c>
      <c r="H212" s="18" t="s">
        <v>60</v>
      </c>
      <c r="I212" s="18" t="s">
        <v>11</v>
      </c>
      <c r="J212" s="19" t="s">
        <v>34</v>
      </c>
      <c r="K212" s="18">
        <v>3</v>
      </c>
      <c r="L212" s="18">
        <v>19</v>
      </c>
      <c r="M212" s="22">
        <v>19</v>
      </c>
      <c r="N212" s="23">
        <f t="shared" si="10"/>
        <v>100</v>
      </c>
    </row>
    <row r="213" spans="1:14" x14ac:dyDescent="0.2">
      <c r="A213" s="16"/>
      <c r="B213" s="15" t="s">
        <v>676</v>
      </c>
      <c r="C213" s="20" t="s">
        <v>677</v>
      </c>
      <c r="D213" s="15" t="s">
        <v>678</v>
      </c>
      <c r="E213" s="18" t="s">
        <v>83</v>
      </c>
      <c r="F213" s="18" t="s">
        <v>112</v>
      </c>
      <c r="G213" s="18">
        <v>4.0999999999999996</v>
      </c>
      <c r="H213" s="18" t="s">
        <v>49</v>
      </c>
      <c r="I213" s="18" t="s">
        <v>33</v>
      </c>
      <c r="J213" s="18" t="s">
        <v>50</v>
      </c>
      <c r="K213" s="18">
        <v>2</v>
      </c>
      <c r="L213" s="18">
        <v>3</v>
      </c>
      <c r="M213" s="22">
        <v>1</v>
      </c>
      <c r="N213" s="23">
        <f t="shared" si="10"/>
        <v>33.333333333333329</v>
      </c>
    </row>
    <row r="214" spans="1:14" x14ac:dyDescent="0.2">
      <c r="A214" s="16"/>
      <c r="B214" s="15"/>
      <c r="C214" s="44"/>
      <c r="D214" s="15"/>
      <c r="J214" s="19" t="s">
        <v>54</v>
      </c>
      <c r="K214" s="18">
        <v>2</v>
      </c>
      <c r="L214" s="18">
        <v>9</v>
      </c>
      <c r="M214" s="22">
        <v>0</v>
      </c>
      <c r="N214" s="23">
        <f t="shared" si="10"/>
        <v>0</v>
      </c>
    </row>
    <row r="215" spans="1:14" x14ac:dyDescent="0.2">
      <c r="A215" s="16"/>
      <c r="B215" s="15" t="s">
        <v>679</v>
      </c>
      <c r="C215" s="20" t="s">
        <v>680</v>
      </c>
      <c r="D215" s="15" t="s">
        <v>681</v>
      </c>
      <c r="E215" s="18" t="s">
        <v>30</v>
      </c>
      <c r="F215" s="18" t="s">
        <v>48</v>
      </c>
      <c r="G215" s="18">
        <v>3.3</v>
      </c>
      <c r="H215" s="18" t="s">
        <v>49</v>
      </c>
      <c r="I215" s="18" t="s">
        <v>33</v>
      </c>
      <c r="J215" s="18" t="s">
        <v>34</v>
      </c>
      <c r="K215" s="18">
        <v>2</v>
      </c>
      <c r="L215" s="18">
        <v>50</v>
      </c>
      <c r="M215" s="22">
        <v>19</v>
      </c>
      <c r="N215" s="23">
        <f t="shared" si="10"/>
        <v>38</v>
      </c>
    </row>
    <row r="216" spans="1:14" x14ac:dyDescent="0.2">
      <c r="A216" s="16"/>
      <c r="B216" s="15"/>
      <c r="C216" s="17"/>
      <c r="D216" s="15"/>
      <c r="J216" s="19" t="s">
        <v>54</v>
      </c>
      <c r="K216" s="18">
        <v>2</v>
      </c>
      <c r="L216" s="18" t="s">
        <v>35</v>
      </c>
      <c r="N216" s="18" t="s">
        <v>36</v>
      </c>
    </row>
    <row r="217" spans="1:14" x14ac:dyDescent="0.2">
      <c r="A217" s="16"/>
      <c r="B217" s="15"/>
      <c r="C217" s="17"/>
      <c r="D217" s="15"/>
      <c r="J217" s="18" t="s">
        <v>50</v>
      </c>
      <c r="K217" s="18">
        <v>1</v>
      </c>
      <c r="L217" s="18">
        <v>2116</v>
      </c>
      <c r="M217" s="22">
        <v>0</v>
      </c>
      <c r="N217" s="23">
        <f t="shared" ref="N217:N222" si="11">M217/L217*100</f>
        <v>0</v>
      </c>
    </row>
    <row r="218" spans="1:14" x14ac:dyDescent="0.2">
      <c r="A218" s="16"/>
      <c r="B218" s="15"/>
      <c r="C218" s="17" t="s">
        <v>682</v>
      </c>
      <c r="D218" s="15" t="s">
        <v>683</v>
      </c>
      <c r="E218" s="18" t="s">
        <v>68</v>
      </c>
      <c r="F218" s="18" t="s">
        <v>48</v>
      </c>
      <c r="G218" s="18">
        <v>3.3</v>
      </c>
      <c r="H218" s="18" t="s">
        <v>49</v>
      </c>
      <c r="I218" s="18" t="s">
        <v>11</v>
      </c>
      <c r="J218" s="18" t="s">
        <v>34</v>
      </c>
      <c r="K218" s="18">
        <v>3</v>
      </c>
      <c r="L218" s="18">
        <v>18</v>
      </c>
      <c r="M218" s="22">
        <v>18</v>
      </c>
      <c r="N218" s="23">
        <f t="shared" si="11"/>
        <v>100</v>
      </c>
    </row>
    <row r="219" spans="1:14" x14ac:dyDescent="0.2">
      <c r="A219" s="16"/>
      <c r="B219" s="15" t="s">
        <v>684</v>
      </c>
      <c r="C219" s="20" t="s">
        <v>685</v>
      </c>
      <c r="D219" s="15" t="s">
        <v>686</v>
      </c>
      <c r="E219" s="18" t="s">
        <v>130</v>
      </c>
      <c r="F219" s="18" t="s">
        <v>112</v>
      </c>
      <c r="G219" s="18">
        <v>4.0999999999999996</v>
      </c>
      <c r="H219" s="18" t="s">
        <v>60</v>
      </c>
      <c r="I219" s="18" t="s">
        <v>33</v>
      </c>
      <c r="J219" s="18" t="s">
        <v>34</v>
      </c>
      <c r="K219" s="18">
        <v>3</v>
      </c>
      <c r="L219" s="18">
        <v>1</v>
      </c>
      <c r="M219" s="22">
        <v>1</v>
      </c>
      <c r="N219" s="23">
        <f t="shared" si="11"/>
        <v>100</v>
      </c>
    </row>
    <row r="220" spans="1:14" x14ac:dyDescent="0.2">
      <c r="A220" s="16"/>
      <c r="B220" s="15"/>
      <c r="C220" s="26"/>
      <c r="D220" s="15"/>
      <c r="J220" s="18" t="s">
        <v>113</v>
      </c>
      <c r="K220" s="18">
        <v>2</v>
      </c>
      <c r="L220" s="18">
        <v>3</v>
      </c>
      <c r="M220" s="22">
        <v>0</v>
      </c>
      <c r="N220" s="23">
        <f t="shared" si="11"/>
        <v>0</v>
      </c>
    </row>
    <row r="221" spans="1:14" x14ac:dyDescent="0.2">
      <c r="A221" s="16"/>
      <c r="B221" s="15"/>
      <c r="C221" s="17"/>
      <c r="D221" s="15"/>
      <c r="J221" s="19" t="s">
        <v>34</v>
      </c>
      <c r="K221" s="18">
        <v>2</v>
      </c>
      <c r="L221" s="18">
        <v>3</v>
      </c>
      <c r="M221" s="22">
        <v>0</v>
      </c>
      <c r="N221" s="23">
        <f t="shared" si="11"/>
        <v>0</v>
      </c>
    </row>
    <row r="222" spans="1:14" x14ac:dyDescent="0.2">
      <c r="A222" s="16"/>
      <c r="B222" s="15"/>
      <c r="C222" s="17" t="s">
        <v>687</v>
      </c>
      <c r="D222" s="15" t="s">
        <v>688</v>
      </c>
      <c r="E222" s="18" t="s">
        <v>383</v>
      </c>
      <c r="F222" s="18" t="s">
        <v>48</v>
      </c>
      <c r="G222" s="18">
        <v>3.6</v>
      </c>
      <c r="H222" s="18" t="s">
        <v>60</v>
      </c>
      <c r="I222" s="18" t="s">
        <v>33</v>
      </c>
      <c r="J222" s="19" t="s">
        <v>34</v>
      </c>
      <c r="K222" s="18">
        <v>2</v>
      </c>
      <c r="L222" s="18">
        <v>3</v>
      </c>
      <c r="M222" s="22">
        <v>3</v>
      </c>
      <c r="N222" s="23">
        <f t="shared" si="11"/>
        <v>100</v>
      </c>
    </row>
    <row r="223" spans="1:14" x14ac:dyDescent="0.2">
      <c r="A223" s="16"/>
      <c r="B223" s="15"/>
      <c r="C223" s="26" t="s">
        <v>690</v>
      </c>
      <c r="D223" s="15" t="s">
        <v>691</v>
      </c>
      <c r="E223" s="18" t="s">
        <v>261</v>
      </c>
      <c r="F223" s="18" t="s">
        <v>48</v>
      </c>
      <c r="G223" s="18">
        <v>4.2</v>
      </c>
      <c r="H223" s="18" t="s">
        <v>60</v>
      </c>
      <c r="I223" s="18" t="s">
        <v>33</v>
      </c>
      <c r="J223" s="19" t="s">
        <v>34</v>
      </c>
      <c r="K223" s="18">
        <v>2</v>
      </c>
      <c r="L223" s="18">
        <v>57</v>
      </c>
      <c r="N223" s="18" t="s">
        <v>102</v>
      </c>
    </row>
    <row r="224" spans="1:14" x14ac:dyDescent="0.2">
      <c r="A224" s="16"/>
      <c r="B224" s="15"/>
      <c r="C224" s="26" t="s">
        <v>693</v>
      </c>
      <c r="D224" s="15" t="s">
        <v>694</v>
      </c>
      <c r="E224" s="18" t="s">
        <v>383</v>
      </c>
      <c r="F224" s="18" t="s">
        <v>112</v>
      </c>
      <c r="G224" s="18">
        <v>4.5</v>
      </c>
      <c r="H224" s="18" t="s">
        <v>60</v>
      </c>
      <c r="I224" s="18" t="s">
        <v>33</v>
      </c>
      <c r="J224" s="18" t="s">
        <v>34</v>
      </c>
      <c r="K224" s="18">
        <v>1</v>
      </c>
      <c r="L224" s="18">
        <v>1</v>
      </c>
      <c r="M224" s="22">
        <v>0</v>
      </c>
      <c r="N224" s="23">
        <f t="shared" ref="N224:N230" si="12">M224/L224*100</f>
        <v>0</v>
      </c>
    </row>
    <row r="225" spans="1:14" x14ac:dyDescent="0.2">
      <c r="A225" s="16"/>
      <c r="B225" s="15"/>
      <c r="C225" s="17" t="s">
        <v>695</v>
      </c>
      <c r="D225" s="15" t="s">
        <v>696</v>
      </c>
      <c r="E225" s="18" t="s">
        <v>130</v>
      </c>
      <c r="F225" s="18" t="s">
        <v>112</v>
      </c>
      <c r="G225" s="18">
        <v>4</v>
      </c>
      <c r="H225" s="18" t="s">
        <v>49</v>
      </c>
      <c r="I225" s="18" t="s">
        <v>33</v>
      </c>
      <c r="J225" s="18" t="s">
        <v>34</v>
      </c>
      <c r="K225" s="18">
        <v>3</v>
      </c>
      <c r="L225" s="18">
        <v>32</v>
      </c>
      <c r="M225" s="22">
        <v>14</v>
      </c>
      <c r="N225" s="23">
        <f t="shared" si="12"/>
        <v>43.75</v>
      </c>
    </row>
    <row r="226" spans="1:14" x14ac:dyDescent="0.2">
      <c r="A226" s="16"/>
      <c r="B226" s="15"/>
      <c r="C226" s="26" t="s">
        <v>699</v>
      </c>
      <c r="D226" s="15" t="s">
        <v>700</v>
      </c>
      <c r="E226" s="18" t="s">
        <v>383</v>
      </c>
      <c r="F226" s="18" t="s">
        <v>112</v>
      </c>
      <c r="G226" s="18">
        <v>4.5</v>
      </c>
      <c r="H226" s="18" t="s">
        <v>60</v>
      </c>
      <c r="I226" s="18" t="s">
        <v>33</v>
      </c>
      <c r="J226" s="18" t="s">
        <v>34</v>
      </c>
      <c r="K226" s="18">
        <v>1</v>
      </c>
      <c r="L226" s="18">
        <v>3</v>
      </c>
      <c r="M226" s="22">
        <v>0</v>
      </c>
      <c r="N226" s="23">
        <f t="shared" si="12"/>
        <v>0</v>
      </c>
    </row>
    <row r="227" spans="1:14" x14ac:dyDescent="0.2">
      <c r="A227" s="16"/>
      <c r="C227" s="20" t="s">
        <v>701</v>
      </c>
      <c r="D227" s="15" t="s">
        <v>702</v>
      </c>
      <c r="E227" s="18" t="s">
        <v>130</v>
      </c>
      <c r="F227" s="18" t="s">
        <v>84</v>
      </c>
      <c r="G227" s="18">
        <v>3.4</v>
      </c>
      <c r="H227" s="18" t="s">
        <v>49</v>
      </c>
      <c r="I227" s="18" t="s">
        <v>33</v>
      </c>
      <c r="J227" s="18" t="s">
        <v>34</v>
      </c>
      <c r="K227" s="18">
        <v>3</v>
      </c>
      <c r="L227" s="18">
        <v>17</v>
      </c>
      <c r="M227" s="22">
        <v>5</v>
      </c>
      <c r="N227" s="23">
        <f t="shared" si="12"/>
        <v>29.411764705882355</v>
      </c>
    </row>
    <row r="228" spans="1:14" x14ac:dyDescent="0.2">
      <c r="A228" s="16"/>
      <c r="C228" s="17"/>
      <c r="D228" s="15"/>
      <c r="J228" s="18" t="s">
        <v>34</v>
      </c>
      <c r="K228" s="18">
        <v>3</v>
      </c>
      <c r="L228" s="18">
        <v>25</v>
      </c>
      <c r="M228" s="22">
        <v>7</v>
      </c>
      <c r="N228" s="23">
        <f t="shared" si="12"/>
        <v>28.000000000000004</v>
      </c>
    </row>
    <row r="229" spans="1:14" x14ac:dyDescent="0.2">
      <c r="A229" s="16"/>
      <c r="C229" s="20" t="s">
        <v>705</v>
      </c>
      <c r="D229" s="15" t="s">
        <v>706</v>
      </c>
      <c r="E229" s="18" t="s">
        <v>261</v>
      </c>
      <c r="F229" s="18" t="s">
        <v>84</v>
      </c>
      <c r="G229" s="18">
        <v>3.4</v>
      </c>
      <c r="H229" s="18" t="s">
        <v>60</v>
      </c>
      <c r="I229" s="18" t="s">
        <v>33</v>
      </c>
      <c r="J229" s="18" t="s">
        <v>34</v>
      </c>
      <c r="K229" s="18">
        <v>3</v>
      </c>
      <c r="L229" s="18">
        <v>25</v>
      </c>
      <c r="M229" s="22">
        <v>16</v>
      </c>
      <c r="N229" s="23">
        <f t="shared" si="12"/>
        <v>64</v>
      </c>
    </row>
    <row r="230" spans="1:14" x14ac:dyDescent="0.2">
      <c r="A230" s="16"/>
      <c r="C230" s="17"/>
      <c r="D230" s="15"/>
      <c r="J230" s="19" t="s">
        <v>34</v>
      </c>
      <c r="K230" s="18">
        <v>2</v>
      </c>
      <c r="L230" s="18">
        <v>20</v>
      </c>
      <c r="M230" s="22">
        <v>16</v>
      </c>
      <c r="N230" s="23">
        <f t="shared" si="12"/>
        <v>80</v>
      </c>
    </row>
    <row r="231" spans="1:14" x14ac:dyDescent="0.2">
      <c r="A231" s="16"/>
      <c r="C231" s="26" t="s">
        <v>709</v>
      </c>
      <c r="D231" s="15" t="s">
        <v>710</v>
      </c>
      <c r="E231" s="18" t="s">
        <v>123</v>
      </c>
      <c r="F231" s="18" t="s">
        <v>48</v>
      </c>
      <c r="G231" s="18">
        <v>4.3</v>
      </c>
      <c r="H231" s="18" t="s">
        <v>60</v>
      </c>
      <c r="I231" s="18" t="s">
        <v>33</v>
      </c>
      <c r="J231" s="19" t="s">
        <v>34</v>
      </c>
      <c r="K231" s="18">
        <v>2</v>
      </c>
      <c r="L231" s="18">
        <v>8</v>
      </c>
      <c r="N231" s="18" t="s">
        <v>102</v>
      </c>
    </row>
    <row r="232" spans="1:14" x14ac:dyDescent="0.2">
      <c r="A232" s="16"/>
      <c r="C232" s="26" t="s">
        <v>711</v>
      </c>
      <c r="D232" s="15" t="s">
        <v>712</v>
      </c>
      <c r="E232" s="18" t="s">
        <v>123</v>
      </c>
      <c r="F232" s="18" t="s">
        <v>84</v>
      </c>
      <c r="G232" s="18">
        <v>3.8</v>
      </c>
      <c r="H232" s="18" t="s">
        <v>60</v>
      </c>
      <c r="I232" s="18" t="s">
        <v>33</v>
      </c>
      <c r="J232" s="19" t="s">
        <v>34</v>
      </c>
      <c r="K232" s="18">
        <v>2</v>
      </c>
      <c r="L232" s="18">
        <v>2</v>
      </c>
      <c r="N232" s="18" t="s">
        <v>102</v>
      </c>
    </row>
    <row r="233" spans="1:14" x14ac:dyDescent="0.2">
      <c r="A233" s="16"/>
      <c r="C233" s="17" t="s">
        <v>714</v>
      </c>
      <c r="D233" s="15" t="s">
        <v>715</v>
      </c>
      <c r="E233" s="18" t="s">
        <v>130</v>
      </c>
      <c r="F233" s="18" t="s">
        <v>112</v>
      </c>
      <c r="G233" s="18">
        <v>4.3</v>
      </c>
      <c r="H233" s="18" t="s">
        <v>49</v>
      </c>
      <c r="I233" s="18" t="s">
        <v>33</v>
      </c>
      <c r="J233" s="19" t="s">
        <v>34</v>
      </c>
      <c r="K233" s="18">
        <v>2</v>
      </c>
      <c r="L233" s="18">
        <v>22</v>
      </c>
      <c r="N233" s="18" t="s">
        <v>36</v>
      </c>
    </row>
    <row r="234" spans="1:14" x14ac:dyDescent="0.2">
      <c r="A234" s="16"/>
      <c r="C234" s="26" t="s">
        <v>717</v>
      </c>
      <c r="D234" s="15" t="s">
        <v>718</v>
      </c>
      <c r="E234" s="18" t="s">
        <v>123</v>
      </c>
      <c r="F234" s="18" t="s">
        <v>84</v>
      </c>
      <c r="G234" s="18">
        <v>3.5</v>
      </c>
      <c r="H234" s="18" t="s">
        <v>49</v>
      </c>
      <c r="I234" s="18" t="s">
        <v>33</v>
      </c>
      <c r="J234" s="18" t="s">
        <v>34</v>
      </c>
      <c r="K234" s="18">
        <v>3</v>
      </c>
      <c r="L234" s="18">
        <v>7</v>
      </c>
      <c r="M234" s="22">
        <v>0</v>
      </c>
      <c r="N234" s="23">
        <f>M234/L234*100</f>
        <v>0</v>
      </c>
    </row>
    <row r="235" spans="1:14" x14ac:dyDescent="0.2">
      <c r="A235" s="16"/>
      <c r="C235" s="26" t="s">
        <v>719</v>
      </c>
      <c r="D235" s="15" t="s">
        <v>720</v>
      </c>
      <c r="E235" s="18" t="s">
        <v>123</v>
      </c>
      <c r="F235" s="18" t="s">
        <v>112</v>
      </c>
      <c r="G235" s="18">
        <v>3.7</v>
      </c>
      <c r="H235" s="18" t="s">
        <v>60</v>
      </c>
      <c r="I235" s="18" t="s">
        <v>33</v>
      </c>
      <c r="J235" s="19" t="s">
        <v>34</v>
      </c>
      <c r="K235" s="18">
        <v>2</v>
      </c>
      <c r="L235" s="18">
        <v>1</v>
      </c>
      <c r="M235" s="22">
        <v>0</v>
      </c>
      <c r="N235" s="23">
        <f>M235/L235*100</f>
        <v>0</v>
      </c>
    </row>
    <row r="236" spans="1:14" x14ac:dyDescent="0.2">
      <c r="A236" s="16"/>
      <c r="C236" s="20" t="s">
        <v>721</v>
      </c>
      <c r="D236" s="15" t="s">
        <v>722</v>
      </c>
      <c r="E236" s="18" t="s">
        <v>30</v>
      </c>
      <c r="F236" s="18" t="s">
        <v>48</v>
      </c>
      <c r="G236" s="18">
        <v>4.3</v>
      </c>
      <c r="H236" s="18" t="s">
        <v>60</v>
      </c>
      <c r="I236" s="18" t="s">
        <v>33</v>
      </c>
      <c r="J236" s="19" t="s">
        <v>34</v>
      </c>
      <c r="K236" s="18">
        <v>2</v>
      </c>
      <c r="L236" s="18">
        <v>2</v>
      </c>
      <c r="M236" s="22">
        <v>1</v>
      </c>
      <c r="N236" s="23">
        <f>M236/L236*100</f>
        <v>50</v>
      </c>
    </row>
    <row r="237" spans="1:14" x14ac:dyDescent="0.2">
      <c r="A237" s="16"/>
      <c r="J237" s="19" t="s">
        <v>34</v>
      </c>
      <c r="K237" s="18">
        <v>2</v>
      </c>
      <c r="L237" s="18">
        <v>2</v>
      </c>
      <c r="N237" s="18" t="s">
        <v>102</v>
      </c>
    </row>
    <row r="238" spans="1:14" x14ac:dyDescent="0.2">
      <c r="A238" s="16"/>
      <c r="B238" s="18"/>
      <c r="C238" s="20" t="s">
        <v>723</v>
      </c>
      <c r="D238" s="15" t="s">
        <v>724</v>
      </c>
      <c r="E238" s="18" t="s">
        <v>383</v>
      </c>
      <c r="F238" s="18" t="s">
        <v>112</v>
      </c>
      <c r="G238" s="18">
        <v>4.2</v>
      </c>
      <c r="H238" s="18" t="s">
        <v>49</v>
      </c>
      <c r="I238" s="18" t="s">
        <v>33</v>
      </c>
      <c r="J238" s="18" t="s">
        <v>34</v>
      </c>
      <c r="K238" s="18">
        <v>2</v>
      </c>
      <c r="L238" s="18">
        <v>19</v>
      </c>
      <c r="M238" s="22">
        <v>2</v>
      </c>
      <c r="N238" s="23">
        <f t="shared" ref="N238:N255" si="13">M238/L238*100</f>
        <v>10.526315789473683</v>
      </c>
    </row>
    <row r="239" spans="1:14" x14ac:dyDescent="0.2">
      <c r="A239" s="16"/>
      <c r="B239" s="18"/>
      <c r="C239" s="17"/>
      <c r="D239" s="15"/>
      <c r="J239" s="18" t="s">
        <v>34</v>
      </c>
      <c r="K239" s="18">
        <v>3</v>
      </c>
      <c r="L239" s="18">
        <v>15</v>
      </c>
      <c r="M239" s="22">
        <v>3</v>
      </c>
      <c r="N239" s="23">
        <f t="shared" si="13"/>
        <v>20</v>
      </c>
    </row>
    <row r="240" spans="1:14" x14ac:dyDescent="0.2">
      <c r="A240" s="16"/>
      <c r="B240" s="18"/>
      <c r="C240" s="17"/>
      <c r="D240" s="15"/>
      <c r="J240" s="18" t="s">
        <v>34</v>
      </c>
      <c r="K240" s="18">
        <v>1</v>
      </c>
      <c r="L240" s="18">
        <v>10</v>
      </c>
      <c r="M240" s="22">
        <v>0</v>
      </c>
      <c r="N240" s="23">
        <f t="shared" si="13"/>
        <v>0</v>
      </c>
    </row>
    <row r="241" spans="1:14" x14ac:dyDescent="0.2">
      <c r="A241" s="36"/>
      <c r="B241" s="45"/>
      <c r="C241" s="17" t="s">
        <v>728</v>
      </c>
      <c r="D241" s="34" t="s">
        <v>729</v>
      </c>
      <c r="E241" s="31" t="s">
        <v>130</v>
      </c>
      <c r="F241" s="31" t="s">
        <v>48</v>
      </c>
      <c r="G241" s="31">
        <v>3.7</v>
      </c>
      <c r="H241" s="31" t="s">
        <v>60</v>
      </c>
      <c r="I241" s="31" t="s">
        <v>33</v>
      </c>
      <c r="J241" s="46" t="s">
        <v>50</v>
      </c>
      <c r="K241" s="31">
        <v>2</v>
      </c>
      <c r="L241" s="31">
        <v>115</v>
      </c>
      <c r="M241" s="32">
        <v>28</v>
      </c>
      <c r="N241" s="33">
        <f t="shared" si="13"/>
        <v>24.347826086956523</v>
      </c>
    </row>
    <row r="242" spans="1:14" x14ac:dyDescent="0.2">
      <c r="A242" s="16"/>
      <c r="B242" s="18"/>
      <c r="C242" s="26" t="s">
        <v>732</v>
      </c>
      <c r="D242" s="15" t="s">
        <v>733</v>
      </c>
      <c r="E242" s="18" t="s">
        <v>383</v>
      </c>
      <c r="F242" s="18" t="s">
        <v>84</v>
      </c>
      <c r="G242" s="18">
        <v>3.9</v>
      </c>
      <c r="H242" s="18" t="s">
        <v>49</v>
      </c>
      <c r="I242" s="18" t="s">
        <v>33</v>
      </c>
      <c r="J242" s="18" t="s">
        <v>61</v>
      </c>
      <c r="K242" s="18">
        <v>2</v>
      </c>
      <c r="L242" s="18">
        <v>23</v>
      </c>
      <c r="M242" s="22">
        <v>0</v>
      </c>
      <c r="N242" s="23">
        <f t="shared" si="13"/>
        <v>0</v>
      </c>
    </row>
    <row r="243" spans="1:14" x14ac:dyDescent="0.2">
      <c r="A243" s="16"/>
      <c r="B243" s="18"/>
      <c r="C243" s="20" t="s">
        <v>735</v>
      </c>
      <c r="D243" s="15" t="s">
        <v>736</v>
      </c>
      <c r="E243" s="18" t="s">
        <v>83</v>
      </c>
      <c r="F243" s="18" t="s">
        <v>112</v>
      </c>
      <c r="G243" s="18">
        <v>3.8</v>
      </c>
      <c r="H243" s="18" t="s">
        <v>60</v>
      </c>
      <c r="I243" s="18" t="s">
        <v>33</v>
      </c>
      <c r="J243" s="18" t="s">
        <v>34</v>
      </c>
      <c r="K243" s="18">
        <v>3</v>
      </c>
      <c r="L243" s="18">
        <v>98</v>
      </c>
      <c r="M243" s="22">
        <v>67</v>
      </c>
      <c r="N243" s="23">
        <f t="shared" si="13"/>
        <v>68.367346938775512</v>
      </c>
    </row>
    <row r="244" spans="1:14" x14ac:dyDescent="0.2">
      <c r="A244" s="16"/>
      <c r="B244" s="18"/>
      <c r="C244" s="20"/>
      <c r="D244" s="15"/>
      <c r="J244" s="19" t="s">
        <v>34</v>
      </c>
      <c r="K244" s="18">
        <v>2</v>
      </c>
      <c r="L244" s="18">
        <v>2</v>
      </c>
      <c r="M244" s="22">
        <v>0</v>
      </c>
      <c r="N244" s="23">
        <f t="shared" si="13"/>
        <v>0</v>
      </c>
    </row>
    <row r="245" spans="1:14" x14ac:dyDescent="0.2">
      <c r="A245" s="16"/>
      <c r="B245" s="18"/>
      <c r="C245" s="17" t="s">
        <v>737</v>
      </c>
      <c r="D245" s="15" t="s">
        <v>738</v>
      </c>
      <c r="E245" s="18" t="s">
        <v>83</v>
      </c>
      <c r="F245" s="18" t="s">
        <v>84</v>
      </c>
      <c r="G245" s="18">
        <v>3.2</v>
      </c>
      <c r="H245" s="18" t="s">
        <v>49</v>
      </c>
      <c r="I245" s="18" t="s">
        <v>33</v>
      </c>
      <c r="J245" s="18" t="s">
        <v>34</v>
      </c>
      <c r="K245" s="18">
        <v>3</v>
      </c>
      <c r="L245" s="18">
        <v>31</v>
      </c>
      <c r="M245" s="22">
        <v>1</v>
      </c>
      <c r="N245" s="23">
        <f t="shared" si="13"/>
        <v>3.225806451612903</v>
      </c>
    </row>
    <row r="246" spans="1:14" x14ac:dyDescent="0.2">
      <c r="A246" s="16"/>
      <c r="B246" s="18"/>
      <c r="C246" s="20" t="s">
        <v>741</v>
      </c>
      <c r="D246" s="15" t="s">
        <v>742</v>
      </c>
      <c r="E246" s="18" t="s">
        <v>123</v>
      </c>
      <c r="F246" s="18" t="s">
        <v>84</v>
      </c>
      <c r="G246" s="18">
        <v>3.3</v>
      </c>
      <c r="H246" s="18" t="s">
        <v>49</v>
      </c>
      <c r="I246" s="18" t="s">
        <v>33</v>
      </c>
      <c r="J246" s="18" t="s">
        <v>50</v>
      </c>
      <c r="K246" s="18">
        <v>2</v>
      </c>
      <c r="L246" s="18">
        <v>29</v>
      </c>
      <c r="M246" s="22">
        <v>1</v>
      </c>
      <c r="N246" s="23">
        <f t="shared" si="13"/>
        <v>3.4482758620689653</v>
      </c>
    </row>
    <row r="247" spans="1:14" x14ac:dyDescent="0.2">
      <c r="A247" s="16"/>
      <c r="B247" s="18"/>
      <c r="C247" s="20"/>
      <c r="D247" s="15"/>
      <c r="J247" s="19" t="s">
        <v>54</v>
      </c>
      <c r="K247" s="18">
        <v>2</v>
      </c>
      <c r="L247" s="18">
        <v>9</v>
      </c>
      <c r="M247" s="22">
        <v>0</v>
      </c>
      <c r="N247" s="23">
        <f t="shared" si="13"/>
        <v>0</v>
      </c>
    </row>
    <row r="248" spans="1:14" x14ac:dyDescent="0.2">
      <c r="A248" s="16"/>
      <c r="B248" s="15"/>
      <c r="C248" s="20" t="s">
        <v>745</v>
      </c>
      <c r="D248" s="15" t="s">
        <v>746</v>
      </c>
      <c r="E248" s="18" t="s">
        <v>261</v>
      </c>
      <c r="F248" s="18" t="s">
        <v>48</v>
      </c>
      <c r="G248" s="18">
        <v>3.7</v>
      </c>
      <c r="H248" s="18" t="s">
        <v>49</v>
      </c>
      <c r="I248" s="18" t="s">
        <v>33</v>
      </c>
      <c r="J248" s="18" t="s">
        <v>34</v>
      </c>
      <c r="K248" s="18">
        <v>2</v>
      </c>
      <c r="L248" s="18">
        <v>56</v>
      </c>
      <c r="M248" s="22">
        <v>16</v>
      </c>
      <c r="N248" s="23">
        <f t="shared" si="13"/>
        <v>28.571428571428569</v>
      </c>
    </row>
    <row r="249" spans="1:14" x14ac:dyDescent="0.2">
      <c r="A249" s="16"/>
      <c r="B249" s="15"/>
      <c r="C249" s="37"/>
      <c r="D249" s="15"/>
      <c r="J249" s="18" t="s">
        <v>34</v>
      </c>
      <c r="K249" s="18">
        <v>3</v>
      </c>
      <c r="L249" s="18">
        <v>100</v>
      </c>
      <c r="M249" s="22">
        <v>1</v>
      </c>
      <c r="N249" s="23">
        <f t="shared" si="13"/>
        <v>1</v>
      </c>
    </row>
    <row r="250" spans="1:14" x14ac:dyDescent="0.2">
      <c r="A250" s="16"/>
      <c r="B250" s="15"/>
      <c r="C250" s="37"/>
      <c r="D250" s="15"/>
      <c r="J250" s="18" t="s">
        <v>50</v>
      </c>
      <c r="K250" s="18">
        <v>2</v>
      </c>
      <c r="L250" s="18">
        <v>44</v>
      </c>
      <c r="M250" s="22">
        <v>3</v>
      </c>
      <c r="N250" s="23">
        <f t="shared" si="13"/>
        <v>6.8181818181818175</v>
      </c>
    </row>
    <row r="251" spans="1:14" x14ac:dyDescent="0.2">
      <c r="A251" s="16"/>
      <c r="B251" s="15"/>
      <c r="C251" s="17"/>
      <c r="D251" s="15"/>
      <c r="J251" s="19" t="s">
        <v>34</v>
      </c>
      <c r="K251" s="18">
        <v>2</v>
      </c>
      <c r="L251" s="18">
        <v>5</v>
      </c>
      <c r="M251" s="22">
        <v>0</v>
      </c>
      <c r="N251" s="23">
        <f t="shared" si="13"/>
        <v>0</v>
      </c>
    </row>
    <row r="252" spans="1:14" x14ac:dyDescent="0.2">
      <c r="A252" s="16"/>
      <c r="B252" s="15"/>
      <c r="C252" s="20"/>
      <c r="D252" s="15"/>
      <c r="J252" s="19" t="s">
        <v>34</v>
      </c>
      <c r="K252" s="18">
        <v>2</v>
      </c>
      <c r="L252" s="18">
        <v>50</v>
      </c>
      <c r="M252" s="22">
        <v>12</v>
      </c>
      <c r="N252" s="23">
        <f t="shared" si="13"/>
        <v>24</v>
      </c>
    </row>
    <row r="253" spans="1:14" x14ac:dyDescent="0.2">
      <c r="A253" s="16"/>
      <c r="B253" s="15" t="s">
        <v>751</v>
      </c>
      <c r="C253" s="17" t="s">
        <v>752</v>
      </c>
      <c r="D253" s="8" t="s">
        <v>753</v>
      </c>
      <c r="E253" s="18" t="s">
        <v>123</v>
      </c>
      <c r="F253" s="18" t="s">
        <v>84</v>
      </c>
      <c r="G253" s="18">
        <v>4</v>
      </c>
      <c r="H253" s="18" t="s">
        <v>60</v>
      </c>
      <c r="I253" s="18" t="s">
        <v>33</v>
      </c>
      <c r="J253" s="18" t="s">
        <v>34</v>
      </c>
      <c r="K253" s="18">
        <v>3</v>
      </c>
      <c r="L253" s="18">
        <v>18</v>
      </c>
      <c r="M253" s="22">
        <v>18</v>
      </c>
      <c r="N253" s="23">
        <f t="shared" si="13"/>
        <v>100</v>
      </c>
    </row>
    <row r="254" spans="1:14" x14ac:dyDescent="0.2">
      <c r="A254" s="16"/>
      <c r="B254" s="15"/>
      <c r="C254" s="26" t="s">
        <v>754</v>
      </c>
      <c r="D254" s="15" t="s">
        <v>755</v>
      </c>
      <c r="E254" s="18" t="s">
        <v>175</v>
      </c>
      <c r="F254" s="18" t="s">
        <v>84</v>
      </c>
      <c r="G254" s="18">
        <v>3.5</v>
      </c>
      <c r="H254" s="18" t="s">
        <v>49</v>
      </c>
      <c r="I254" s="18" t="s">
        <v>33</v>
      </c>
      <c r="J254" s="19" t="s">
        <v>34</v>
      </c>
      <c r="K254" s="18">
        <v>2</v>
      </c>
      <c r="L254" s="18">
        <v>3</v>
      </c>
      <c r="M254" s="22">
        <v>0</v>
      </c>
      <c r="N254" s="23">
        <f t="shared" si="13"/>
        <v>0</v>
      </c>
    </row>
    <row r="255" spans="1:14" x14ac:dyDescent="0.2">
      <c r="A255" s="16"/>
      <c r="B255" s="15"/>
      <c r="C255" s="17" t="s">
        <v>756</v>
      </c>
      <c r="D255" s="15" t="s">
        <v>757</v>
      </c>
      <c r="E255" s="18" t="s">
        <v>83</v>
      </c>
      <c r="F255" s="18" t="s">
        <v>112</v>
      </c>
      <c r="G255" s="18">
        <v>4.2</v>
      </c>
      <c r="H255" s="18" t="s">
        <v>60</v>
      </c>
      <c r="I255" s="18" t="s">
        <v>33</v>
      </c>
      <c r="J255" s="18" t="s">
        <v>34</v>
      </c>
      <c r="K255" s="18">
        <v>3</v>
      </c>
      <c r="L255" s="18">
        <v>14</v>
      </c>
      <c r="M255" s="22">
        <v>8</v>
      </c>
      <c r="N255" s="23">
        <f t="shared" si="13"/>
        <v>57.142857142857139</v>
      </c>
    </row>
    <row r="256" spans="1:14" x14ac:dyDescent="0.2">
      <c r="A256" s="16"/>
      <c r="B256" s="15" t="s">
        <v>759</v>
      </c>
      <c r="C256" s="26" t="s">
        <v>760</v>
      </c>
      <c r="D256" s="15" t="s">
        <v>761</v>
      </c>
      <c r="E256" s="18" t="s">
        <v>123</v>
      </c>
      <c r="F256" s="18" t="s">
        <v>48</v>
      </c>
      <c r="G256" s="18">
        <v>4.2</v>
      </c>
      <c r="H256" s="18" t="s">
        <v>60</v>
      </c>
      <c r="I256" s="18" t="s">
        <v>33</v>
      </c>
      <c r="J256" s="19" t="s">
        <v>34</v>
      </c>
      <c r="K256" s="18">
        <v>2</v>
      </c>
      <c r="L256" s="18">
        <v>1</v>
      </c>
      <c r="N256" s="18" t="s">
        <v>102</v>
      </c>
    </row>
    <row r="257" spans="1:14" x14ac:dyDescent="0.2">
      <c r="A257" s="16"/>
      <c r="B257" s="15"/>
      <c r="C257" s="26" t="s">
        <v>763</v>
      </c>
      <c r="D257" s="15" t="s">
        <v>764</v>
      </c>
      <c r="E257" s="18" t="s">
        <v>123</v>
      </c>
      <c r="F257" s="18" t="s">
        <v>48</v>
      </c>
      <c r="G257" s="18">
        <v>4.2</v>
      </c>
      <c r="H257" s="18" t="s">
        <v>60</v>
      </c>
      <c r="I257" s="18" t="s">
        <v>33</v>
      </c>
      <c r="J257" s="19" t="s">
        <v>34</v>
      </c>
      <c r="K257" s="18">
        <v>2</v>
      </c>
      <c r="L257" s="18">
        <v>2</v>
      </c>
      <c r="N257" s="18" t="s">
        <v>102</v>
      </c>
    </row>
    <row r="258" spans="1:14" x14ac:dyDescent="0.2">
      <c r="A258" s="16"/>
      <c r="B258" s="15" t="s">
        <v>765</v>
      </c>
      <c r="C258" s="17" t="s">
        <v>766</v>
      </c>
      <c r="D258" s="15" t="s">
        <v>767</v>
      </c>
      <c r="E258" s="18" t="s">
        <v>30</v>
      </c>
      <c r="F258" s="18" t="s">
        <v>84</v>
      </c>
      <c r="G258" s="18">
        <v>3.1</v>
      </c>
      <c r="H258" s="18" t="s">
        <v>49</v>
      </c>
      <c r="I258" s="18" t="s">
        <v>33</v>
      </c>
      <c r="J258" s="18" t="s">
        <v>34</v>
      </c>
      <c r="K258" s="18">
        <v>2</v>
      </c>
      <c r="L258" s="18">
        <v>62</v>
      </c>
      <c r="M258" s="22">
        <v>20</v>
      </c>
      <c r="N258" s="23">
        <f>M258/L258*100</f>
        <v>32.258064516129032</v>
      </c>
    </row>
    <row r="259" spans="1:14" x14ac:dyDescent="0.2">
      <c r="A259" s="16"/>
      <c r="B259" s="15" t="s">
        <v>768</v>
      </c>
      <c r="C259" s="17" t="s">
        <v>769</v>
      </c>
      <c r="D259" s="15" t="s">
        <v>770</v>
      </c>
      <c r="E259" s="18" t="s">
        <v>68</v>
      </c>
      <c r="F259" s="18" t="s">
        <v>50</v>
      </c>
      <c r="G259" s="18">
        <v>3.3</v>
      </c>
      <c r="H259" s="18" t="s">
        <v>60</v>
      </c>
      <c r="I259" s="18" t="s">
        <v>11</v>
      </c>
      <c r="J259" s="19" t="s">
        <v>54</v>
      </c>
      <c r="K259" s="18">
        <v>3</v>
      </c>
      <c r="L259" s="18">
        <v>10</v>
      </c>
      <c r="M259" s="22">
        <v>1</v>
      </c>
      <c r="N259" s="23">
        <f>M259/L259*100</f>
        <v>10</v>
      </c>
    </row>
    <row r="260" spans="1:14" x14ac:dyDescent="0.2">
      <c r="A260" s="16"/>
      <c r="B260" s="15" t="s">
        <v>772</v>
      </c>
      <c r="C260" s="17" t="s">
        <v>773</v>
      </c>
      <c r="D260" s="15" t="s">
        <v>774</v>
      </c>
      <c r="E260" s="18" t="s">
        <v>30</v>
      </c>
      <c r="F260" s="18" t="s">
        <v>48</v>
      </c>
      <c r="G260" s="18">
        <v>3.4</v>
      </c>
      <c r="H260" s="18" t="s">
        <v>49</v>
      </c>
      <c r="I260" s="18" t="s">
        <v>33</v>
      </c>
      <c r="J260" s="18" t="s">
        <v>34</v>
      </c>
      <c r="K260" s="18">
        <v>3</v>
      </c>
      <c r="L260" s="18">
        <v>23</v>
      </c>
      <c r="M260" s="22">
        <v>2</v>
      </c>
      <c r="N260" s="23">
        <f>M260/L260*100</f>
        <v>8.695652173913043</v>
      </c>
    </row>
    <row r="261" spans="1:14" x14ac:dyDescent="0.2">
      <c r="A261" s="16"/>
      <c r="B261" s="15" t="s">
        <v>776</v>
      </c>
      <c r="C261" s="20" t="s">
        <v>777</v>
      </c>
      <c r="D261" s="30" t="s">
        <v>778</v>
      </c>
      <c r="E261" s="29" t="s">
        <v>261</v>
      </c>
      <c r="F261" s="29" t="s">
        <v>112</v>
      </c>
      <c r="G261" s="29">
        <v>4.4000000000000004</v>
      </c>
      <c r="H261" s="29" t="s">
        <v>60</v>
      </c>
      <c r="I261" s="29" t="s">
        <v>33</v>
      </c>
      <c r="J261" s="18" t="s">
        <v>34</v>
      </c>
      <c r="K261" s="18">
        <v>3</v>
      </c>
      <c r="L261" s="18">
        <v>10</v>
      </c>
      <c r="M261" s="22">
        <v>2</v>
      </c>
      <c r="N261" s="23">
        <f>M261/L261*100</f>
        <v>20</v>
      </c>
    </row>
    <row r="262" spans="1:14" x14ac:dyDescent="0.2">
      <c r="A262" s="16"/>
      <c r="D262" s="27"/>
      <c r="E262" s="31"/>
      <c r="F262" s="31"/>
      <c r="G262" s="31"/>
      <c r="H262" s="31"/>
      <c r="I262" s="31"/>
      <c r="J262" s="31" t="s">
        <v>50</v>
      </c>
      <c r="K262" s="31">
        <v>1</v>
      </c>
      <c r="L262" s="31">
        <v>42</v>
      </c>
      <c r="M262" s="32">
        <v>1</v>
      </c>
      <c r="N262" s="33">
        <f>M262/L262*100</f>
        <v>2.3809523809523809</v>
      </c>
    </row>
    <row r="263" spans="1:14" x14ac:dyDescent="0.2">
      <c r="A263" s="16"/>
      <c r="B263" s="15"/>
      <c r="C263" s="17"/>
      <c r="D263" s="15"/>
      <c r="J263" s="19" t="s">
        <v>34</v>
      </c>
      <c r="K263" s="18">
        <v>2</v>
      </c>
      <c r="L263" s="18">
        <v>2</v>
      </c>
      <c r="N263" s="18" t="s">
        <v>36</v>
      </c>
    </row>
    <row r="264" spans="1:14" x14ac:dyDescent="0.2">
      <c r="A264" s="36"/>
      <c r="B264" s="15"/>
      <c r="C264" s="17"/>
      <c r="D264" s="34"/>
      <c r="E264" s="31"/>
      <c r="F264" s="31"/>
      <c r="G264" s="31"/>
      <c r="H264" s="31"/>
      <c r="I264" s="31"/>
      <c r="J264" s="31" t="s">
        <v>35</v>
      </c>
      <c r="K264" s="31"/>
      <c r="L264" s="31" t="s">
        <v>35</v>
      </c>
      <c r="M264" s="31"/>
      <c r="N264" s="31" t="s">
        <v>36</v>
      </c>
    </row>
    <row r="265" spans="1:14" x14ac:dyDescent="0.2">
      <c r="A265" s="16"/>
      <c r="B265" s="15"/>
      <c r="C265" s="17"/>
      <c r="D265" s="15"/>
      <c r="J265" s="18" t="s">
        <v>34</v>
      </c>
      <c r="K265" s="18">
        <v>1</v>
      </c>
      <c r="L265" s="18">
        <v>1</v>
      </c>
      <c r="M265" s="22">
        <v>0</v>
      </c>
      <c r="N265" s="23">
        <f>M265/L265*100</f>
        <v>0</v>
      </c>
    </row>
    <row r="266" spans="1:14" x14ac:dyDescent="0.2">
      <c r="A266" s="16"/>
      <c r="B266" s="15" t="s">
        <v>783</v>
      </c>
      <c r="C266" s="17" t="s">
        <v>784</v>
      </c>
      <c r="D266" s="15" t="s">
        <v>785</v>
      </c>
      <c r="E266" s="18" t="s">
        <v>68</v>
      </c>
      <c r="F266" s="18" t="s">
        <v>48</v>
      </c>
      <c r="G266" s="18">
        <v>3.9</v>
      </c>
      <c r="H266" s="18" t="s">
        <v>60</v>
      </c>
      <c r="I266" s="18" t="s">
        <v>33</v>
      </c>
      <c r="J266" s="18" t="s">
        <v>34</v>
      </c>
      <c r="K266" s="18">
        <v>3</v>
      </c>
      <c r="L266" s="18">
        <v>18</v>
      </c>
      <c r="M266" s="22">
        <v>18</v>
      </c>
      <c r="N266" s="23">
        <f>M266/L266*100</f>
        <v>100</v>
      </c>
    </row>
    <row r="267" spans="1:14" x14ac:dyDescent="0.2">
      <c r="A267" s="16"/>
      <c r="B267" s="15" t="s">
        <v>786</v>
      </c>
      <c r="C267" s="20" t="s">
        <v>787</v>
      </c>
      <c r="D267" s="15" t="s">
        <v>788</v>
      </c>
      <c r="E267" s="18" t="s">
        <v>30</v>
      </c>
      <c r="F267" s="18" t="s">
        <v>48</v>
      </c>
      <c r="G267" s="18" t="s">
        <v>290</v>
      </c>
      <c r="H267" s="18" t="s">
        <v>60</v>
      </c>
      <c r="I267" s="18" t="s">
        <v>33</v>
      </c>
      <c r="J267" s="18" t="s">
        <v>113</v>
      </c>
      <c r="K267" s="18">
        <v>2</v>
      </c>
      <c r="L267" s="18">
        <v>103</v>
      </c>
      <c r="M267" s="22">
        <v>48</v>
      </c>
      <c r="N267" s="23">
        <f>M267/L267*100</f>
        <v>46.601941747572816</v>
      </c>
    </row>
    <row r="268" spans="1:14" x14ac:dyDescent="0.2">
      <c r="A268" s="16"/>
      <c r="J268" s="19" t="s">
        <v>34</v>
      </c>
      <c r="K268" s="18">
        <v>2</v>
      </c>
      <c r="L268" s="18">
        <v>6</v>
      </c>
      <c r="N268" s="18" t="s">
        <v>36</v>
      </c>
    </row>
    <row r="269" spans="1:14" x14ac:dyDescent="0.2">
      <c r="A269" s="16"/>
      <c r="C269" s="17"/>
      <c r="J269" s="19" t="s">
        <v>34</v>
      </c>
      <c r="K269" s="18">
        <v>2</v>
      </c>
      <c r="L269" s="18">
        <v>5</v>
      </c>
      <c r="M269" s="22">
        <v>0</v>
      </c>
      <c r="N269" s="23">
        <f t="shared" ref="N269:N274" si="14">M269/L269*100</f>
        <v>0</v>
      </c>
    </row>
    <row r="270" spans="1:14" x14ac:dyDescent="0.2">
      <c r="A270" s="16"/>
      <c r="B270" s="15" t="s">
        <v>792</v>
      </c>
      <c r="C270" s="26" t="s">
        <v>793</v>
      </c>
      <c r="D270" s="15" t="s">
        <v>794</v>
      </c>
      <c r="E270" s="18" t="s">
        <v>175</v>
      </c>
      <c r="F270" s="18" t="s">
        <v>48</v>
      </c>
      <c r="G270" s="18">
        <v>3.6</v>
      </c>
      <c r="H270" s="18" t="s">
        <v>49</v>
      </c>
      <c r="I270" s="18" t="s">
        <v>33</v>
      </c>
      <c r="J270" s="19" t="s">
        <v>54</v>
      </c>
      <c r="K270" s="18">
        <v>2</v>
      </c>
      <c r="L270" s="18">
        <v>4</v>
      </c>
      <c r="M270" s="22">
        <v>0</v>
      </c>
      <c r="N270" s="23">
        <f t="shared" si="14"/>
        <v>0</v>
      </c>
    </row>
    <row r="271" spans="1:14" x14ac:dyDescent="0.2">
      <c r="A271" s="16"/>
      <c r="B271" s="15" t="s">
        <v>795</v>
      </c>
      <c r="C271" s="17" t="s">
        <v>796</v>
      </c>
      <c r="D271" s="34" t="s">
        <v>797</v>
      </c>
      <c r="E271" s="31" t="s">
        <v>83</v>
      </c>
      <c r="F271" s="31" t="s">
        <v>112</v>
      </c>
      <c r="G271" s="31">
        <v>4.4000000000000004</v>
      </c>
      <c r="H271" s="31" t="s">
        <v>49</v>
      </c>
      <c r="I271" s="31" t="s">
        <v>33</v>
      </c>
      <c r="J271" s="31" t="s">
        <v>50</v>
      </c>
      <c r="K271" s="31">
        <v>1</v>
      </c>
      <c r="L271" s="31">
        <v>104</v>
      </c>
      <c r="M271" s="32">
        <v>1</v>
      </c>
      <c r="N271" s="33">
        <f t="shared" si="14"/>
        <v>0.96153846153846156</v>
      </c>
    </row>
    <row r="272" spans="1:14" x14ac:dyDescent="0.2">
      <c r="A272" s="16"/>
      <c r="B272" s="15"/>
      <c r="C272" s="26" t="s">
        <v>799</v>
      </c>
      <c r="D272" s="34" t="s">
        <v>800</v>
      </c>
      <c r="E272" s="31" t="s">
        <v>83</v>
      </c>
      <c r="F272" s="31" t="s">
        <v>112</v>
      </c>
      <c r="G272" s="31">
        <v>4.3</v>
      </c>
      <c r="H272" s="31" t="s">
        <v>49</v>
      </c>
      <c r="I272" s="31" t="s">
        <v>33</v>
      </c>
      <c r="J272" s="31" t="s">
        <v>50</v>
      </c>
      <c r="K272" s="31">
        <v>1</v>
      </c>
      <c r="L272" s="31">
        <v>45</v>
      </c>
      <c r="M272" s="32">
        <v>0</v>
      </c>
      <c r="N272" s="33">
        <f t="shared" si="14"/>
        <v>0</v>
      </c>
    </row>
    <row r="273" spans="1:14" x14ac:dyDescent="0.2">
      <c r="A273" s="16"/>
      <c r="B273" s="15"/>
      <c r="C273" s="20" t="s">
        <v>802</v>
      </c>
      <c r="D273" s="8" t="s">
        <v>803</v>
      </c>
      <c r="E273" s="18" t="s">
        <v>383</v>
      </c>
      <c r="F273" s="18" t="s">
        <v>112</v>
      </c>
      <c r="G273" s="18">
        <v>3.6</v>
      </c>
      <c r="H273" s="18" t="s">
        <v>49</v>
      </c>
      <c r="I273" s="18" t="s">
        <v>33</v>
      </c>
      <c r="J273" s="18" t="s">
        <v>34</v>
      </c>
      <c r="K273" s="18">
        <v>3</v>
      </c>
      <c r="L273" s="18">
        <v>28</v>
      </c>
      <c r="M273" s="22">
        <v>8</v>
      </c>
      <c r="N273" s="23">
        <f t="shared" si="14"/>
        <v>28.571428571428569</v>
      </c>
    </row>
    <row r="274" spans="1:14" x14ac:dyDescent="0.2">
      <c r="A274" s="16"/>
      <c r="B274" s="15"/>
      <c r="D274" s="15"/>
      <c r="J274" s="18" t="s">
        <v>61</v>
      </c>
      <c r="K274" s="18">
        <v>2</v>
      </c>
      <c r="L274" s="18">
        <v>2</v>
      </c>
      <c r="M274" s="22">
        <v>0</v>
      </c>
      <c r="N274" s="23">
        <f t="shared" si="14"/>
        <v>0</v>
      </c>
    </row>
    <row r="275" spans="1:14" x14ac:dyDescent="0.2">
      <c r="A275" s="16"/>
      <c r="B275" s="48" t="s">
        <v>806</v>
      </c>
      <c r="C275" s="17" t="s">
        <v>807</v>
      </c>
      <c r="D275" s="15" t="s">
        <v>808</v>
      </c>
      <c r="E275" s="18" t="s">
        <v>30</v>
      </c>
      <c r="F275" s="18" t="s">
        <v>48</v>
      </c>
      <c r="G275" s="18">
        <v>2.4</v>
      </c>
      <c r="H275" s="18" t="s">
        <v>60</v>
      </c>
      <c r="I275" s="18" t="s">
        <v>33</v>
      </c>
      <c r="J275" s="19" t="s">
        <v>34</v>
      </c>
      <c r="K275" s="18">
        <v>2</v>
      </c>
      <c r="L275" s="18">
        <v>29</v>
      </c>
      <c r="N275" s="18" t="s">
        <v>36</v>
      </c>
    </row>
    <row r="276" spans="1:14" x14ac:dyDescent="0.2">
      <c r="A276" s="16"/>
      <c r="C276" s="49" t="s">
        <v>809</v>
      </c>
      <c r="D276" s="48" t="s">
        <v>810</v>
      </c>
      <c r="E276" s="18" t="s">
        <v>30</v>
      </c>
      <c r="F276" s="21" t="s">
        <v>48</v>
      </c>
      <c r="G276" s="18">
        <v>3</v>
      </c>
      <c r="H276" s="21" t="s">
        <v>49</v>
      </c>
      <c r="I276" s="21" t="s">
        <v>33</v>
      </c>
      <c r="J276" s="19" t="s">
        <v>50</v>
      </c>
      <c r="L276" s="18">
        <v>44</v>
      </c>
      <c r="M276" s="22">
        <v>5</v>
      </c>
      <c r="N276" s="23">
        <f>M276/L276*100</f>
        <v>11.363636363636363</v>
      </c>
    </row>
    <row r="277" spans="1:14" x14ac:dyDescent="0.2">
      <c r="A277" s="16"/>
      <c r="C277" s="50"/>
      <c r="D277" s="48"/>
      <c r="F277" s="21"/>
      <c r="H277" s="21"/>
      <c r="I277" s="21"/>
      <c r="J277" s="19" t="s">
        <v>34</v>
      </c>
      <c r="K277" s="18">
        <v>2</v>
      </c>
      <c r="L277" s="18">
        <v>31</v>
      </c>
      <c r="N277" s="18" t="s">
        <v>36</v>
      </c>
    </row>
    <row r="278" spans="1:14" x14ac:dyDescent="0.2">
      <c r="A278" s="16"/>
      <c r="B278" s="18"/>
      <c r="C278" s="20" t="s">
        <v>814</v>
      </c>
      <c r="D278" s="15" t="s">
        <v>815</v>
      </c>
      <c r="E278" s="18" t="s">
        <v>30</v>
      </c>
      <c r="F278" s="18" t="s">
        <v>48</v>
      </c>
      <c r="G278" s="18">
        <v>3.4</v>
      </c>
      <c r="H278" s="18" t="s">
        <v>49</v>
      </c>
      <c r="I278" s="18" t="s">
        <v>33</v>
      </c>
      <c r="J278" s="19" t="s">
        <v>50</v>
      </c>
      <c r="L278" s="18">
        <v>240</v>
      </c>
      <c r="M278" s="22">
        <v>39</v>
      </c>
      <c r="N278" s="23">
        <f>M278/L278*100</f>
        <v>16.25</v>
      </c>
    </row>
    <row r="279" spans="1:14" x14ac:dyDescent="0.2">
      <c r="A279" s="16"/>
      <c r="B279" s="18"/>
      <c r="C279" s="17"/>
      <c r="D279" s="15"/>
      <c r="J279" s="19" t="s">
        <v>34</v>
      </c>
      <c r="K279" s="18">
        <v>2</v>
      </c>
      <c r="L279" s="18">
        <v>64</v>
      </c>
      <c r="N279" s="18" t="s">
        <v>36</v>
      </c>
    </row>
    <row r="280" spans="1:14" x14ac:dyDescent="0.2">
      <c r="A280" s="16"/>
      <c r="B280" s="18"/>
      <c r="C280" s="17" t="s">
        <v>816</v>
      </c>
      <c r="D280" s="15" t="s">
        <v>817</v>
      </c>
      <c r="E280" s="18" t="s">
        <v>818</v>
      </c>
      <c r="F280" s="18" t="s">
        <v>217</v>
      </c>
      <c r="G280" s="18">
        <v>3.2</v>
      </c>
      <c r="H280" s="18" t="s">
        <v>60</v>
      </c>
      <c r="I280" s="18" t="s">
        <v>33</v>
      </c>
      <c r="J280" s="19" t="s">
        <v>34</v>
      </c>
      <c r="K280" s="18">
        <v>2</v>
      </c>
      <c r="L280" s="18">
        <v>98</v>
      </c>
      <c r="N280" s="18" t="s">
        <v>36</v>
      </c>
    </row>
    <row r="281" spans="1:14" x14ac:dyDescent="0.2">
      <c r="A281" s="16"/>
      <c r="B281" s="15"/>
      <c r="C281" s="20" t="s">
        <v>819</v>
      </c>
      <c r="D281" s="15" t="s">
        <v>820</v>
      </c>
      <c r="E281" s="18" t="s">
        <v>30</v>
      </c>
      <c r="F281" s="18" t="s">
        <v>217</v>
      </c>
      <c r="G281" s="18">
        <v>3.4</v>
      </c>
      <c r="H281" s="18" t="s">
        <v>49</v>
      </c>
      <c r="I281" s="18" t="s">
        <v>33</v>
      </c>
      <c r="J281" s="19" t="s">
        <v>50</v>
      </c>
      <c r="L281" s="18">
        <v>141</v>
      </c>
      <c r="M281" s="22">
        <v>13</v>
      </c>
      <c r="N281" s="23">
        <f>M281/L281*100</f>
        <v>9.2198581560283674</v>
      </c>
    </row>
    <row r="282" spans="1:14" x14ac:dyDescent="0.2">
      <c r="A282" s="16"/>
      <c r="B282" s="15"/>
      <c r="C282" s="17"/>
      <c r="D282" s="15"/>
      <c r="J282" s="19" t="s">
        <v>34</v>
      </c>
      <c r="K282" s="18">
        <v>2</v>
      </c>
      <c r="L282" s="18">
        <v>21</v>
      </c>
      <c r="N282" s="18" t="s">
        <v>102</v>
      </c>
    </row>
    <row r="283" spans="1:14" x14ac:dyDescent="0.2">
      <c r="A283" s="16"/>
      <c r="B283" s="15"/>
      <c r="C283" s="17" t="s">
        <v>821</v>
      </c>
      <c r="D283" s="15" t="s">
        <v>822</v>
      </c>
      <c r="E283" s="18" t="s">
        <v>35</v>
      </c>
      <c r="F283" s="18" t="s">
        <v>35</v>
      </c>
      <c r="G283" s="18">
        <v>3.3</v>
      </c>
      <c r="H283" s="18" t="s">
        <v>60</v>
      </c>
      <c r="I283" s="18" t="s">
        <v>33</v>
      </c>
      <c r="J283" s="18" t="s">
        <v>34</v>
      </c>
      <c r="K283" s="18">
        <v>2</v>
      </c>
      <c r="L283" s="18">
        <v>24</v>
      </c>
      <c r="M283" s="22">
        <v>5</v>
      </c>
      <c r="N283" s="23">
        <f>M283/L283*100</f>
        <v>20.833333333333336</v>
      </c>
    </row>
    <row r="284" spans="1:14" x14ac:dyDescent="0.2">
      <c r="A284" s="16"/>
      <c r="B284" s="15" t="s">
        <v>823</v>
      </c>
      <c r="C284" s="26" t="s">
        <v>824</v>
      </c>
      <c r="D284" s="15" t="s">
        <v>825</v>
      </c>
      <c r="E284" s="18" t="s">
        <v>68</v>
      </c>
      <c r="F284" s="18" t="s">
        <v>48</v>
      </c>
      <c r="G284" s="18">
        <v>3.7</v>
      </c>
      <c r="H284" s="18" t="s">
        <v>60</v>
      </c>
      <c r="I284" s="18" t="s">
        <v>11</v>
      </c>
      <c r="J284" s="19" t="s">
        <v>34</v>
      </c>
      <c r="K284" s="18">
        <v>2</v>
      </c>
      <c r="L284" s="18">
        <v>6</v>
      </c>
      <c r="N284" s="18" t="s">
        <v>102</v>
      </c>
    </row>
    <row r="285" spans="1:14" x14ac:dyDescent="0.2">
      <c r="A285" s="16"/>
      <c r="C285" s="17" t="s">
        <v>826</v>
      </c>
      <c r="D285" s="15" t="s">
        <v>827</v>
      </c>
      <c r="E285" s="18" t="s">
        <v>68</v>
      </c>
      <c r="F285" s="18" t="s">
        <v>48</v>
      </c>
      <c r="G285" s="18">
        <v>3.3</v>
      </c>
      <c r="H285" s="18" t="s">
        <v>60</v>
      </c>
      <c r="I285" s="18" t="s">
        <v>35</v>
      </c>
      <c r="J285" s="19" t="s">
        <v>34</v>
      </c>
      <c r="K285" s="18">
        <v>2</v>
      </c>
      <c r="L285" s="18">
        <v>27</v>
      </c>
      <c r="N285" s="18" t="s">
        <v>36</v>
      </c>
    </row>
    <row r="286" spans="1:14" x14ac:dyDescent="0.2">
      <c r="A286" s="16"/>
      <c r="C286" s="26" t="s">
        <v>828</v>
      </c>
      <c r="D286" s="15" t="s">
        <v>829</v>
      </c>
      <c r="E286" s="18" t="s">
        <v>68</v>
      </c>
      <c r="F286" s="18" t="s">
        <v>48</v>
      </c>
      <c r="G286" s="18">
        <v>3.4</v>
      </c>
      <c r="H286" s="18" t="s">
        <v>60</v>
      </c>
      <c r="I286" s="18" t="s">
        <v>11</v>
      </c>
      <c r="J286" s="19" t="s">
        <v>34</v>
      </c>
      <c r="K286" s="18">
        <v>2</v>
      </c>
      <c r="L286" s="18">
        <v>3</v>
      </c>
      <c r="N286" s="18" t="s">
        <v>102</v>
      </c>
    </row>
    <row r="287" spans="1:14" x14ac:dyDescent="0.2">
      <c r="A287" s="16"/>
      <c r="C287" s="26" t="s">
        <v>830</v>
      </c>
      <c r="D287" s="15" t="s">
        <v>831</v>
      </c>
      <c r="E287" s="18" t="s">
        <v>68</v>
      </c>
      <c r="F287" s="18" t="s">
        <v>48</v>
      </c>
      <c r="G287" s="18">
        <v>3.4</v>
      </c>
      <c r="H287" s="18" t="s">
        <v>60</v>
      </c>
      <c r="I287" s="18" t="s">
        <v>35</v>
      </c>
      <c r="J287" s="19" t="s">
        <v>34</v>
      </c>
      <c r="K287" s="18">
        <v>2</v>
      </c>
      <c r="L287" s="18">
        <v>6</v>
      </c>
      <c r="N287" s="18" t="s">
        <v>102</v>
      </c>
    </row>
    <row r="288" spans="1:14" x14ac:dyDescent="0.2">
      <c r="A288" s="16"/>
      <c r="C288" s="26" t="s">
        <v>833</v>
      </c>
      <c r="D288" s="15" t="s">
        <v>35</v>
      </c>
      <c r="E288" s="18" t="s">
        <v>68</v>
      </c>
      <c r="F288" s="18" t="s">
        <v>48</v>
      </c>
      <c r="G288" s="18">
        <v>3.5</v>
      </c>
      <c r="H288" s="18" t="s">
        <v>60</v>
      </c>
      <c r="I288" s="18" t="s">
        <v>35</v>
      </c>
      <c r="J288" s="19" t="s">
        <v>34</v>
      </c>
      <c r="K288" s="18">
        <v>2</v>
      </c>
      <c r="L288" s="18">
        <v>1</v>
      </c>
      <c r="N288" s="18" t="s">
        <v>102</v>
      </c>
    </row>
    <row r="289" spans="1:14" x14ac:dyDescent="0.2">
      <c r="A289" s="16"/>
      <c r="C289" s="17" t="s">
        <v>834</v>
      </c>
      <c r="D289" s="15" t="s">
        <v>835</v>
      </c>
      <c r="E289" s="18" t="s">
        <v>68</v>
      </c>
      <c r="F289" s="18" t="s">
        <v>48</v>
      </c>
      <c r="G289" s="18">
        <v>3.2</v>
      </c>
      <c r="H289" s="18" t="s">
        <v>49</v>
      </c>
      <c r="I289" s="18" t="s">
        <v>11</v>
      </c>
      <c r="J289" s="18" t="s">
        <v>34</v>
      </c>
      <c r="K289" s="18" t="s">
        <v>256</v>
      </c>
      <c r="L289" s="18">
        <v>200</v>
      </c>
      <c r="M289" s="22">
        <v>15</v>
      </c>
      <c r="N289" s="23">
        <f>M289/L289*100</f>
        <v>7.5</v>
      </c>
    </row>
    <row r="290" spans="1:14" x14ac:dyDescent="0.2">
      <c r="A290" s="16"/>
      <c r="B290" s="15"/>
      <c r="C290" s="17" t="s">
        <v>836</v>
      </c>
      <c r="D290" s="15" t="s">
        <v>837</v>
      </c>
      <c r="E290" s="18" t="s">
        <v>68</v>
      </c>
      <c r="F290" s="18" t="s">
        <v>48</v>
      </c>
      <c r="G290" s="18">
        <v>3.5</v>
      </c>
      <c r="H290" s="18" t="s">
        <v>49</v>
      </c>
      <c r="I290" s="18" t="s">
        <v>11</v>
      </c>
      <c r="J290" s="18" t="s">
        <v>34</v>
      </c>
      <c r="K290" s="18">
        <v>3</v>
      </c>
      <c r="L290" s="18">
        <v>18</v>
      </c>
      <c r="M290" s="22">
        <v>18</v>
      </c>
      <c r="N290" s="23">
        <f>M290/L290*100</f>
        <v>100</v>
      </c>
    </row>
    <row r="291" spans="1:14" x14ac:dyDescent="0.2">
      <c r="A291" s="16"/>
      <c r="B291" s="15" t="s">
        <v>838</v>
      </c>
      <c r="C291" s="28" t="s">
        <v>839</v>
      </c>
      <c r="D291" s="15" t="s">
        <v>840</v>
      </c>
      <c r="E291" s="18" t="s">
        <v>30</v>
      </c>
      <c r="F291" s="18" t="s">
        <v>48</v>
      </c>
      <c r="G291" s="18">
        <v>3.6</v>
      </c>
      <c r="H291" s="18" t="s">
        <v>491</v>
      </c>
      <c r="I291" s="18" t="s">
        <v>33</v>
      </c>
      <c r="J291" s="19" t="s">
        <v>34</v>
      </c>
      <c r="K291" s="18">
        <v>2</v>
      </c>
      <c r="L291" s="18">
        <v>1</v>
      </c>
      <c r="N291" s="18" t="s">
        <v>102</v>
      </c>
    </row>
    <row r="292" spans="1:14" x14ac:dyDescent="0.2">
      <c r="A292" s="16"/>
      <c r="B292" s="15"/>
      <c r="C292" s="26"/>
      <c r="D292" s="15"/>
      <c r="J292" s="19" t="s">
        <v>34</v>
      </c>
      <c r="K292" s="18">
        <v>2</v>
      </c>
      <c r="L292" s="18">
        <v>1</v>
      </c>
      <c r="M292" s="22">
        <v>0</v>
      </c>
      <c r="N292" s="23">
        <f t="shared" ref="N292:N300" si="15">M292/L292*100</f>
        <v>0</v>
      </c>
    </row>
    <row r="293" spans="1:14" x14ac:dyDescent="0.2">
      <c r="A293" s="16"/>
      <c r="B293" s="15"/>
      <c r="C293" s="26" t="s">
        <v>842</v>
      </c>
      <c r="D293" s="15" t="s">
        <v>843</v>
      </c>
      <c r="E293" s="18" t="s">
        <v>30</v>
      </c>
      <c r="F293" s="18" t="s">
        <v>48</v>
      </c>
      <c r="G293" s="18">
        <v>3.6</v>
      </c>
      <c r="H293" s="18" t="s">
        <v>60</v>
      </c>
      <c r="I293" s="18" t="s">
        <v>33</v>
      </c>
      <c r="J293" s="19" t="s">
        <v>34</v>
      </c>
      <c r="K293" s="18">
        <v>2</v>
      </c>
      <c r="L293" s="18">
        <v>1</v>
      </c>
      <c r="M293" s="22">
        <v>0</v>
      </c>
      <c r="N293" s="23">
        <f t="shared" si="15"/>
        <v>0</v>
      </c>
    </row>
    <row r="294" spans="1:14" x14ac:dyDescent="0.2">
      <c r="A294" s="16"/>
      <c r="B294" s="15"/>
      <c r="C294" s="26" t="s">
        <v>844</v>
      </c>
      <c r="D294" s="15" t="s">
        <v>845</v>
      </c>
      <c r="E294" s="18" t="s">
        <v>30</v>
      </c>
      <c r="F294" s="18" t="s">
        <v>48</v>
      </c>
      <c r="G294" s="18">
        <v>3.6</v>
      </c>
      <c r="H294" s="18" t="s">
        <v>60</v>
      </c>
      <c r="I294" s="18" t="s">
        <v>33</v>
      </c>
      <c r="J294" s="19" t="s">
        <v>34</v>
      </c>
      <c r="K294" s="18">
        <v>2</v>
      </c>
      <c r="L294" s="18">
        <v>8</v>
      </c>
      <c r="M294" s="22">
        <v>0</v>
      </c>
      <c r="N294" s="23">
        <f t="shared" si="15"/>
        <v>0</v>
      </c>
    </row>
    <row r="295" spans="1:14" x14ac:dyDescent="0.2">
      <c r="A295" s="16"/>
      <c r="B295" s="15"/>
      <c r="C295" s="26" t="s">
        <v>846</v>
      </c>
      <c r="D295" s="15" t="s">
        <v>847</v>
      </c>
      <c r="E295" s="18" t="s">
        <v>30</v>
      </c>
      <c r="F295" s="18" t="s">
        <v>217</v>
      </c>
      <c r="G295" s="18">
        <v>3.5</v>
      </c>
      <c r="H295" s="18" t="s">
        <v>49</v>
      </c>
      <c r="I295" s="18" t="s">
        <v>33</v>
      </c>
      <c r="J295" s="19" t="s">
        <v>34</v>
      </c>
      <c r="K295" s="18">
        <v>2</v>
      </c>
      <c r="L295" s="18">
        <v>8</v>
      </c>
      <c r="M295" s="22">
        <v>0</v>
      </c>
      <c r="N295" s="23">
        <f t="shared" si="15"/>
        <v>0</v>
      </c>
    </row>
    <row r="296" spans="1:14" x14ac:dyDescent="0.2">
      <c r="A296" s="16"/>
      <c r="B296" s="15"/>
      <c r="C296" s="26" t="s">
        <v>848</v>
      </c>
      <c r="D296" s="15" t="s">
        <v>849</v>
      </c>
      <c r="E296" s="18" t="s">
        <v>30</v>
      </c>
      <c r="F296" s="18" t="s">
        <v>48</v>
      </c>
      <c r="G296" s="18">
        <v>3.8</v>
      </c>
      <c r="H296" s="18" t="s">
        <v>60</v>
      </c>
      <c r="I296" s="18" t="s">
        <v>33</v>
      </c>
      <c r="J296" s="19" t="s">
        <v>34</v>
      </c>
      <c r="K296" s="18">
        <v>2</v>
      </c>
      <c r="L296" s="18">
        <v>13</v>
      </c>
      <c r="M296" s="22">
        <v>0</v>
      </c>
      <c r="N296" s="23">
        <f t="shared" si="15"/>
        <v>0</v>
      </c>
    </row>
    <row r="297" spans="1:14" x14ac:dyDescent="0.2">
      <c r="A297" s="16"/>
      <c r="B297" s="15"/>
      <c r="C297" s="26" t="s">
        <v>850</v>
      </c>
      <c r="D297" s="15" t="s">
        <v>851</v>
      </c>
      <c r="E297" s="18" t="s">
        <v>30</v>
      </c>
      <c r="F297" s="18" t="s">
        <v>48</v>
      </c>
      <c r="G297" s="18">
        <v>3.7</v>
      </c>
      <c r="H297" s="18" t="s">
        <v>60</v>
      </c>
      <c r="I297" s="18" t="s">
        <v>33</v>
      </c>
      <c r="J297" s="19" t="s">
        <v>34</v>
      </c>
      <c r="K297" s="18">
        <v>2</v>
      </c>
      <c r="L297" s="18">
        <v>5</v>
      </c>
      <c r="M297" s="22">
        <v>0</v>
      </c>
      <c r="N297" s="23">
        <f t="shared" si="15"/>
        <v>0</v>
      </c>
    </row>
    <row r="298" spans="1:14" x14ac:dyDescent="0.2">
      <c r="A298" s="16"/>
      <c r="B298" s="15"/>
      <c r="C298" s="17" t="s">
        <v>852</v>
      </c>
      <c r="D298" s="15" t="s">
        <v>853</v>
      </c>
      <c r="E298" s="18" t="s">
        <v>30</v>
      </c>
      <c r="F298" s="18" t="s">
        <v>48</v>
      </c>
      <c r="G298" s="18">
        <v>3.4</v>
      </c>
      <c r="H298" s="18" t="s">
        <v>60</v>
      </c>
      <c r="I298" s="18" t="s">
        <v>33</v>
      </c>
      <c r="J298" s="18" t="s">
        <v>113</v>
      </c>
      <c r="K298" s="18">
        <v>2</v>
      </c>
      <c r="L298" s="18">
        <v>157</v>
      </c>
      <c r="M298" s="22">
        <v>42</v>
      </c>
      <c r="N298" s="23">
        <f t="shared" si="15"/>
        <v>26.751592356687897</v>
      </c>
    </row>
    <row r="299" spans="1:14" x14ac:dyDescent="0.2">
      <c r="A299" s="16"/>
      <c r="B299" s="15"/>
      <c r="C299" s="26" t="s">
        <v>855</v>
      </c>
      <c r="D299" s="15" t="s">
        <v>856</v>
      </c>
      <c r="E299" s="18" t="s">
        <v>30</v>
      </c>
      <c r="F299" s="18" t="s">
        <v>48</v>
      </c>
      <c r="G299" s="18">
        <v>3.6</v>
      </c>
      <c r="H299" s="18" t="s">
        <v>60</v>
      </c>
      <c r="I299" s="18" t="s">
        <v>33</v>
      </c>
      <c r="J299" s="19" t="s">
        <v>34</v>
      </c>
      <c r="K299" s="18">
        <v>2</v>
      </c>
      <c r="L299" s="18">
        <v>2</v>
      </c>
      <c r="M299" s="22">
        <v>0</v>
      </c>
      <c r="N299" s="23">
        <f t="shared" si="15"/>
        <v>0</v>
      </c>
    </row>
    <row r="300" spans="1:14" x14ac:dyDescent="0.2">
      <c r="A300" s="16"/>
      <c r="B300" s="15"/>
      <c r="C300" s="17" t="s">
        <v>857</v>
      </c>
      <c r="D300" s="15" t="s">
        <v>858</v>
      </c>
      <c r="E300" s="18" t="s">
        <v>68</v>
      </c>
      <c r="F300" s="18" t="s">
        <v>48</v>
      </c>
      <c r="G300" s="18">
        <v>4</v>
      </c>
      <c r="H300" s="18" t="s">
        <v>49</v>
      </c>
      <c r="I300" s="18" t="s">
        <v>33</v>
      </c>
      <c r="J300" s="19" t="s">
        <v>34</v>
      </c>
      <c r="K300" s="18">
        <v>3</v>
      </c>
      <c r="L300" s="18">
        <v>6</v>
      </c>
      <c r="M300" s="22">
        <v>2</v>
      </c>
      <c r="N300" s="23">
        <f t="shared" si="15"/>
        <v>33.333333333333329</v>
      </c>
    </row>
    <row r="301" spans="1:14" x14ac:dyDescent="0.2">
      <c r="A301" s="16"/>
      <c r="B301" s="15"/>
      <c r="C301" s="26" t="s">
        <v>860</v>
      </c>
      <c r="D301" s="15" t="s">
        <v>861</v>
      </c>
      <c r="E301" s="18" t="s">
        <v>30</v>
      </c>
      <c r="F301" s="18" t="s">
        <v>48</v>
      </c>
      <c r="G301" s="18">
        <v>3.6</v>
      </c>
      <c r="H301" s="18" t="s">
        <v>60</v>
      </c>
      <c r="I301" s="18" t="s">
        <v>33</v>
      </c>
      <c r="J301" s="19" t="s">
        <v>34</v>
      </c>
      <c r="K301" s="18">
        <v>2</v>
      </c>
      <c r="L301" s="18">
        <v>4</v>
      </c>
      <c r="N301" s="18" t="s">
        <v>102</v>
      </c>
    </row>
    <row r="302" spans="1:14" x14ac:dyDescent="0.2">
      <c r="A302" s="16"/>
      <c r="C302" s="17" t="s">
        <v>863</v>
      </c>
      <c r="D302" s="15" t="s">
        <v>864</v>
      </c>
      <c r="E302" s="18" t="s">
        <v>30</v>
      </c>
      <c r="F302" s="18" t="s">
        <v>48</v>
      </c>
      <c r="G302" s="18">
        <v>3.8</v>
      </c>
      <c r="H302" s="18" t="s">
        <v>60</v>
      </c>
      <c r="I302" s="18" t="s">
        <v>33</v>
      </c>
      <c r="J302" s="18" t="s">
        <v>34</v>
      </c>
      <c r="K302" s="18">
        <v>3</v>
      </c>
      <c r="L302" s="18">
        <v>29</v>
      </c>
      <c r="M302" s="22">
        <v>16</v>
      </c>
      <c r="N302" s="23">
        <f>M302/L302*100</f>
        <v>55.172413793103445</v>
      </c>
    </row>
    <row r="303" spans="1:14" x14ac:dyDescent="0.2">
      <c r="A303" s="36"/>
      <c r="B303" s="15" t="s">
        <v>865</v>
      </c>
      <c r="C303" s="17" t="s">
        <v>866</v>
      </c>
      <c r="D303" s="34" t="s">
        <v>867</v>
      </c>
      <c r="E303" s="31" t="s">
        <v>83</v>
      </c>
      <c r="F303" s="31" t="s">
        <v>112</v>
      </c>
      <c r="G303" s="31">
        <v>4.5</v>
      </c>
      <c r="H303" s="31" t="s">
        <v>491</v>
      </c>
      <c r="I303" s="31" t="s">
        <v>33</v>
      </c>
      <c r="J303" s="31" t="s">
        <v>35</v>
      </c>
      <c r="K303" s="31">
        <v>1</v>
      </c>
      <c r="L303" s="31">
        <v>1</v>
      </c>
      <c r="M303" s="31"/>
      <c r="N303" s="31" t="s">
        <v>36</v>
      </c>
    </row>
    <row r="304" spans="1:14" x14ac:dyDescent="0.2">
      <c r="A304" s="16"/>
      <c r="B304" s="15" t="s">
        <v>869</v>
      </c>
      <c r="C304" s="17" t="s">
        <v>870</v>
      </c>
      <c r="D304" s="15" t="s">
        <v>871</v>
      </c>
      <c r="E304" s="18" t="s">
        <v>35</v>
      </c>
      <c r="F304" s="18" t="s">
        <v>35</v>
      </c>
      <c r="G304" s="18">
        <v>3.8</v>
      </c>
      <c r="H304" s="18" t="s">
        <v>49</v>
      </c>
      <c r="I304" s="18" t="s">
        <v>33</v>
      </c>
      <c r="J304" s="18" t="s">
        <v>34</v>
      </c>
      <c r="K304" s="18">
        <v>1</v>
      </c>
      <c r="L304" s="18">
        <v>15</v>
      </c>
      <c r="M304" s="22">
        <v>3</v>
      </c>
      <c r="N304" s="23">
        <f t="shared" ref="N304:N316" si="16">M304/L304*100</f>
        <v>20</v>
      </c>
    </row>
    <row r="305" spans="1:14" x14ac:dyDescent="0.2">
      <c r="A305" s="16"/>
      <c r="B305" s="15" t="s">
        <v>873</v>
      </c>
      <c r="C305" s="17" t="s">
        <v>874</v>
      </c>
      <c r="D305" s="15" t="s">
        <v>35</v>
      </c>
      <c r="E305" s="18" t="s">
        <v>130</v>
      </c>
      <c r="F305" s="18" t="s">
        <v>50</v>
      </c>
      <c r="G305" s="18">
        <v>2.6</v>
      </c>
      <c r="H305" s="18" t="s">
        <v>49</v>
      </c>
      <c r="I305" s="18" t="s">
        <v>11</v>
      </c>
      <c r="J305" s="19" t="s">
        <v>34</v>
      </c>
      <c r="K305" s="18">
        <v>3</v>
      </c>
      <c r="L305" s="18">
        <v>16</v>
      </c>
      <c r="M305" s="22">
        <v>16</v>
      </c>
      <c r="N305" s="23">
        <f t="shared" si="16"/>
        <v>100</v>
      </c>
    </row>
    <row r="306" spans="1:14" x14ac:dyDescent="0.2">
      <c r="A306" s="16"/>
      <c r="B306" s="15"/>
      <c r="C306" s="17" t="s">
        <v>875</v>
      </c>
      <c r="D306" s="15" t="s">
        <v>876</v>
      </c>
      <c r="E306" s="18" t="s">
        <v>123</v>
      </c>
      <c r="F306" s="18" t="s">
        <v>50</v>
      </c>
      <c r="G306" s="18">
        <v>2.1</v>
      </c>
      <c r="H306" s="18" t="s">
        <v>49</v>
      </c>
      <c r="I306" s="18" t="s">
        <v>877</v>
      </c>
      <c r="J306" s="18" t="s">
        <v>34</v>
      </c>
      <c r="K306" s="18">
        <v>3</v>
      </c>
      <c r="L306" s="18">
        <v>20</v>
      </c>
      <c r="M306" s="22">
        <v>14</v>
      </c>
      <c r="N306" s="23">
        <f t="shared" si="16"/>
        <v>70</v>
      </c>
    </row>
    <row r="307" spans="1:14" x14ac:dyDescent="0.2">
      <c r="A307" s="16"/>
      <c r="B307" s="15"/>
      <c r="C307" s="17" t="s">
        <v>879</v>
      </c>
      <c r="D307" s="15" t="s">
        <v>35</v>
      </c>
      <c r="E307" s="18" t="s">
        <v>30</v>
      </c>
      <c r="F307" s="18" t="s">
        <v>48</v>
      </c>
      <c r="G307" s="18">
        <v>3.4</v>
      </c>
      <c r="H307" s="18" t="s">
        <v>49</v>
      </c>
      <c r="I307" s="18" t="s">
        <v>33</v>
      </c>
      <c r="J307" s="19" t="s">
        <v>34</v>
      </c>
      <c r="K307" s="18">
        <v>3</v>
      </c>
      <c r="L307" s="18">
        <v>8</v>
      </c>
      <c r="M307" s="22">
        <v>8</v>
      </c>
      <c r="N307" s="23">
        <f t="shared" si="16"/>
        <v>100</v>
      </c>
    </row>
    <row r="308" spans="1:14" x14ac:dyDescent="0.2">
      <c r="A308" s="16"/>
      <c r="B308" s="15"/>
      <c r="C308" s="26" t="s">
        <v>880</v>
      </c>
      <c r="D308" s="15" t="s">
        <v>881</v>
      </c>
      <c r="E308" s="18" t="s">
        <v>35</v>
      </c>
      <c r="F308" s="18" t="s">
        <v>35</v>
      </c>
      <c r="H308" s="18" t="s">
        <v>49</v>
      </c>
      <c r="I308" s="18" t="s">
        <v>33</v>
      </c>
      <c r="J308" s="18" t="s">
        <v>34</v>
      </c>
      <c r="K308" s="18">
        <v>1</v>
      </c>
      <c r="L308" s="18">
        <v>15</v>
      </c>
      <c r="M308" s="22">
        <v>0</v>
      </c>
      <c r="N308" s="23">
        <f t="shared" si="16"/>
        <v>0</v>
      </c>
    </row>
    <row r="309" spans="1:14" x14ac:dyDescent="0.2">
      <c r="A309" s="16"/>
      <c r="B309" s="15"/>
      <c r="C309" s="17" t="s">
        <v>882</v>
      </c>
      <c r="D309" s="15" t="s">
        <v>883</v>
      </c>
      <c r="E309" s="18" t="s">
        <v>30</v>
      </c>
      <c r="F309" s="18" t="s">
        <v>50</v>
      </c>
      <c r="H309" s="18" t="s">
        <v>49</v>
      </c>
      <c r="I309" s="18" t="s">
        <v>33</v>
      </c>
      <c r="J309" s="18" t="s">
        <v>34</v>
      </c>
      <c r="K309" s="18">
        <v>3</v>
      </c>
      <c r="L309" s="18">
        <v>39</v>
      </c>
      <c r="M309" s="22">
        <v>20</v>
      </c>
      <c r="N309" s="23">
        <f t="shared" si="16"/>
        <v>51.282051282051277</v>
      </c>
    </row>
    <row r="310" spans="1:14" x14ac:dyDescent="0.2">
      <c r="A310" s="16"/>
      <c r="B310" s="15"/>
      <c r="C310" s="26" t="s">
        <v>884</v>
      </c>
      <c r="D310" s="15" t="s">
        <v>885</v>
      </c>
      <c r="E310" s="18" t="s">
        <v>68</v>
      </c>
      <c r="F310" s="18" t="s">
        <v>50</v>
      </c>
      <c r="G310" s="18">
        <v>2</v>
      </c>
      <c r="H310" s="18" t="s">
        <v>49</v>
      </c>
      <c r="I310" s="18" t="s">
        <v>33</v>
      </c>
      <c r="J310" s="18" t="s">
        <v>34</v>
      </c>
      <c r="K310" s="18">
        <v>1</v>
      </c>
      <c r="L310" s="18">
        <v>10</v>
      </c>
      <c r="M310" s="22">
        <v>0</v>
      </c>
      <c r="N310" s="23">
        <f t="shared" si="16"/>
        <v>0</v>
      </c>
    </row>
    <row r="311" spans="1:14" x14ac:dyDescent="0.2">
      <c r="A311" s="16"/>
      <c r="B311" s="15" t="s">
        <v>886</v>
      </c>
      <c r="C311" s="26" t="s">
        <v>887</v>
      </c>
      <c r="D311" s="15" t="s">
        <v>888</v>
      </c>
      <c r="E311" s="18" t="s">
        <v>30</v>
      </c>
      <c r="F311" s="18" t="s">
        <v>48</v>
      </c>
      <c r="G311" s="18">
        <v>3.7</v>
      </c>
      <c r="H311" s="18" t="s">
        <v>60</v>
      </c>
      <c r="I311" s="18" t="s">
        <v>33</v>
      </c>
      <c r="J311" s="18" t="s">
        <v>34</v>
      </c>
      <c r="K311" s="18">
        <v>1</v>
      </c>
      <c r="L311" s="18">
        <v>1</v>
      </c>
      <c r="M311" s="22">
        <v>0</v>
      </c>
      <c r="N311" s="23">
        <f t="shared" si="16"/>
        <v>0</v>
      </c>
    </row>
    <row r="312" spans="1:14" x14ac:dyDescent="0.2">
      <c r="A312" s="16"/>
      <c r="C312" s="26" t="s">
        <v>889</v>
      </c>
      <c r="D312" s="15" t="s">
        <v>890</v>
      </c>
      <c r="E312" s="18" t="s">
        <v>30</v>
      </c>
      <c r="F312" s="18" t="s">
        <v>48</v>
      </c>
      <c r="G312" s="18">
        <v>3.6</v>
      </c>
      <c r="H312" s="18" t="s">
        <v>60</v>
      </c>
      <c r="I312" s="18" t="s">
        <v>33</v>
      </c>
      <c r="J312" s="18" t="s">
        <v>61</v>
      </c>
      <c r="K312" s="18">
        <v>2</v>
      </c>
      <c r="L312" s="18">
        <v>7</v>
      </c>
      <c r="M312" s="22">
        <v>0</v>
      </c>
      <c r="N312" s="23">
        <f t="shared" si="16"/>
        <v>0</v>
      </c>
    </row>
    <row r="313" spans="1:14" x14ac:dyDescent="0.2">
      <c r="A313" s="16"/>
      <c r="C313" s="26" t="s">
        <v>892</v>
      </c>
      <c r="D313" s="15" t="s">
        <v>893</v>
      </c>
      <c r="E313" s="18" t="s">
        <v>123</v>
      </c>
      <c r="F313" s="18" t="s">
        <v>48</v>
      </c>
      <c r="G313" s="18">
        <v>4.0999999999999996</v>
      </c>
      <c r="H313" s="18" t="s">
        <v>60</v>
      </c>
      <c r="I313" s="18" t="s">
        <v>33</v>
      </c>
      <c r="J313" s="18" t="s">
        <v>34</v>
      </c>
      <c r="K313" s="18">
        <v>1</v>
      </c>
      <c r="L313" s="18">
        <v>1</v>
      </c>
      <c r="M313" s="22">
        <v>0</v>
      </c>
      <c r="N313" s="23">
        <f t="shared" si="16"/>
        <v>0</v>
      </c>
    </row>
    <row r="314" spans="1:14" x14ac:dyDescent="0.2">
      <c r="A314" s="16"/>
      <c r="C314" s="17" t="s">
        <v>894</v>
      </c>
      <c r="D314" s="15" t="s">
        <v>895</v>
      </c>
      <c r="E314" s="18" t="s">
        <v>30</v>
      </c>
      <c r="F314" s="18" t="s">
        <v>48</v>
      </c>
      <c r="G314" s="18">
        <v>3.8</v>
      </c>
      <c r="H314" s="18" t="s">
        <v>60</v>
      </c>
      <c r="I314" s="18" t="s">
        <v>33</v>
      </c>
      <c r="J314" s="18" t="s">
        <v>34</v>
      </c>
      <c r="K314" s="18">
        <v>1</v>
      </c>
      <c r="L314" s="18">
        <v>2</v>
      </c>
      <c r="M314" s="22">
        <v>1</v>
      </c>
      <c r="N314" s="23">
        <f t="shared" si="16"/>
        <v>50</v>
      </c>
    </row>
    <row r="315" spans="1:14" x14ac:dyDescent="0.2">
      <c r="A315" s="16"/>
      <c r="B315" s="15"/>
      <c r="C315" s="17" t="s">
        <v>896</v>
      </c>
      <c r="D315" s="15" t="s">
        <v>897</v>
      </c>
      <c r="E315" s="18" t="s">
        <v>30</v>
      </c>
      <c r="F315" s="18" t="s">
        <v>48</v>
      </c>
      <c r="G315" s="18">
        <v>3.5</v>
      </c>
      <c r="H315" s="18" t="s">
        <v>60</v>
      </c>
      <c r="I315" s="18" t="s">
        <v>33</v>
      </c>
      <c r="J315" s="19" t="s">
        <v>34</v>
      </c>
      <c r="K315" s="18">
        <v>3</v>
      </c>
      <c r="L315" s="18">
        <v>12</v>
      </c>
      <c r="M315" s="22">
        <v>1</v>
      </c>
      <c r="N315" s="23">
        <f t="shared" si="16"/>
        <v>8.3333333333333321</v>
      </c>
    </row>
    <row r="316" spans="1:14" x14ac:dyDescent="0.2">
      <c r="A316" s="16"/>
      <c r="B316" s="15"/>
      <c r="C316" s="17" t="s">
        <v>898</v>
      </c>
      <c r="D316" s="15" t="s">
        <v>899</v>
      </c>
      <c r="E316" s="18" t="s">
        <v>30</v>
      </c>
      <c r="F316" s="18" t="s">
        <v>48</v>
      </c>
      <c r="G316" s="18">
        <v>3.8</v>
      </c>
      <c r="H316" s="18" t="s">
        <v>60</v>
      </c>
      <c r="I316" s="18" t="s">
        <v>33</v>
      </c>
      <c r="J316" s="18" t="s">
        <v>34</v>
      </c>
      <c r="K316" s="18">
        <v>1</v>
      </c>
      <c r="L316" s="18">
        <v>4</v>
      </c>
      <c r="M316" s="22">
        <v>1</v>
      </c>
      <c r="N316" s="23">
        <f t="shared" si="16"/>
        <v>25</v>
      </c>
    </row>
    <row r="317" spans="1:14" x14ac:dyDescent="0.2">
      <c r="A317" s="16"/>
      <c r="C317" s="17" t="s">
        <v>900</v>
      </c>
      <c r="D317" s="15" t="s">
        <v>901</v>
      </c>
      <c r="E317" s="18" t="s">
        <v>68</v>
      </c>
      <c r="F317" s="18" t="s">
        <v>48</v>
      </c>
      <c r="G317" s="18">
        <v>3.7</v>
      </c>
      <c r="H317" s="18" t="s">
        <v>60</v>
      </c>
      <c r="I317" s="18" t="s">
        <v>33</v>
      </c>
      <c r="J317" s="18" t="s">
        <v>35</v>
      </c>
      <c r="L317" s="18">
        <v>6</v>
      </c>
      <c r="N317" s="18" t="s">
        <v>36</v>
      </c>
    </row>
    <row r="318" spans="1:14" x14ac:dyDescent="0.2">
      <c r="A318" s="16"/>
      <c r="B318" s="8" t="s">
        <v>903</v>
      </c>
      <c r="C318" s="17" t="s">
        <v>904</v>
      </c>
      <c r="D318" s="15" t="s">
        <v>35</v>
      </c>
      <c r="E318" s="18" t="s">
        <v>30</v>
      </c>
      <c r="F318" s="18" t="s">
        <v>48</v>
      </c>
      <c r="G318" s="18">
        <v>3.7</v>
      </c>
      <c r="H318" s="18" t="s">
        <v>60</v>
      </c>
      <c r="I318" s="18" t="s">
        <v>11</v>
      </c>
      <c r="J318" s="19" t="s">
        <v>34</v>
      </c>
      <c r="K318" s="18">
        <v>3</v>
      </c>
      <c r="L318" s="18">
        <v>16</v>
      </c>
      <c r="M318" s="22">
        <v>16</v>
      </c>
      <c r="N318" s="23">
        <f t="shared" ref="N318:N327" si="17">M318/L318*100</f>
        <v>100</v>
      </c>
    </row>
    <row r="319" spans="1:14" x14ac:dyDescent="0.2">
      <c r="A319" s="16"/>
      <c r="B319" s="8" t="s">
        <v>906</v>
      </c>
      <c r="C319" s="17" t="s">
        <v>907</v>
      </c>
      <c r="D319" s="15" t="s">
        <v>908</v>
      </c>
      <c r="E319" s="18" t="s">
        <v>123</v>
      </c>
      <c r="F319" s="18" t="s">
        <v>84</v>
      </c>
      <c r="G319" s="18">
        <v>3.4</v>
      </c>
      <c r="H319" s="18" t="s">
        <v>49</v>
      </c>
      <c r="I319" s="18" t="s">
        <v>33</v>
      </c>
      <c r="J319" s="18" t="s">
        <v>34</v>
      </c>
      <c r="K319" s="18">
        <v>3</v>
      </c>
      <c r="L319" s="18">
        <v>18</v>
      </c>
      <c r="M319" s="22">
        <v>18</v>
      </c>
      <c r="N319" s="23">
        <f t="shared" si="17"/>
        <v>100</v>
      </c>
    </row>
    <row r="320" spans="1:14" x14ac:dyDescent="0.2">
      <c r="A320" s="16"/>
      <c r="B320" s="8" t="s">
        <v>909</v>
      </c>
      <c r="C320" s="17" t="s">
        <v>910</v>
      </c>
      <c r="D320" s="15" t="s">
        <v>911</v>
      </c>
      <c r="E320" s="18" t="s">
        <v>30</v>
      </c>
      <c r="F320" s="18" t="s">
        <v>48</v>
      </c>
      <c r="G320" s="18">
        <v>3.8</v>
      </c>
      <c r="H320" s="18" t="s">
        <v>49</v>
      </c>
      <c r="I320" s="18" t="s">
        <v>33</v>
      </c>
      <c r="J320" s="18" t="s">
        <v>34</v>
      </c>
      <c r="K320" s="18">
        <v>3</v>
      </c>
      <c r="L320" s="18">
        <v>2</v>
      </c>
      <c r="M320" s="22">
        <v>2</v>
      </c>
      <c r="N320" s="23">
        <f t="shared" si="17"/>
        <v>100</v>
      </c>
    </row>
    <row r="321" spans="1:14" x14ac:dyDescent="0.2">
      <c r="A321" s="16"/>
      <c r="B321" s="8" t="s">
        <v>915</v>
      </c>
      <c r="C321" s="17" t="s">
        <v>916</v>
      </c>
      <c r="D321" s="15" t="s">
        <v>917</v>
      </c>
      <c r="E321" s="18" t="s">
        <v>30</v>
      </c>
      <c r="F321" s="18" t="s">
        <v>217</v>
      </c>
      <c r="G321" s="18">
        <v>2.9</v>
      </c>
      <c r="H321" s="18" t="s">
        <v>49</v>
      </c>
      <c r="I321" s="18" t="s">
        <v>877</v>
      </c>
      <c r="J321" s="18" t="s">
        <v>34</v>
      </c>
      <c r="K321" s="18">
        <v>3</v>
      </c>
      <c r="L321" s="18">
        <v>18</v>
      </c>
      <c r="M321" s="22">
        <v>18</v>
      </c>
      <c r="N321" s="23">
        <f t="shared" si="17"/>
        <v>100</v>
      </c>
    </row>
    <row r="322" spans="1:14" x14ac:dyDescent="0.2">
      <c r="A322" s="16"/>
      <c r="B322" s="8" t="s">
        <v>918</v>
      </c>
      <c r="C322" s="17" t="s">
        <v>919</v>
      </c>
      <c r="D322" s="15" t="s">
        <v>920</v>
      </c>
      <c r="E322" s="18" t="s">
        <v>30</v>
      </c>
      <c r="F322" s="18" t="s">
        <v>48</v>
      </c>
      <c r="G322" s="18">
        <v>3.7</v>
      </c>
      <c r="H322" s="18" t="s">
        <v>49</v>
      </c>
      <c r="I322" s="18" t="s">
        <v>33</v>
      </c>
      <c r="J322" s="18" t="s">
        <v>34</v>
      </c>
      <c r="K322" s="18">
        <v>3</v>
      </c>
      <c r="L322" s="18">
        <v>29</v>
      </c>
      <c r="M322" s="22">
        <v>2</v>
      </c>
      <c r="N322" s="23">
        <f t="shared" si="17"/>
        <v>6.8965517241379306</v>
      </c>
    </row>
    <row r="323" spans="1:14" x14ac:dyDescent="0.2">
      <c r="A323" s="16"/>
      <c r="C323" s="17" t="s">
        <v>921</v>
      </c>
      <c r="D323" s="15" t="s">
        <v>922</v>
      </c>
      <c r="E323" s="18" t="s">
        <v>30</v>
      </c>
      <c r="F323" s="18" t="s">
        <v>48</v>
      </c>
      <c r="G323" s="18">
        <v>3.8</v>
      </c>
      <c r="H323" s="18" t="s">
        <v>60</v>
      </c>
      <c r="I323" s="18" t="s">
        <v>11</v>
      </c>
      <c r="J323" s="19" t="s">
        <v>54</v>
      </c>
      <c r="K323" s="18">
        <v>3</v>
      </c>
      <c r="L323" s="18">
        <v>10</v>
      </c>
      <c r="M323" s="22">
        <v>2</v>
      </c>
      <c r="N323" s="23">
        <f t="shared" si="17"/>
        <v>20</v>
      </c>
    </row>
    <row r="324" spans="1:14" x14ac:dyDescent="0.2">
      <c r="A324" s="16"/>
      <c r="C324" s="17" t="s">
        <v>923</v>
      </c>
      <c r="D324" s="15" t="s">
        <v>924</v>
      </c>
      <c r="E324" s="18" t="s">
        <v>30</v>
      </c>
      <c r="F324" s="18" t="s">
        <v>48</v>
      </c>
      <c r="G324" s="18">
        <v>4</v>
      </c>
      <c r="H324" s="18" t="s">
        <v>49</v>
      </c>
      <c r="I324" s="18" t="s">
        <v>33</v>
      </c>
      <c r="J324" s="18" t="s">
        <v>34</v>
      </c>
      <c r="K324" s="18">
        <v>3</v>
      </c>
      <c r="L324" s="18">
        <v>26</v>
      </c>
      <c r="M324" s="22">
        <v>6</v>
      </c>
      <c r="N324" s="23">
        <f t="shared" si="17"/>
        <v>23.076923076923077</v>
      </c>
    </row>
    <row r="325" spans="1:14" x14ac:dyDescent="0.2">
      <c r="A325" s="16"/>
      <c r="C325" s="17" t="s">
        <v>926</v>
      </c>
      <c r="D325" s="15" t="s">
        <v>927</v>
      </c>
      <c r="E325" s="18" t="s">
        <v>30</v>
      </c>
      <c r="F325" s="18" t="s">
        <v>48</v>
      </c>
      <c r="G325" s="18">
        <v>3.8</v>
      </c>
      <c r="H325" s="18" t="s">
        <v>60</v>
      </c>
      <c r="I325" s="18" t="s">
        <v>33</v>
      </c>
      <c r="J325" s="19" t="s">
        <v>34</v>
      </c>
      <c r="K325" s="18">
        <v>3</v>
      </c>
      <c r="L325" s="18">
        <v>10</v>
      </c>
      <c r="M325" s="22">
        <v>2</v>
      </c>
      <c r="N325" s="23">
        <f t="shared" si="17"/>
        <v>20</v>
      </c>
    </row>
    <row r="326" spans="1:14" x14ac:dyDescent="0.2">
      <c r="A326" s="16"/>
      <c r="C326" s="17" t="s">
        <v>928</v>
      </c>
      <c r="D326" s="15" t="s">
        <v>929</v>
      </c>
      <c r="E326" s="18" t="s">
        <v>30</v>
      </c>
      <c r="F326" s="18" t="s">
        <v>48</v>
      </c>
      <c r="G326" s="18">
        <v>3.9</v>
      </c>
      <c r="H326" s="18" t="s">
        <v>49</v>
      </c>
      <c r="I326" s="18" t="s">
        <v>33</v>
      </c>
      <c r="J326" s="18" t="s">
        <v>34</v>
      </c>
      <c r="K326" s="18">
        <v>3</v>
      </c>
      <c r="L326" s="18">
        <v>30</v>
      </c>
      <c r="M326" s="22">
        <v>4</v>
      </c>
      <c r="N326" s="23">
        <f t="shared" si="17"/>
        <v>13.333333333333334</v>
      </c>
    </row>
    <row r="327" spans="1:14" x14ac:dyDescent="0.2">
      <c r="A327" s="16"/>
      <c r="B327" s="15" t="s">
        <v>930</v>
      </c>
      <c r="C327" s="17" t="s">
        <v>931</v>
      </c>
      <c r="D327" s="15" t="s">
        <v>932</v>
      </c>
      <c r="E327" s="18" t="s">
        <v>30</v>
      </c>
      <c r="F327" s="18" t="s">
        <v>48</v>
      </c>
      <c r="G327" s="18">
        <v>3.9</v>
      </c>
      <c r="H327" s="18" t="s">
        <v>60</v>
      </c>
      <c r="I327" s="18" t="s">
        <v>33</v>
      </c>
      <c r="J327" s="19" t="s">
        <v>34</v>
      </c>
      <c r="K327" s="18">
        <v>3</v>
      </c>
      <c r="L327" s="18">
        <v>7</v>
      </c>
      <c r="M327" s="22">
        <v>2</v>
      </c>
      <c r="N327" s="23">
        <f t="shared" si="17"/>
        <v>28.571428571428569</v>
      </c>
    </row>
    <row r="328" spans="1:14" x14ac:dyDescent="0.2">
      <c r="A328" s="16"/>
      <c r="C328" s="26" t="s">
        <v>933</v>
      </c>
      <c r="D328" s="15" t="s">
        <v>35</v>
      </c>
      <c r="E328" s="18" t="s">
        <v>30</v>
      </c>
      <c r="F328" s="18" t="s">
        <v>48</v>
      </c>
      <c r="G328" s="18">
        <v>3.8</v>
      </c>
      <c r="H328" s="18" t="s">
        <v>49</v>
      </c>
      <c r="I328" s="18" t="s">
        <v>35</v>
      </c>
      <c r="J328" s="19" t="s">
        <v>34</v>
      </c>
      <c r="K328" s="18">
        <v>2</v>
      </c>
      <c r="L328" s="18">
        <v>1</v>
      </c>
      <c r="N328" s="18" t="s">
        <v>102</v>
      </c>
    </row>
    <row r="329" spans="1:14" x14ac:dyDescent="0.2">
      <c r="A329" s="16"/>
      <c r="C329" s="20" t="s">
        <v>934</v>
      </c>
      <c r="D329" s="15" t="s">
        <v>935</v>
      </c>
      <c r="E329" s="18" t="s">
        <v>30</v>
      </c>
      <c r="F329" s="18" t="s">
        <v>48</v>
      </c>
      <c r="G329" s="18">
        <v>3.9</v>
      </c>
      <c r="H329" s="18" t="s">
        <v>446</v>
      </c>
      <c r="I329" s="18" t="s">
        <v>33</v>
      </c>
      <c r="J329" s="19" t="s">
        <v>34</v>
      </c>
      <c r="K329" s="18">
        <v>2</v>
      </c>
      <c r="L329" s="18">
        <v>3</v>
      </c>
      <c r="M329" s="22">
        <v>1</v>
      </c>
      <c r="N329" s="23">
        <f>M329/L329*100</f>
        <v>33.333333333333329</v>
      </c>
    </row>
    <row r="330" spans="1:14" x14ac:dyDescent="0.2">
      <c r="A330" s="16"/>
      <c r="J330" s="18" t="s">
        <v>113</v>
      </c>
      <c r="K330" s="18">
        <v>2</v>
      </c>
      <c r="L330" s="18">
        <v>2</v>
      </c>
      <c r="M330" s="22">
        <v>0</v>
      </c>
      <c r="N330" s="23">
        <f>M330/L330*100</f>
        <v>0</v>
      </c>
    </row>
    <row r="331" spans="1:14" x14ac:dyDescent="0.2">
      <c r="A331" s="16"/>
      <c r="B331" s="15"/>
      <c r="C331" s="17" t="s">
        <v>936</v>
      </c>
      <c r="D331" s="15" t="s">
        <v>937</v>
      </c>
      <c r="E331" s="18" t="s">
        <v>123</v>
      </c>
      <c r="F331" s="18" t="s">
        <v>48</v>
      </c>
      <c r="G331" s="18">
        <v>3.9</v>
      </c>
      <c r="H331" s="18" t="s">
        <v>394</v>
      </c>
      <c r="I331" s="18" t="s">
        <v>33</v>
      </c>
      <c r="J331" s="19" t="s">
        <v>34</v>
      </c>
      <c r="K331" s="18">
        <v>2</v>
      </c>
      <c r="L331" s="18">
        <v>2</v>
      </c>
      <c r="N331" s="18" t="s">
        <v>36</v>
      </c>
    </row>
    <row r="332" spans="1:14" x14ac:dyDescent="0.2">
      <c r="A332" s="16"/>
      <c r="C332" s="20" t="s">
        <v>938</v>
      </c>
      <c r="D332" s="8" t="s">
        <v>939</v>
      </c>
      <c r="E332" s="18" t="s">
        <v>123</v>
      </c>
      <c r="F332" s="18" t="s">
        <v>48</v>
      </c>
      <c r="G332" s="18">
        <v>4.0999999999999996</v>
      </c>
      <c r="H332" s="18" t="s">
        <v>60</v>
      </c>
      <c r="I332" s="18" t="s">
        <v>33</v>
      </c>
      <c r="J332" s="18" t="s">
        <v>34</v>
      </c>
      <c r="K332" s="18">
        <v>3</v>
      </c>
      <c r="L332" s="18">
        <v>29</v>
      </c>
      <c r="M332" s="22">
        <v>6</v>
      </c>
      <c r="N332" s="23">
        <f>M332/L332*100</f>
        <v>20.689655172413794</v>
      </c>
    </row>
    <row r="333" spans="1:14" x14ac:dyDescent="0.2">
      <c r="A333" s="16"/>
      <c r="C333" s="26"/>
      <c r="D333" s="15"/>
      <c r="J333" s="18" t="s">
        <v>34</v>
      </c>
      <c r="K333" s="18">
        <v>3</v>
      </c>
      <c r="L333" s="18">
        <v>5</v>
      </c>
      <c r="M333" s="22">
        <v>0</v>
      </c>
      <c r="N333" s="23">
        <f>M333/L333*100</f>
        <v>0</v>
      </c>
    </row>
    <row r="334" spans="1:14" x14ac:dyDescent="0.2">
      <c r="A334" s="16"/>
      <c r="C334" s="26"/>
      <c r="D334" s="15"/>
      <c r="J334" s="18" t="s">
        <v>34</v>
      </c>
      <c r="K334" s="18">
        <v>1</v>
      </c>
      <c r="L334" s="18">
        <v>1</v>
      </c>
      <c r="M334" s="22">
        <v>0</v>
      </c>
      <c r="N334" s="23">
        <f>M334/L334*100</f>
        <v>0</v>
      </c>
    </row>
    <row r="335" spans="1:14" x14ac:dyDescent="0.2">
      <c r="A335" s="16"/>
      <c r="B335" s="15"/>
      <c r="C335" s="17" t="s">
        <v>941</v>
      </c>
      <c r="D335" s="15" t="s">
        <v>942</v>
      </c>
      <c r="E335" s="18" t="s">
        <v>123</v>
      </c>
      <c r="F335" s="18" t="s">
        <v>48</v>
      </c>
      <c r="G335" s="18">
        <v>4.2</v>
      </c>
      <c r="H335" s="18" t="s">
        <v>60</v>
      </c>
      <c r="I335" s="18" t="s">
        <v>33</v>
      </c>
      <c r="J335" s="19" t="s">
        <v>34</v>
      </c>
      <c r="K335" s="18">
        <v>2</v>
      </c>
      <c r="L335" s="18">
        <v>5</v>
      </c>
      <c r="N335" s="18" t="s">
        <v>36</v>
      </c>
    </row>
    <row r="336" spans="1:14" x14ac:dyDescent="0.2">
      <c r="A336" s="16"/>
      <c r="C336" s="28" t="s">
        <v>943</v>
      </c>
      <c r="D336" s="15" t="s">
        <v>944</v>
      </c>
      <c r="E336" s="18" t="s">
        <v>30</v>
      </c>
      <c r="F336" s="18" t="s">
        <v>48</v>
      </c>
      <c r="G336" s="18">
        <v>4.4000000000000004</v>
      </c>
      <c r="H336" s="18" t="s">
        <v>49</v>
      </c>
      <c r="I336" s="18" t="s">
        <v>33</v>
      </c>
      <c r="J336" s="18" t="s">
        <v>113</v>
      </c>
      <c r="K336" s="18">
        <v>2</v>
      </c>
      <c r="L336" s="18">
        <v>5</v>
      </c>
      <c r="M336" s="22">
        <v>0</v>
      </c>
      <c r="N336" s="23">
        <f>M336/L336*100</f>
        <v>0</v>
      </c>
    </row>
    <row r="337" spans="1:14" x14ac:dyDescent="0.2">
      <c r="A337" s="16"/>
      <c r="C337" s="26"/>
      <c r="D337" s="15"/>
      <c r="J337" s="19" t="s">
        <v>34</v>
      </c>
      <c r="K337" s="18">
        <v>2</v>
      </c>
      <c r="L337" s="18">
        <v>4</v>
      </c>
      <c r="N337" s="18" t="s">
        <v>102</v>
      </c>
    </row>
    <row r="338" spans="1:14" x14ac:dyDescent="0.2">
      <c r="A338" s="16"/>
      <c r="C338" s="17" t="s">
        <v>946</v>
      </c>
      <c r="D338" s="15" t="s">
        <v>947</v>
      </c>
      <c r="E338" s="18" t="s">
        <v>30</v>
      </c>
      <c r="F338" s="18" t="s">
        <v>48</v>
      </c>
      <c r="G338" s="18">
        <v>3.9</v>
      </c>
      <c r="H338" s="18" t="s">
        <v>60</v>
      </c>
      <c r="I338" s="18" t="s">
        <v>33</v>
      </c>
      <c r="J338" s="19" t="s">
        <v>54</v>
      </c>
      <c r="K338" s="18">
        <v>3</v>
      </c>
      <c r="L338" s="18">
        <v>12</v>
      </c>
      <c r="M338" s="22">
        <v>2</v>
      </c>
      <c r="N338" s="23">
        <f>M338/L338*100</f>
        <v>16.666666666666664</v>
      </c>
    </row>
    <row r="339" spans="1:14" x14ac:dyDescent="0.2">
      <c r="A339" s="16"/>
      <c r="C339" s="20" t="s">
        <v>948</v>
      </c>
      <c r="D339" s="15" t="s">
        <v>949</v>
      </c>
      <c r="E339" s="18" t="s">
        <v>30</v>
      </c>
      <c r="F339" s="18" t="s">
        <v>48</v>
      </c>
      <c r="G339" s="18">
        <v>3.8</v>
      </c>
      <c r="H339" s="18" t="s">
        <v>446</v>
      </c>
      <c r="I339" s="29" t="s">
        <v>33</v>
      </c>
      <c r="J339" s="19" t="s">
        <v>34</v>
      </c>
      <c r="K339" s="18">
        <v>2</v>
      </c>
      <c r="L339" s="18">
        <v>2</v>
      </c>
      <c r="M339" s="22">
        <v>1</v>
      </c>
      <c r="N339" s="23">
        <f>M339/L339*100</f>
        <v>50</v>
      </c>
    </row>
    <row r="340" spans="1:14" x14ac:dyDescent="0.2">
      <c r="A340" s="16"/>
      <c r="J340" s="19" t="s">
        <v>34</v>
      </c>
      <c r="K340" s="18">
        <v>2</v>
      </c>
      <c r="L340" s="18">
        <v>2</v>
      </c>
      <c r="N340" s="18" t="s">
        <v>102</v>
      </c>
    </row>
    <row r="341" spans="1:14" x14ac:dyDescent="0.2">
      <c r="A341" s="16"/>
      <c r="C341" s="17" t="s">
        <v>950</v>
      </c>
      <c r="D341" s="15" t="s">
        <v>951</v>
      </c>
      <c r="E341" s="18" t="s">
        <v>30</v>
      </c>
      <c r="F341" s="18" t="s">
        <v>48</v>
      </c>
      <c r="G341" s="18">
        <v>3.8</v>
      </c>
      <c r="H341" s="18" t="s">
        <v>60</v>
      </c>
      <c r="I341" s="29" t="s">
        <v>33</v>
      </c>
      <c r="J341" s="19" t="s">
        <v>34</v>
      </c>
      <c r="K341" s="18">
        <v>3</v>
      </c>
      <c r="L341" s="18">
        <v>10</v>
      </c>
      <c r="M341" s="22">
        <v>2</v>
      </c>
      <c r="N341" s="23">
        <f t="shared" ref="N341:N368" si="18">M341/L341*100</f>
        <v>20</v>
      </c>
    </row>
    <row r="342" spans="1:14" x14ac:dyDescent="0.2">
      <c r="A342" s="16"/>
      <c r="C342" s="26" t="s">
        <v>953</v>
      </c>
      <c r="D342" s="15" t="s">
        <v>954</v>
      </c>
      <c r="E342" s="18" t="s">
        <v>30</v>
      </c>
      <c r="F342" s="18" t="s">
        <v>48</v>
      </c>
      <c r="G342" s="18">
        <v>4.2</v>
      </c>
      <c r="H342" s="18" t="s">
        <v>60</v>
      </c>
      <c r="I342" s="29" t="s">
        <v>11</v>
      </c>
      <c r="J342" s="19" t="s">
        <v>34</v>
      </c>
      <c r="K342" s="18">
        <v>3</v>
      </c>
      <c r="L342" s="18">
        <v>5</v>
      </c>
      <c r="M342" s="22">
        <v>0</v>
      </c>
      <c r="N342" s="23">
        <f t="shared" si="18"/>
        <v>0</v>
      </c>
    </row>
    <row r="343" spans="1:14" x14ac:dyDescent="0.2">
      <c r="A343" s="16"/>
      <c r="B343" s="8" t="s">
        <v>956</v>
      </c>
      <c r="C343" s="17" t="s">
        <v>957</v>
      </c>
      <c r="D343" s="15" t="s">
        <v>958</v>
      </c>
      <c r="E343" s="18" t="s">
        <v>30</v>
      </c>
      <c r="F343" s="18" t="s">
        <v>84</v>
      </c>
      <c r="G343" s="18">
        <v>3.4</v>
      </c>
      <c r="H343" s="18" t="s">
        <v>60</v>
      </c>
      <c r="I343" s="18" t="s">
        <v>33</v>
      </c>
      <c r="J343" s="18" t="s">
        <v>34</v>
      </c>
      <c r="K343" s="18">
        <v>3</v>
      </c>
      <c r="L343" s="18">
        <v>18</v>
      </c>
      <c r="M343" s="22">
        <v>18</v>
      </c>
      <c r="N343" s="23">
        <f t="shared" si="18"/>
        <v>100</v>
      </c>
    </row>
    <row r="344" spans="1:14" x14ac:dyDescent="0.2">
      <c r="A344" s="16"/>
      <c r="B344" s="15" t="s">
        <v>959</v>
      </c>
      <c r="C344" s="17" t="s">
        <v>960</v>
      </c>
      <c r="D344" s="15" t="s">
        <v>961</v>
      </c>
      <c r="E344" s="18" t="s">
        <v>30</v>
      </c>
      <c r="F344" s="18" t="s">
        <v>48</v>
      </c>
      <c r="G344" s="18">
        <v>3.5</v>
      </c>
      <c r="H344" s="18" t="s">
        <v>60</v>
      </c>
      <c r="I344" s="18" t="s">
        <v>33</v>
      </c>
      <c r="J344" s="19" t="s">
        <v>34</v>
      </c>
      <c r="K344" s="18">
        <v>3</v>
      </c>
      <c r="L344" s="18">
        <v>40</v>
      </c>
      <c r="M344" s="22">
        <v>9</v>
      </c>
      <c r="N344" s="23">
        <f t="shared" si="18"/>
        <v>22.5</v>
      </c>
    </row>
    <row r="345" spans="1:14" x14ac:dyDescent="0.2">
      <c r="A345" s="16"/>
      <c r="C345" s="17" t="s">
        <v>964</v>
      </c>
      <c r="D345" s="15" t="s">
        <v>965</v>
      </c>
      <c r="E345" s="18" t="s">
        <v>30</v>
      </c>
      <c r="F345" s="18" t="s">
        <v>48</v>
      </c>
      <c r="G345" s="18">
        <v>3.1</v>
      </c>
      <c r="H345" s="18" t="s">
        <v>60</v>
      </c>
      <c r="I345" s="18" t="s">
        <v>33</v>
      </c>
      <c r="J345" s="18" t="s">
        <v>35</v>
      </c>
      <c r="L345" s="18">
        <v>12</v>
      </c>
      <c r="M345" s="22">
        <v>4</v>
      </c>
      <c r="N345" s="23">
        <f t="shared" si="18"/>
        <v>33.333333333333329</v>
      </c>
    </row>
    <row r="346" spans="1:14" x14ac:dyDescent="0.2">
      <c r="A346" s="16"/>
      <c r="B346" s="15"/>
      <c r="C346" s="20" t="s">
        <v>967</v>
      </c>
      <c r="D346" s="15" t="s">
        <v>968</v>
      </c>
      <c r="E346" s="18" t="s">
        <v>30</v>
      </c>
      <c r="F346" s="18" t="s">
        <v>48</v>
      </c>
      <c r="G346" s="18" t="s">
        <v>969</v>
      </c>
      <c r="H346" s="18" t="s">
        <v>60</v>
      </c>
      <c r="I346" s="18" t="s">
        <v>33</v>
      </c>
      <c r="J346" s="18" t="s">
        <v>34</v>
      </c>
      <c r="K346" s="18">
        <v>3</v>
      </c>
      <c r="L346" s="18">
        <v>7</v>
      </c>
      <c r="M346" s="22">
        <v>2</v>
      </c>
      <c r="N346" s="23">
        <f t="shared" si="18"/>
        <v>28.571428571428569</v>
      </c>
    </row>
    <row r="347" spans="1:14" x14ac:dyDescent="0.2">
      <c r="A347" s="36"/>
      <c r="B347" s="15"/>
      <c r="C347" s="17"/>
      <c r="D347" s="34"/>
      <c r="E347" s="31"/>
      <c r="F347" s="31"/>
      <c r="G347" s="31"/>
      <c r="H347" s="31"/>
      <c r="I347" s="31"/>
      <c r="J347" s="31" t="s">
        <v>35</v>
      </c>
      <c r="K347" s="31">
        <v>1</v>
      </c>
      <c r="L347" s="31">
        <v>1094</v>
      </c>
      <c r="M347" s="32">
        <v>1</v>
      </c>
      <c r="N347" s="33">
        <f t="shared" si="18"/>
        <v>9.1407678244972576E-2</v>
      </c>
    </row>
    <row r="348" spans="1:14" x14ac:dyDescent="0.2">
      <c r="A348" s="16"/>
      <c r="B348" s="15" t="s">
        <v>974</v>
      </c>
      <c r="C348" s="26" t="s">
        <v>975</v>
      </c>
      <c r="D348" s="15" t="s">
        <v>976</v>
      </c>
      <c r="E348" s="18" t="s">
        <v>68</v>
      </c>
      <c r="F348" s="18" t="s">
        <v>48</v>
      </c>
      <c r="G348" s="18">
        <v>3.8</v>
      </c>
      <c r="H348" s="18" t="s">
        <v>60</v>
      </c>
      <c r="I348" s="18" t="s">
        <v>33</v>
      </c>
      <c r="J348" s="18" t="s">
        <v>34</v>
      </c>
      <c r="K348" s="18">
        <v>1</v>
      </c>
      <c r="L348" s="18">
        <v>2</v>
      </c>
      <c r="M348" s="22">
        <v>0</v>
      </c>
      <c r="N348" s="23">
        <f t="shared" si="18"/>
        <v>0</v>
      </c>
    </row>
    <row r="349" spans="1:14" x14ac:dyDescent="0.2">
      <c r="A349" s="16"/>
      <c r="C349" s="20" t="s">
        <v>977</v>
      </c>
      <c r="D349" s="15" t="s">
        <v>978</v>
      </c>
      <c r="E349" s="18" t="s">
        <v>30</v>
      </c>
      <c r="F349" s="18" t="s">
        <v>48</v>
      </c>
      <c r="G349" s="18">
        <v>3.1</v>
      </c>
      <c r="H349" s="18" t="s">
        <v>49</v>
      </c>
      <c r="I349" s="18" t="s">
        <v>33</v>
      </c>
      <c r="J349" s="19" t="s">
        <v>34</v>
      </c>
      <c r="K349" s="18">
        <v>3</v>
      </c>
      <c r="L349" s="18">
        <v>11</v>
      </c>
      <c r="M349" s="22">
        <v>7</v>
      </c>
      <c r="N349" s="23">
        <f t="shared" si="18"/>
        <v>63.636363636363633</v>
      </c>
    </row>
    <row r="350" spans="1:14" x14ac:dyDescent="0.2">
      <c r="A350" s="16"/>
      <c r="B350" s="15"/>
      <c r="C350" s="17"/>
      <c r="D350" s="15"/>
      <c r="J350" s="19" t="s">
        <v>50</v>
      </c>
      <c r="K350" s="18">
        <v>3</v>
      </c>
      <c r="L350" s="18">
        <v>128</v>
      </c>
      <c r="M350" s="22">
        <v>24</v>
      </c>
      <c r="N350" s="23">
        <f t="shared" si="18"/>
        <v>18.75</v>
      </c>
    </row>
    <row r="351" spans="1:14" x14ac:dyDescent="0.2">
      <c r="A351" s="16"/>
      <c r="B351" s="15"/>
      <c r="C351" s="17"/>
      <c r="D351" s="15"/>
      <c r="J351" s="18" t="s">
        <v>34</v>
      </c>
      <c r="K351" s="18">
        <v>3</v>
      </c>
      <c r="L351" s="18">
        <v>207</v>
      </c>
      <c r="M351" s="22">
        <v>136</v>
      </c>
      <c r="N351" s="23">
        <f t="shared" si="18"/>
        <v>65.700483091787447</v>
      </c>
    </row>
    <row r="352" spans="1:14" x14ac:dyDescent="0.2">
      <c r="A352" s="16"/>
      <c r="B352" s="15"/>
      <c r="C352" s="17"/>
      <c r="D352" s="15"/>
      <c r="J352" s="19" t="s">
        <v>34</v>
      </c>
      <c r="K352" s="18">
        <v>3</v>
      </c>
      <c r="L352" s="18">
        <v>12</v>
      </c>
      <c r="M352" s="22">
        <v>11</v>
      </c>
      <c r="N352" s="23">
        <f t="shared" si="18"/>
        <v>91.666666666666657</v>
      </c>
    </row>
    <row r="353" spans="1:14" x14ac:dyDescent="0.2">
      <c r="A353" s="16"/>
      <c r="B353" s="15"/>
      <c r="C353" s="20"/>
      <c r="D353" s="15"/>
      <c r="J353" s="19" t="s">
        <v>54</v>
      </c>
      <c r="K353" s="18">
        <v>2</v>
      </c>
      <c r="L353" s="18">
        <v>148</v>
      </c>
      <c r="M353" s="22">
        <v>11</v>
      </c>
      <c r="N353" s="23">
        <f t="shared" si="18"/>
        <v>7.4324324324324325</v>
      </c>
    </row>
    <row r="354" spans="1:14" x14ac:dyDescent="0.2">
      <c r="A354" s="16"/>
      <c r="B354" s="15"/>
      <c r="C354" s="17"/>
      <c r="D354" s="15"/>
      <c r="J354" s="19" t="s">
        <v>34</v>
      </c>
      <c r="K354" s="18">
        <v>3</v>
      </c>
      <c r="L354" s="18">
        <v>25</v>
      </c>
      <c r="M354" s="22">
        <v>8</v>
      </c>
      <c r="N354" s="23">
        <f t="shared" si="18"/>
        <v>32</v>
      </c>
    </row>
    <row r="355" spans="1:14" x14ac:dyDescent="0.2">
      <c r="A355" s="16"/>
      <c r="B355" s="15"/>
      <c r="C355" s="17"/>
      <c r="D355" s="15"/>
      <c r="J355" s="18" t="s">
        <v>34</v>
      </c>
      <c r="K355" s="18">
        <v>3</v>
      </c>
      <c r="L355" s="18">
        <v>25</v>
      </c>
      <c r="M355" s="22">
        <v>8</v>
      </c>
      <c r="N355" s="23">
        <f t="shared" si="18"/>
        <v>32</v>
      </c>
    </row>
    <row r="356" spans="1:14" x14ac:dyDescent="0.2">
      <c r="A356" s="16"/>
      <c r="B356" s="15"/>
      <c r="C356" s="20" t="s">
        <v>981</v>
      </c>
      <c r="D356" s="15" t="s">
        <v>982</v>
      </c>
      <c r="E356" s="18" t="s">
        <v>68</v>
      </c>
      <c r="F356" s="18" t="s">
        <v>48</v>
      </c>
      <c r="G356" s="18">
        <v>3.5</v>
      </c>
      <c r="H356" s="18" t="s">
        <v>49</v>
      </c>
      <c r="I356" s="18" t="s">
        <v>33</v>
      </c>
      <c r="J356" s="18" t="s">
        <v>50</v>
      </c>
      <c r="K356" s="18">
        <v>2</v>
      </c>
      <c r="L356" s="18">
        <v>4</v>
      </c>
      <c r="M356" s="22">
        <v>4</v>
      </c>
      <c r="N356" s="23">
        <f t="shared" si="18"/>
        <v>100</v>
      </c>
    </row>
    <row r="357" spans="1:14" x14ac:dyDescent="0.2">
      <c r="A357" s="16"/>
      <c r="B357" s="15"/>
      <c r="C357" s="43"/>
      <c r="D357" s="15"/>
      <c r="J357" s="18" t="s">
        <v>34</v>
      </c>
      <c r="K357" s="18">
        <v>3</v>
      </c>
      <c r="L357" s="18">
        <v>51</v>
      </c>
      <c r="M357" s="22">
        <v>33</v>
      </c>
      <c r="N357" s="23">
        <f t="shared" si="18"/>
        <v>64.705882352941174</v>
      </c>
    </row>
    <row r="358" spans="1:14" x14ac:dyDescent="0.2">
      <c r="A358" s="16"/>
      <c r="B358" s="15"/>
      <c r="C358" s="43"/>
      <c r="D358" s="15"/>
      <c r="J358" s="19" t="s">
        <v>50</v>
      </c>
      <c r="K358" s="18">
        <v>2</v>
      </c>
      <c r="L358" s="18">
        <v>417</v>
      </c>
      <c r="M358" s="22">
        <v>114</v>
      </c>
      <c r="N358" s="23">
        <f t="shared" si="18"/>
        <v>27.338129496402878</v>
      </c>
    </row>
    <row r="359" spans="1:14" x14ac:dyDescent="0.2">
      <c r="A359" s="16"/>
      <c r="B359" s="15"/>
      <c r="C359" s="20"/>
      <c r="D359" s="15"/>
      <c r="J359" s="19" t="s">
        <v>54</v>
      </c>
      <c r="K359" s="18">
        <v>2</v>
      </c>
      <c r="L359" s="18">
        <v>8</v>
      </c>
      <c r="M359" s="22">
        <v>0</v>
      </c>
      <c r="N359" s="23">
        <f t="shared" si="18"/>
        <v>0</v>
      </c>
    </row>
    <row r="360" spans="1:14" x14ac:dyDescent="0.2">
      <c r="A360" s="16"/>
      <c r="B360" s="15"/>
      <c r="C360" s="17"/>
      <c r="D360" s="15"/>
      <c r="J360" s="19" t="s">
        <v>34</v>
      </c>
      <c r="K360" s="18">
        <v>3</v>
      </c>
      <c r="L360" s="18">
        <v>30</v>
      </c>
      <c r="M360" s="22">
        <v>21</v>
      </c>
      <c r="N360" s="23">
        <f t="shared" si="18"/>
        <v>70</v>
      </c>
    </row>
    <row r="361" spans="1:14" x14ac:dyDescent="0.2">
      <c r="A361" s="16"/>
      <c r="B361" s="15"/>
      <c r="C361" s="17"/>
      <c r="D361" s="15"/>
      <c r="J361" s="18" t="s">
        <v>50</v>
      </c>
      <c r="K361" s="18">
        <v>1</v>
      </c>
      <c r="L361" s="18">
        <v>1298</v>
      </c>
      <c r="M361" s="22">
        <v>0</v>
      </c>
      <c r="N361" s="23">
        <f t="shared" si="18"/>
        <v>0</v>
      </c>
    </row>
    <row r="362" spans="1:14" x14ac:dyDescent="0.2">
      <c r="A362" s="16"/>
      <c r="B362" s="15"/>
      <c r="C362" s="17" t="s">
        <v>986</v>
      </c>
      <c r="D362" s="15" t="s">
        <v>987</v>
      </c>
      <c r="E362" s="18" t="s">
        <v>30</v>
      </c>
      <c r="F362" s="18" t="s">
        <v>48</v>
      </c>
      <c r="G362" s="18">
        <v>3.6</v>
      </c>
      <c r="H362" s="18" t="s">
        <v>49</v>
      </c>
      <c r="I362" s="18" t="s">
        <v>33</v>
      </c>
      <c r="J362" s="18" t="s">
        <v>34</v>
      </c>
      <c r="K362" s="18">
        <v>3</v>
      </c>
      <c r="L362" s="18">
        <v>18</v>
      </c>
      <c r="M362" s="22">
        <v>8</v>
      </c>
      <c r="N362" s="23">
        <f t="shared" si="18"/>
        <v>44.444444444444443</v>
      </c>
    </row>
    <row r="363" spans="1:14" x14ac:dyDescent="0.2">
      <c r="A363" s="16"/>
      <c r="B363" s="15"/>
      <c r="C363" s="17" t="s">
        <v>988</v>
      </c>
      <c r="D363" s="15" t="s">
        <v>989</v>
      </c>
      <c r="E363" s="18" t="s">
        <v>30</v>
      </c>
      <c r="F363" s="18" t="s">
        <v>48</v>
      </c>
      <c r="G363" s="18">
        <v>3.5</v>
      </c>
      <c r="H363" s="18" t="s">
        <v>49</v>
      </c>
      <c r="I363" s="18" t="s">
        <v>33</v>
      </c>
      <c r="J363" s="18" t="s">
        <v>34</v>
      </c>
      <c r="K363" s="18">
        <v>3</v>
      </c>
      <c r="L363" s="18">
        <v>78</v>
      </c>
      <c r="M363" s="22">
        <v>32</v>
      </c>
      <c r="N363" s="23">
        <f t="shared" si="18"/>
        <v>41.025641025641022</v>
      </c>
    </row>
    <row r="364" spans="1:14" x14ac:dyDescent="0.2">
      <c r="A364" s="16"/>
      <c r="B364" s="15" t="s">
        <v>990</v>
      </c>
      <c r="C364" s="17" t="s">
        <v>991</v>
      </c>
      <c r="D364" s="15" t="s">
        <v>992</v>
      </c>
      <c r="E364" s="18" t="s">
        <v>30</v>
      </c>
      <c r="F364" s="18" t="s">
        <v>48</v>
      </c>
      <c r="G364" s="18">
        <v>3.7</v>
      </c>
      <c r="H364" s="18" t="s">
        <v>49</v>
      </c>
      <c r="I364" s="18" t="s">
        <v>33</v>
      </c>
      <c r="J364" s="18" t="s">
        <v>34</v>
      </c>
      <c r="K364" s="18">
        <v>3</v>
      </c>
      <c r="L364" s="18">
        <v>135</v>
      </c>
      <c r="M364" s="22">
        <v>74</v>
      </c>
      <c r="N364" s="23">
        <f t="shared" si="18"/>
        <v>54.814814814814817</v>
      </c>
    </row>
    <row r="365" spans="1:14" x14ac:dyDescent="0.2">
      <c r="A365" s="16"/>
      <c r="B365" s="15"/>
      <c r="C365" s="17" t="s">
        <v>993</v>
      </c>
      <c r="D365" s="15" t="s">
        <v>994</v>
      </c>
      <c r="E365" s="18" t="s">
        <v>30</v>
      </c>
      <c r="F365" s="18" t="s">
        <v>48</v>
      </c>
      <c r="G365" s="18">
        <v>3.5</v>
      </c>
      <c r="H365" s="18" t="s">
        <v>49</v>
      </c>
      <c r="I365" s="18" t="s">
        <v>33</v>
      </c>
      <c r="J365" s="19" t="s">
        <v>54</v>
      </c>
      <c r="K365" s="18">
        <v>3</v>
      </c>
      <c r="L365" s="18">
        <v>5</v>
      </c>
      <c r="M365" s="22">
        <v>3</v>
      </c>
      <c r="N365" s="23">
        <f t="shared" si="18"/>
        <v>60</v>
      </c>
    </row>
    <row r="366" spans="1:14" x14ac:dyDescent="0.2">
      <c r="A366" s="16"/>
      <c r="B366" s="15" t="s">
        <v>995</v>
      </c>
      <c r="C366" s="17" t="s">
        <v>996</v>
      </c>
      <c r="D366" s="15" t="s">
        <v>997</v>
      </c>
      <c r="E366" s="18" t="s">
        <v>83</v>
      </c>
      <c r="F366" s="18" t="s">
        <v>48</v>
      </c>
      <c r="G366" s="18">
        <v>3.9</v>
      </c>
      <c r="H366" s="18" t="s">
        <v>49</v>
      </c>
      <c r="I366" s="18" t="s">
        <v>33</v>
      </c>
      <c r="J366" s="18" t="s">
        <v>61</v>
      </c>
      <c r="K366" s="18">
        <v>2</v>
      </c>
      <c r="L366" s="18">
        <v>10</v>
      </c>
      <c r="M366" s="22">
        <v>1</v>
      </c>
      <c r="N366" s="23">
        <f t="shared" si="18"/>
        <v>10</v>
      </c>
    </row>
    <row r="367" spans="1:14" x14ac:dyDescent="0.2">
      <c r="A367" s="16"/>
      <c r="B367" s="15" t="s">
        <v>999</v>
      </c>
      <c r="C367" s="26" t="s">
        <v>1000</v>
      </c>
      <c r="D367" s="15" t="s">
        <v>1001</v>
      </c>
      <c r="E367" s="18" t="s">
        <v>30</v>
      </c>
      <c r="F367" s="18" t="s">
        <v>48</v>
      </c>
      <c r="G367" s="18">
        <v>3.2</v>
      </c>
      <c r="H367" s="18" t="s">
        <v>60</v>
      </c>
      <c r="I367" s="18" t="s">
        <v>33</v>
      </c>
      <c r="J367" s="18" t="s">
        <v>61</v>
      </c>
      <c r="K367" s="18">
        <v>2</v>
      </c>
      <c r="L367" s="18">
        <v>2</v>
      </c>
      <c r="M367" s="22">
        <v>0</v>
      </c>
      <c r="N367" s="23">
        <f t="shared" si="18"/>
        <v>0</v>
      </c>
    </row>
    <row r="368" spans="1:14" x14ac:dyDescent="0.2">
      <c r="A368" s="16"/>
      <c r="B368" s="15" t="s">
        <v>1003</v>
      </c>
      <c r="C368" s="17" t="s">
        <v>1004</v>
      </c>
      <c r="D368" s="15" t="s">
        <v>1005</v>
      </c>
      <c r="E368" s="18" t="s">
        <v>68</v>
      </c>
      <c r="F368" s="18" t="s">
        <v>48</v>
      </c>
      <c r="G368" s="18">
        <v>3.7</v>
      </c>
      <c r="H368" s="18" t="s">
        <v>60</v>
      </c>
      <c r="I368" s="18" t="s">
        <v>33</v>
      </c>
      <c r="J368" s="19" t="s">
        <v>34</v>
      </c>
      <c r="K368" s="18">
        <v>2</v>
      </c>
      <c r="L368" s="18">
        <v>1</v>
      </c>
      <c r="M368" s="22">
        <v>1</v>
      </c>
      <c r="N368" s="23">
        <f t="shared" si="18"/>
        <v>100</v>
      </c>
    </row>
    <row r="369" spans="1:14" x14ac:dyDescent="0.2">
      <c r="A369" s="16"/>
      <c r="C369" s="28" t="s">
        <v>1006</v>
      </c>
      <c r="D369" s="15" t="s">
        <v>1007</v>
      </c>
      <c r="E369" s="18" t="s">
        <v>30</v>
      </c>
      <c r="F369" s="18" t="s">
        <v>48</v>
      </c>
      <c r="G369" s="18">
        <v>3.7</v>
      </c>
      <c r="H369" s="18" t="s">
        <v>60</v>
      </c>
      <c r="I369" s="18" t="s">
        <v>33</v>
      </c>
      <c r="J369" s="19" t="s">
        <v>34</v>
      </c>
      <c r="K369" s="18">
        <v>2</v>
      </c>
      <c r="L369" s="18">
        <v>14</v>
      </c>
      <c r="N369" s="18" t="s">
        <v>102</v>
      </c>
    </row>
    <row r="370" spans="1:14" x14ac:dyDescent="0.2">
      <c r="A370" s="16"/>
      <c r="C370" s="26"/>
      <c r="D370" s="15"/>
      <c r="J370" s="19" t="s">
        <v>34</v>
      </c>
      <c r="K370" s="18">
        <v>2</v>
      </c>
      <c r="L370" s="18">
        <v>13</v>
      </c>
      <c r="M370" s="22">
        <v>0</v>
      </c>
      <c r="N370" s="23">
        <f t="shared" ref="N370:N381" si="19">M370/L370*100</f>
        <v>0</v>
      </c>
    </row>
    <row r="371" spans="1:14" x14ac:dyDescent="0.2">
      <c r="A371" s="16"/>
      <c r="B371" s="15" t="s">
        <v>1008</v>
      </c>
      <c r="C371" s="28" t="s">
        <v>1009</v>
      </c>
      <c r="D371" s="15" t="s">
        <v>1010</v>
      </c>
      <c r="E371" s="18" t="s">
        <v>30</v>
      </c>
      <c r="F371" s="18" t="s">
        <v>48</v>
      </c>
      <c r="G371" s="18">
        <v>4.0999999999999996</v>
      </c>
      <c r="H371" s="18" t="s">
        <v>491</v>
      </c>
      <c r="I371" s="18" t="s">
        <v>33</v>
      </c>
      <c r="J371" s="19" t="s">
        <v>34</v>
      </c>
      <c r="K371" s="18">
        <v>2</v>
      </c>
      <c r="L371" s="18">
        <v>14</v>
      </c>
      <c r="M371" s="22">
        <v>0</v>
      </c>
      <c r="N371" s="23">
        <f t="shared" si="19"/>
        <v>0</v>
      </c>
    </row>
    <row r="372" spans="1:14" x14ac:dyDescent="0.2">
      <c r="A372" s="16"/>
      <c r="B372" s="15"/>
      <c r="C372" s="44"/>
      <c r="D372" s="15"/>
      <c r="J372" s="18" t="s">
        <v>50</v>
      </c>
      <c r="K372" s="18">
        <v>2</v>
      </c>
      <c r="L372" s="18">
        <v>1</v>
      </c>
      <c r="M372" s="22">
        <v>0</v>
      </c>
      <c r="N372" s="23">
        <f t="shared" si="19"/>
        <v>0</v>
      </c>
    </row>
    <row r="373" spans="1:14" x14ac:dyDescent="0.2">
      <c r="A373" s="16"/>
      <c r="B373" s="15" t="s">
        <v>1011</v>
      </c>
      <c r="C373" s="26" t="s">
        <v>1012</v>
      </c>
      <c r="D373" s="15" t="s">
        <v>1013</v>
      </c>
      <c r="E373" s="18" t="s">
        <v>68</v>
      </c>
      <c r="F373" s="18" t="s">
        <v>50</v>
      </c>
      <c r="G373" s="18">
        <v>2.7</v>
      </c>
      <c r="H373" s="18" t="s">
        <v>60</v>
      </c>
      <c r="I373" s="18" t="s">
        <v>11</v>
      </c>
      <c r="J373" s="19" t="s">
        <v>34</v>
      </c>
      <c r="K373" s="18">
        <v>3</v>
      </c>
      <c r="L373" s="18">
        <v>5</v>
      </c>
      <c r="M373" s="22">
        <v>0</v>
      </c>
      <c r="N373" s="23">
        <f t="shared" si="19"/>
        <v>0</v>
      </c>
    </row>
    <row r="374" spans="1:14" x14ac:dyDescent="0.2">
      <c r="A374" s="16"/>
      <c r="B374" s="15" t="s">
        <v>1015</v>
      </c>
      <c r="C374" s="17" t="s">
        <v>1016</v>
      </c>
      <c r="D374" s="15" t="s">
        <v>1017</v>
      </c>
      <c r="E374" s="18" t="s">
        <v>123</v>
      </c>
      <c r="F374" s="18" t="s">
        <v>217</v>
      </c>
      <c r="G374" s="18">
        <v>2.7</v>
      </c>
      <c r="H374" s="18" t="s">
        <v>49</v>
      </c>
      <c r="I374" s="18" t="s">
        <v>11</v>
      </c>
      <c r="J374" s="19" t="s">
        <v>34</v>
      </c>
      <c r="K374" s="18">
        <v>3</v>
      </c>
      <c r="L374" s="18">
        <v>5</v>
      </c>
      <c r="M374" s="22">
        <v>1</v>
      </c>
      <c r="N374" s="23">
        <f t="shared" si="19"/>
        <v>20</v>
      </c>
    </row>
    <row r="375" spans="1:14" x14ac:dyDescent="0.2">
      <c r="A375" s="16"/>
      <c r="B375" s="55"/>
      <c r="C375" s="26" t="s">
        <v>1018</v>
      </c>
      <c r="D375" s="15" t="s">
        <v>1019</v>
      </c>
      <c r="E375" s="18" t="s">
        <v>30</v>
      </c>
      <c r="F375" s="18" t="s">
        <v>217</v>
      </c>
      <c r="G375" s="18">
        <v>2.9</v>
      </c>
      <c r="H375" s="18" t="s">
        <v>49</v>
      </c>
      <c r="I375" s="18" t="s">
        <v>33</v>
      </c>
      <c r="J375" s="18" t="s">
        <v>34</v>
      </c>
      <c r="K375" s="18">
        <v>1</v>
      </c>
      <c r="L375" s="18">
        <v>1</v>
      </c>
      <c r="M375" s="22">
        <v>0</v>
      </c>
      <c r="N375" s="23">
        <f t="shared" si="19"/>
        <v>0</v>
      </c>
    </row>
    <row r="376" spans="1:14" x14ac:dyDescent="0.2">
      <c r="A376" s="16"/>
      <c r="B376" s="15"/>
      <c r="C376" s="26" t="s">
        <v>1020</v>
      </c>
      <c r="D376" s="15" t="s">
        <v>1021</v>
      </c>
      <c r="E376" s="18" t="s">
        <v>123</v>
      </c>
      <c r="F376" s="18" t="s">
        <v>217</v>
      </c>
      <c r="G376" s="18">
        <v>2.8</v>
      </c>
      <c r="H376" s="18" t="s">
        <v>49</v>
      </c>
      <c r="I376" s="18" t="s">
        <v>11</v>
      </c>
      <c r="J376" s="19" t="s">
        <v>54</v>
      </c>
      <c r="K376" s="18">
        <v>3</v>
      </c>
      <c r="L376" s="18">
        <v>2</v>
      </c>
      <c r="M376" s="22">
        <v>0</v>
      </c>
      <c r="N376" s="23">
        <f t="shared" si="19"/>
        <v>0</v>
      </c>
    </row>
    <row r="377" spans="1:14" x14ac:dyDescent="0.2">
      <c r="A377" s="16"/>
      <c r="B377" s="15" t="s">
        <v>1023</v>
      </c>
      <c r="C377" s="26" t="s">
        <v>1024</v>
      </c>
      <c r="D377" s="15" t="s">
        <v>1025</v>
      </c>
      <c r="E377" s="18" t="s">
        <v>261</v>
      </c>
      <c r="F377" s="18" t="s">
        <v>112</v>
      </c>
      <c r="G377" s="18">
        <v>4.5</v>
      </c>
      <c r="H377" s="18" t="s">
        <v>394</v>
      </c>
      <c r="I377" s="18" t="s">
        <v>33</v>
      </c>
      <c r="J377" s="19" t="s">
        <v>34</v>
      </c>
      <c r="K377" s="18">
        <v>2</v>
      </c>
      <c r="L377" s="18">
        <v>2</v>
      </c>
      <c r="M377" s="22">
        <v>0</v>
      </c>
      <c r="N377" s="23">
        <f t="shared" si="19"/>
        <v>0</v>
      </c>
    </row>
    <row r="378" spans="1:14" x14ac:dyDescent="0.2">
      <c r="A378" s="16"/>
      <c r="B378" s="15" t="s">
        <v>1026</v>
      </c>
      <c r="C378" s="17" t="s">
        <v>1027</v>
      </c>
      <c r="D378" s="15" t="s">
        <v>1028</v>
      </c>
      <c r="E378" s="18" t="s">
        <v>30</v>
      </c>
      <c r="F378" s="18" t="s">
        <v>48</v>
      </c>
      <c r="G378" s="18">
        <v>3.6</v>
      </c>
      <c r="H378" s="18" t="s">
        <v>60</v>
      </c>
      <c r="I378" s="18" t="s">
        <v>33</v>
      </c>
      <c r="J378" s="18" t="s">
        <v>34</v>
      </c>
      <c r="K378" s="18">
        <v>3</v>
      </c>
      <c r="L378" s="18">
        <v>10</v>
      </c>
      <c r="M378" s="22">
        <v>3</v>
      </c>
      <c r="N378" s="23">
        <f t="shared" si="19"/>
        <v>30</v>
      </c>
    </row>
    <row r="379" spans="1:14" x14ac:dyDescent="0.2">
      <c r="A379" s="16"/>
      <c r="B379" s="15"/>
      <c r="C379" s="17" t="s">
        <v>1030</v>
      </c>
      <c r="D379" s="15" t="s">
        <v>1031</v>
      </c>
      <c r="E379" s="18" t="s">
        <v>30</v>
      </c>
      <c r="F379" s="18" t="s">
        <v>48</v>
      </c>
      <c r="G379" s="18">
        <v>4</v>
      </c>
      <c r="H379" s="18" t="s">
        <v>60</v>
      </c>
      <c r="I379" s="18" t="s">
        <v>33</v>
      </c>
      <c r="J379" s="19" t="s">
        <v>50</v>
      </c>
      <c r="K379" s="18">
        <v>2</v>
      </c>
      <c r="L379" s="18">
        <v>122</v>
      </c>
      <c r="M379" s="22">
        <v>60</v>
      </c>
      <c r="N379" s="23">
        <f t="shared" si="19"/>
        <v>49.180327868852459</v>
      </c>
    </row>
    <row r="380" spans="1:14" x14ac:dyDescent="0.2">
      <c r="A380" s="16"/>
      <c r="B380" s="15" t="s">
        <v>1034</v>
      </c>
      <c r="C380" s="26" t="s">
        <v>1035</v>
      </c>
      <c r="D380" s="15" t="s">
        <v>1036</v>
      </c>
      <c r="E380" s="18" t="s">
        <v>383</v>
      </c>
      <c r="F380" s="18" t="s">
        <v>112</v>
      </c>
      <c r="G380" s="18">
        <v>4</v>
      </c>
      <c r="H380" s="18" t="s">
        <v>60</v>
      </c>
      <c r="I380" s="18" t="s">
        <v>33</v>
      </c>
      <c r="J380" s="19" t="s">
        <v>34</v>
      </c>
      <c r="K380" s="18">
        <v>2</v>
      </c>
      <c r="L380" s="18">
        <v>1</v>
      </c>
      <c r="M380" s="22">
        <v>0</v>
      </c>
      <c r="N380" s="23">
        <f t="shared" si="19"/>
        <v>0</v>
      </c>
    </row>
    <row r="381" spans="1:14" x14ac:dyDescent="0.2">
      <c r="A381" s="16"/>
      <c r="B381" s="15" t="s">
        <v>1037</v>
      </c>
      <c r="C381" s="17" t="s">
        <v>1038</v>
      </c>
      <c r="D381" s="15" t="s">
        <v>1039</v>
      </c>
      <c r="E381" s="18" t="s">
        <v>68</v>
      </c>
      <c r="F381" s="18" t="s">
        <v>50</v>
      </c>
      <c r="G381" s="18">
        <v>2.6</v>
      </c>
      <c r="H381" s="18" t="s">
        <v>60</v>
      </c>
      <c r="I381" s="18" t="s">
        <v>33</v>
      </c>
      <c r="J381" s="18" t="s">
        <v>34</v>
      </c>
      <c r="K381" s="18">
        <v>1</v>
      </c>
      <c r="L381" s="18">
        <v>4</v>
      </c>
      <c r="M381" s="22">
        <v>1</v>
      </c>
      <c r="N381" s="23">
        <f t="shared" si="19"/>
        <v>25</v>
      </c>
    </row>
    <row r="382" spans="1:14" x14ac:dyDescent="0.2">
      <c r="A382" s="16"/>
      <c r="C382" s="26" t="s">
        <v>1040</v>
      </c>
      <c r="D382" s="15" t="s">
        <v>1041</v>
      </c>
      <c r="E382" s="18" t="s">
        <v>30</v>
      </c>
      <c r="F382" s="18" t="s">
        <v>50</v>
      </c>
      <c r="G382" s="18">
        <v>2</v>
      </c>
      <c r="H382" s="18" t="s">
        <v>60</v>
      </c>
      <c r="I382" s="18" t="s">
        <v>33</v>
      </c>
      <c r="J382" s="19" t="s">
        <v>34</v>
      </c>
      <c r="K382" s="18">
        <v>2</v>
      </c>
      <c r="L382" s="18">
        <v>2</v>
      </c>
      <c r="N382" s="18" t="s">
        <v>102</v>
      </c>
    </row>
    <row r="383" spans="1:14" x14ac:dyDescent="0.2">
      <c r="A383" s="16"/>
      <c r="C383" s="17" t="s">
        <v>1042</v>
      </c>
      <c r="D383" s="15" t="s">
        <v>1043</v>
      </c>
      <c r="E383" s="18" t="s">
        <v>30</v>
      </c>
      <c r="F383" s="18" t="s">
        <v>50</v>
      </c>
      <c r="G383" s="18">
        <v>2</v>
      </c>
      <c r="H383" s="18" t="s">
        <v>60</v>
      </c>
      <c r="I383" s="18" t="s">
        <v>33</v>
      </c>
      <c r="J383" s="18" t="s">
        <v>34</v>
      </c>
      <c r="K383" s="18">
        <v>3</v>
      </c>
      <c r="L383" s="18">
        <v>30</v>
      </c>
      <c r="M383" s="22">
        <v>7</v>
      </c>
      <c r="N383" s="23">
        <f t="shared" ref="N383:N395" si="20">M383/L383*100</f>
        <v>23.333333333333332</v>
      </c>
    </row>
    <row r="384" spans="1:14" x14ac:dyDescent="0.2">
      <c r="A384" s="16"/>
      <c r="B384" s="15"/>
      <c r="C384" s="17" t="s">
        <v>1044</v>
      </c>
      <c r="D384" s="15" t="s">
        <v>1045</v>
      </c>
      <c r="E384" s="18" t="s">
        <v>30</v>
      </c>
      <c r="F384" s="18" t="s">
        <v>50</v>
      </c>
      <c r="G384" s="18">
        <v>2</v>
      </c>
      <c r="H384" s="18" t="s">
        <v>60</v>
      </c>
      <c r="I384" s="18" t="s">
        <v>33</v>
      </c>
      <c r="J384" s="18" t="s">
        <v>34</v>
      </c>
      <c r="K384" s="18">
        <v>3</v>
      </c>
      <c r="L384" s="18">
        <v>45</v>
      </c>
      <c r="M384" s="22">
        <v>5</v>
      </c>
      <c r="N384" s="23">
        <f t="shared" si="20"/>
        <v>11.111111111111111</v>
      </c>
    </row>
    <row r="385" spans="1:14" x14ac:dyDescent="0.2">
      <c r="A385" s="16"/>
      <c r="B385" s="15"/>
      <c r="C385" s="17" t="s">
        <v>1046</v>
      </c>
      <c r="D385" s="15" t="s">
        <v>1047</v>
      </c>
      <c r="E385" s="18" t="s">
        <v>30</v>
      </c>
      <c r="F385" s="18" t="s">
        <v>50</v>
      </c>
      <c r="G385" s="18">
        <v>2</v>
      </c>
      <c r="H385" s="18" t="s">
        <v>60</v>
      </c>
      <c r="I385" s="18" t="s">
        <v>33</v>
      </c>
      <c r="J385" s="18" t="s">
        <v>34</v>
      </c>
      <c r="K385" s="18">
        <v>3</v>
      </c>
      <c r="L385" s="18">
        <v>30</v>
      </c>
      <c r="M385" s="22">
        <v>5</v>
      </c>
      <c r="N385" s="23">
        <f t="shared" si="20"/>
        <v>16.666666666666664</v>
      </c>
    </row>
    <row r="386" spans="1:14" x14ac:dyDescent="0.2">
      <c r="A386" s="16"/>
      <c r="B386" s="15" t="s">
        <v>1048</v>
      </c>
      <c r="C386" s="20" t="s">
        <v>1049</v>
      </c>
      <c r="D386" s="8" t="s">
        <v>1050</v>
      </c>
      <c r="E386" s="18" t="s">
        <v>123</v>
      </c>
      <c r="F386" s="18" t="s">
        <v>112</v>
      </c>
      <c r="G386" s="18">
        <v>4.3</v>
      </c>
      <c r="H386" s="18" t="s">
        <v>49</v>
      </c>
      <c r="I386" s="18" t="s">
        <v>33</v>
      </c>
      <c r="J386" s="18" t="s">
        <v>50</v>
      </c>
      <c r="K386" s="18">
        <v>2</v>
      </c>
      <c r="L386" s="18">
        <v>5</v>
      </c>
      <c r="M386" s="22">
        <v>3</v>
      </c>
      <c r="N386" s="23">
        <f t="shared" si="20"/>
        <v>60</v>
      </c>
    </row>
    <row r="387" spans="1:14" x14ac:dyDescent="0.2">
      <c r="A387" s="16"/>
      <c r="B387" s="15"/>
      <c r="C387" s="17"/>
      <c r="J387" s="18" t="s">
        <v>34</v>
      </c>
      <c r="K387" s="18">
        <v>3</v>
      </c>
      <c r="L387" s="18">
        <v>51</v>
      </c>
      <c r="M387" s="22">
        <v>38</v>
      </c>
      <c r="N387" s="23">
        <f t="shared" si="20"/>
        <v>74.509803921568633</v>
      </c>
    </row>
    <row r="388" spans="1:14" x14ac:dyDescent="0.2">
      <c r="A388" s="16"/>
      <c r="B388" s="15"/>
      <c r="C388" s="26" t="s">
        <v>1051</v>
      </c>
      <c r="D388" s="8" t="s">
        <v>1052</v>
      </c>
      <c r="E388" s="18" t="s">
        <v>30</v>
      </c>
      <c r="F388" s="18" t="s">
        <v>48</v>
      </c>
      <c r="G388" s="18">
        <v>3.5</v>
      </c>
      <c r="H388" s="18" t="s">
        <v>60</v>
      </c>
      <c r="I388" s="18" t="s">
        <v>33</v>
      </c>
      <c r="J388" s="19" t="s">
        <v>34</v>
      </c>
      <c r="K388" s="18">
        <v>2</v>
      </c>
      <c r="L388" s="18">
        <v>4</v>
      </c>
      <c r="M388" s="22">
        <v>0</v>
      </c>
      <c r="N388" s="23">
        <f t="shared" si="20"/>
        <v>0</v>
      </c>
    </row>
    <row r="389" spans="1:14" x14ac:dyDescent="0.2">
      <c r="A389" s="16"/>
      <c r="B389" s="15"/>
      <c r="C389" s="17" t="s">
        <v>1053</v>
      </c>
      <c r="D389" s="8" t="s">
        <v>35</v>
      </c>
      <c r="E389" s="18" t="s">
        <v>30</v>
      </c>
      <c r="F389" s="18" t="s">
        <v>48</v>
      </c>
      <c r="G389" s="18">
        <v>3.5</v>
      </c>
      <c r="H389" s="18" t="s">
        <v>49</v>
      </c>
      <c r="I389" s="18" t="s">
        <v>33</v>
      </c>
      <c r="J389" s="18" t="s">
        <v>34</v>
      </c>
      <c r="K389" s="18">
        <v>3</v>
      </c>
      <c r="L389" s="18">
        <v>18</v>
      </c>
      <c r="M389" s="22">
        <v>18</v>
      </c>
      <c r="N389" s="23">
        <f t="shared" si="20"/>
        <v>100</v>
      </c>
    </row>
    <row r="390" spans="1:14" x14ac:dyDescent="0.2">
      <c r="A390" s="16"/>
      <c r="B390" s="15"/>
      <c r="C390" s="26" t="s">
        <v>1054</v>
      </c>
      <c r="D390" s="8" t="s">
        <v>1055</v>
      </c>
      <c r="E390" s="18" t="s">
        <v>30</v>
      </c>
      <c r="F390" s="18" t="s">
        <v>48</v>
      </c>
      <c r="G390" s="18">
        <v>3.9</v>
      </c>
      <c r="H390" s="18" t="s">
        <v>60</v>
      </c>
      <c r="I390" s="18" t="s">
        <v>33</v>
      </c>
      <c r="J390" s="19" t="s">
        <v>34</v>
      </c>
      <c r="K390" s="18">
        <v>2</v>
      </c>
      <c r="L390" s="18">
        <v>11</v>
      </c>
      <c r="M390" s="22">
        <v>0</v>
      </c>
      <c r="N390" s="23">
        <f t="shared" si="20"/>
        <v>0</v>
      </c>
    </row>
    <row r="391" spans="1:14" x14ac:dyDescent="0.2">
      <c r="A391" s="16"/>
      <c r="B391" s="15"/>
      <c r="C391" s="20" t="s">
        <v>1056</v>
      </c>
      <c r="D391" s="8" t="s">
        <v>1057</v>
      </c>
      <c r="E391" s="18" t="s">
        <v>68</v>
      </c>
      <c r="F391" s="18" t="s">
        <v>48</v>
      </c>
      <c r="G391" s="18">
        <v>4.0999999999999996</v>
      </c>
      <c r="H391" s="18" t="s">
        <v>60</v>
      </c>
      <c r="I391" s="18" t="s">
        <v>33</v>
      </c>
      <c r="J391" s="18" t="s">
        <v>50</v>
      </c>
      <c r="K391" s="18">
        <v>2</v>
      </c>
      <c r="L391" s="18">
        <v>530</v>
      </c>
      <c r="M391" s="22">
        <v>340</v>
      </c>
      <c r="N391" s="23">
        <f t="shared" si="20"/>
        <v>64.15094339622641</v>
      </c>
    </row>
    <row r="392" spans="1:14" x14ac:dyDescent="0.2">
      <c r="A392" s="16"/>
      <c r="B392" s="15"/>
      <c r="C392" s="17"/>
      <c r="J392" s="18" t="s">
        <v>34</v>
      </c>
      <c r="K392" s="18">
        <v>2</v>
      </c>
      <c r="L392" s="18">
        <v>552</v>
      </c>
      <c r="M392" s="22">
        <v>282</v>
      </c>
      <c r="N392" s="23">
        <f t="shared" si="20"/>
        <v>51.086956521739133</v>
      </c>
    </row>
    <row r="393" spans="1:14" x14ac:dyDescent="0.2">
      <c r="A393" s="16"/>
      <c r="B393" s="15"/>
      <c r="C393" s="17" t="s">
        <v>1061</v>
      </c>
      <c r="D393" s="8" t="s">
        <v>1062</v>
      </c>
      <c r="E393" s="18" t="s">
        <v>30</v>
      </c>
      <c r="F393" s="18" t="s">
        <v>48</v>
      </c>
      <c r="G393" s="18">
        <v>4.2</v>
      </c>
      <c r="H393" s="18" t="s">
        <v>60</v>
      </c>
      <c r="I393" s="18" t="s">
        <v>33</v>
      </c>
      <c r="J393" s="18" t="s">
        <v>113</v>
      </c>
      <c r="K393" s="18">
        <v>2</v>
      </c>
      <c r="L393" s="18">
        <v>139</v>
      </c>
      <c r="M393" s="22">
        <v>60</v>
      </c>
      <c r="N393" s="23">
        <f t="shared" si="20"/>
        <v>43.165467625899282</v>
      </c>
    </row>
    <row r="394" spans="1:14" x14ac:dyDescent="0.2">
      <c r="A394" s="16"/>
      <c r="B394" s="15"/>
      <c r="C394" s="26" t="s">
        <v>1063</v>
      </c>
      <c r="D394" s="8" t="s">
        <v>1064</v>
      </c>
      <c r="E394" s="18" t="s">
        <v>30</v>
      </c>
      <c r="F394" s="18" t="s">
        <v>48</v>
      </c>
      <c r="G394" s="18">
        <v>3.8</v>
      </c>
      <c r="H394" s="18" t="s">
        <v>60</v>
      </c>
      <c r="I394" s="18" t="s">
        <v>33</v>
      </c>
      <c r="J394" s="19" t="s">
        <v>34</v>
      </c>
      <c r="K394" s="18">
        <v>2</v>
      </c>
      <c r="L394" s="18">
        <v>3</v>
      </c>
      <c r="M394" s="22">
        <v>0</v>
      </c>
      <c r="N394" s="23">
        <f t="shared" si="20"/>
        <v>0</v>
      </c>
    </row>
    <row r="395" spans="1:14" x14ac:dyDescent="0.2">
      <c r="A395" s="16"/>
      <c r="B395" s="15"/>
      <c r="C395" s="20" t="s">
        <v>1065</v>
      </c>
      <c r="D395" s="8" t="s">
        <v>1066</v>
      </c>
      <c r="E395" s="18" t="s">
        <v>30</v>
      </c>
      <c r="F395" s="18" t="s">
        <v>48</v>
      </c>
      <c r="G395" s="18">
        <v>3.1</v>
      </c>
      <c r="H395" s="18" t="s">
        <v>60</v>
      </c>
      <c r="I395" s="18" t="s">
        <v>33</v>
      </c>
      <c r="J395" s="19" t="s">
        <v>34</v>
      </c>
      <c r="K395" s="18">
        <v>2</v>
      </c>
      <c r="L395" s="18">
        <v>2</v>
      </c>
      <c r="M395" s="22">
        <v>1</v>
      </c>
      <c r="N395" s="23">
        <f t="shared" si="20"/>
        <v>50</v>
      </c>
    </row>
    <row r="396" spans="1:14" x14ac:dyDescent="0.2">
      <c r="A396" s="16"/>
      <c r="B396" s="15"/>
      <c r="J396" s="19" t="s">
        <v>34</v>
      </c>
      <c r="K396" s="18">
        <v>2</v>
      </c>
      <c r="L396" s="18">
        <v>9</v>
      </c>
      <c r="N396" s="18" t="s">
        <v>102</v>
      </c>
    </row>
    <row r="397" spans="1:14" x14ac:dyDescent="0.2">
      <c r="A397" s="16"/>
      <c r="B397" s="15"/>
      <c r="C397" s="17" t="s">
        <v>1067</v>
      </c>
      <c r="D397" s="8" t="s">
        <v>1068</v>
      </c>
      <c r="E397" s="18" t="s">
        <v>30</v>
      </c>
      <c r="F397" s="18" t="s">
        <v>48</v>
      </c>
      <c r="G397" s="18">
        <v>4</v>
      </c>
      <c r="H397" s="18" t="s">
        <v>60</v>
      </c>
      <c r="I397" s="18" t="s">
        <v>33</v>
      </c>
      <c r="J397" s="19" t="s">
        <v>34</v>
      </c>
      <c r="K397" s="18">
        <v>2</v>
      </c>
      <c r="L397" s="18">
        <v>16</v>
      </c>
      <c r="M397" s="22">
        <v>3</v>
      </c>
      <c r="N397" s="23">
        <f>M397/L397*100</f>
        <v>18.75</v>
      </c>
    </row>
    <row r="398" spans="1:14" x14ac:dyDescent="0.2">
      <c r="A398" s="16"/>
      <c r="B398" s="15"/>
      <c r="C398" s="17" t="s">
        <v>1069</v>
      </c>
      <c r="D398" s="15" t="s">
        <v>1070</v>
      </c>
      <c r="E398" s="18" t="s">
        <v>30</v>
      </c>
      <c r="F398" s="18" t="s">
        <v>48</v>
      </c>
      <c r="G398" s="18">
        <v>4</v>
      </c>
      <c r="H398" s="18" t="s">
        <v>60</v>
      </c>
      <c r="I398" s="18" t="s">
        <v>33</v>
      </c>
      <c r="J398" s="19" t="s">
        <v>34</v>
      </c>
      <c r="K398" s="18">
        <v>2</v>
      </c>
      <c r="L398" s="18">
        <v>20</v>
      </c>
      <c r="N398" s="18" t="s">
        <v>36</v>
      </c>
    </row>
    <row r="399" spans="1:14" x14ac:dyDescent="0.2">
      <c r="A399" s="16"/>
      <c r="B399" s="15"/>
      <c r="C399" s="17" t="s">
        <v>1071</v>
      </c>
      <c r="D399" s="15" t="s">
        <v>1072</v>
      </c>
      <c r="E399" s="18" t="s">
        <v>30</v>
      </c>
      <c r="F399" s="18" t="s">
        <v>48</v>
      </c>
      <c r="G399" s="18">
        <v>4</v>
      </c>
      <c r="H399" s="18" t="s">
        <v>60</v>
      </c>
      <c r="I399" s="18" t="s">
        <v>33</v>
      </c>
      <c r="J399" s="19" t="s">
        <v>34</v>
      </c>
      <c r="K399" s="18">
        <v>2</v>
      </c>
      <c r="L399" s="18">
        <v>7</v>
      </c>
      <c r="M399" s="22">
        <v>1</v>
      </c>
      <c r="N399" s="23">
        <f>M399/L399*100</f>
        <v>14.285714285714285</v>
      </c>
    </row>
    <row r="400" spans="1:14" x14ac:dyDescent="0.2">
      <c r="A400" s="16"/>
      <c r="B400" s="15"/>
      <c r="C400" s="17" t="s">
        <v>1073</v>
      </c>
      <c r="D400" s="8" t="s">
        <v>1074</v>
      </c>
      <c r="E400" s="18" t="s">
        <v>123</v>
      </c>
      <c r="F400" s="18" t="s">
        <v>48</v>
      </c>
      <c r="G400" s="18">
        <v>3.7</v>
      </c>
      <c r="H400" s="18" t="s">
        <v>49</v>
      </c>
      <c r="I400" s="18" t="s">
        <v>33</v>
      </c>
      <c r="J400" s="18" t="s">
        <v>34</v>
      </c>
      <c r="K400" s="18">
        <v>3</v>
      </c>
      <c r="L400" s="18">
        <v>18</v>
      </c>
      <c r="M400" s="22">
        <v>18</v>
      </c>
      <c r="N400" s="23">
        <f>M400/L400*100</f>
        <v>100</v>
      </c>
    </row>
    <row r="401" spans="1:14" x14ac:dyDescent="0.2">
      <c r="A401" s="16"/>
      <c r="B401" s="15"/>
      <c r="C401" s="17" t="s">
        <v>1075</v>
      </c>
      <c r="D401" s="8" t="s">
        <v>1076</v>
      </c>
      <c r="E401" s="18" t="s">
        <v>30</v>
      </c>
      <c r="F401" s="18" t="s">
        <v>48</v>
      </c>
      <c r="G401" s="18">
        <v>3.9</v>
      </c>
      <c r="H401" s="18" t="s">
        <v>60</v>
      </c>
      <c r="I401" s="18" t="s">
        <v>33</v>
      </c>
      <c r="J401" s="19" t="s">
        <v>34</v>
      </c>
      <c r="K401" s="18">
        <v>2</v>
      </c>
      <c r="L401" s="18">
        <v>13</v>
      </c>
      <c r="M401" s="22">
        <v>1</v>
      </c>
      <c r="N401" s="23">
        <f>M401/L401*100</f>
        <v>7.6923076923076925</v>
      </c>
    </row>
    <row r="402" spans="1:14" x14ac:dyDescent="0.2">
      <c r="A402" s="16"/>
      <c r="B402" s="15"/>
      <c r="C402" s="20" t="s">
        <v>1077</v>
      </c>
      <c r="D402" s="8" t="s">
        <v>1078</v>
      </c>
      <c r="E402" s="18" t="s">
        <v>30</v>
      </c>
      <c r="F402" s="18" t="s">
        <v>48</v>
      </c>
      <c r="G402" s="18">
        <v>3.5</v>
      </c>
      <c r="H402" s="18" t="s">
        <v>60</v>
      </c>
      <c r="I402" s="18" t="s">
        <v>33</v>
      </c>
      <c r="J402" s="18" t="s">
        <v>113</v>
      </c>
      <c r="K402" s="18">
        <v>2</v>
      </c>
      <c r="L402" s="18">
        <v>150</v>
      </c>
      <c r="M402" s="22">
        <v>53</v>
      </c>
      <c r="N402" s="23">
        <f>M402/L402*100</f>
        <v>35.333333333333336</v>
      </c>
    </row>
    <row r="403" spans="1:14" x14ac:dyDescent="0.2">
      <c r="A403" s="16"/>
      <c r="B403" s="15"/>
      <c r="C403" s="17"/>
      <c r="J403" s="19" t="s">
        <v>34</v>
      </c>
      <c r="K403" s="18">
        <v>2</v>
      </c>
      <c r="L403" s="18">
        <v>1</v>
      </c>
      <c r="M403" s="22">
        <v>0</v>
      </c>
      <c r="N403" s="23">
        <f>M403/L403*100</f>
        <v>0</v>
      </c>
    </row>
    <row r="404" spans="1:14" x14ac:dyDescent="0.2">
      <c r="A404" s="16"/>
      <c r="B404" s="15"/>
      <c r="J404" s="19" t="s">
        <v>34</v>
      </c>
      <c r="K404" s="18">
        <v>2</v>
      </c>
      <c r="L404" s="18">
        <v>1</v>
      </c>
      <c r="N404" s="18" t="s">
        <v>102</v>
      </c>
    </row>
    <row r="405" spans="1:14" x14ac:dyDescent="0.2">
      <c r="A405" s="16"/>
      <c r="B405" s="15"/>
      <c r="C405" s="28" t="s">
        <v>1079</v>
      </c>
      <c r="D405" s="8" t="s">
        <v>1080</v>
      </c>
      <c r="E405" s="18" t="s">
        <v>30</v>
      </c>
      <c r="F405" s="18" t="s">
        <v>48</v>
      </c>
      <c r="G405" s="18">
        <v>3.1</v>
      </c>
      <c r="H405" s="18" t="s">
        <v>60</v>
      </c>
      <c r="I405" s="18" t="s">
        <v>33</v>
      </c>
      <c r="J405" s="19" t="s">
        <v>34</v>
      </c>
      <c r="K405" s="18">
        <v>2</v>
      </c>
      <c r="L405" s="18">
        <v>1</v>
      </c>
      <c r="N405" s="18" t="s">
        <v>102</v>
      </c>
    </row>
    <row r="406" spans="1:14" x14ac:dyDescent="0.2">
      <c r="A406" s="16"/>
      <c r="B406" s="15"/>
      <c r="C406" s="26"/>
      <c r="J406" s="19" t="s">
        <v>34</v>
      </c>
      <c r="K406" s="18">
        <v>2</v>
      </c>
      <c r="L406" s="18">
        <v>6</v>
      </c>
      <c r="M406" s="22">
        <v>0</v>
      </c>
      <c r="N406" s="23">
        <f>M406/L406*100</f>
        <v>0</v>
      </c>
    </row>
    <row r="407" spans="1:14" x14ac:dyDescent="0.2">
      <c r="A407" s="16"/>
      <c r="B407" s="15"/>
      <c r="C407" s="20" t="s">
        <v>1081</v>
      </c>
      <c r="D407" s="8" t="s">
        <v>1082</v>
      </c>
      <c r="E407" s="18" t="s">
        <v>30</v>
      </c>
      <c r="F407" s="18" t="s">
        <v>48</v>
      </c>
      <c r="G407" s="18">
        <v>4</v>
      </c>
      <c r="H407" s="18" t="s">
        <v>60</v>
      </c>
      <c r="I407" s="18" t="s">
        <v>33</v>
      </c>
      <c r="J407" s="18" t="s">
        <v>113</v>
      </c>
      <c r="K407" s="18">
        <v>2</v>
      </c>
      <c r="L407" s="18">
        <v>383</v>
      </c>
      <c r="M407" s="22">
        <v>173</v>
      </c>
      <c r="N407" s="23">
        <f>M407/L407*100</f>
        <v>45.16971279373368</v>
      </c>
    </row>
    <row r="408" spans="1:14" x14ac:dyDescent="0.2">
      <c r="A408" s="16"/>
      <c r="B408" s="15"/>
      <c r="C408" s="17"/>
      <c r="D408" s="15"/>
      <c r="J408" s="19" t="s">
        <v>34</v>
      </c>
      <c r="K408" s="18">
        <v>2</v>
      </c>
      <c r="L408" s="18">
        <v>1</v>
      </c>
      <c r="M408" s="22">
        <v>0</v>
      </c>
      <c r="N408" s="23">
        <f>M408/L408*100</f>
        <v>0</v>
      </c>
    </row>
    <row r="409" spans="1:14" x14ac:dyDescent="0.2">
      <c r="A409" s="39"/>
      <c r="B409" s="34"/>
      <c r="C409" s="31"/>
      <c r="D409" s="27"/>
      <c r="E409" s="31"/>
      <c r="F409" s="31"/>
      <c r="G409" s="31"/>
      <c r="H409" s="31"/>
      <c r="I409" s="31"/>
      <c r="J409" s="31" t="s">
        <v>35</v>
      </c>
      <c r="K409" s="31" t="s">
        <v>256</v>
      </c>
      <c r="L409" s="31" t="s">
        <v>35</v>
      </c>
      <c r="M409" s="31"/>
      <c r="N409" s="31" t="s">
        <v>36</v>
      </c>
    </row>
    <row r="410" spans="1:14" x14ac:dyDescent="0.2">
      <c r="A410" s="16"/>
      <c r="B410" s="15"/>
      <c r="C410" s="26" t="s">
        <v>1083</v>
      </c>
      <c r="D410" s="15" t="s">
        <v>1084</v>
      </c>
      <c r="E410" s="18" t="s">
        <v>30</v>
      </c>
      <c r="F410" s="18" t="s">
        <v>48</v>
      </c>
      <c r="G410" s="18">
        <v>3.4</v>
      </c>
      <c r="H410" s="18" t="s">
        <v>60</v>
      </c>
      <c r="I410" s="18" t="s">
        <v>33</v>
      </c>
      <c r="J410" s="19" t="s">
        <v>34</v>
      </c>
      <c r="K410" s="18">
        <v>2</v>
      </c>
      <c r="L410" s="18">
        <v>6</v>
      </c>
      <c r="M410" s="22">
        <v>0</v>
      </c>
      <c r="N410" s="23">
        <f>M410/L410*100</f>
        <v>0</v>
      </c>
    </row>
    <row r="411" spans="1:14" x14ac:dyDescent="0.2">
      <c r="A411" s="16"/>
      <c r="B411" s="15"/>
      <c r="C411" s="26" t="s">
        <v>1085</v>
      </c>
      <c r="D411" s="15" t="s">
        <v>1086</v>
      </c>
      <c r="E411" s="18" t="s">
        <v>30</v>
      </c>
      <c r="F411" s="18" t="s">
        <v>48</v>
      </c>
      <c r="G411" s="18">
        <v>3.9</v>
      </c>
      <c r="H411" s="18" t="s">
        <v>60</v>
      </c>
      <c r="I411" s="18" t="s">
        <v>33</v>
      </c>
      <c r="J411" s="19" t="s">
        <v>34</v>
      </c>
      <c r="K411" s="18">
        <v>2</v>
      </c>
      <c r="L411" s="18">
        <v>1</v>
      </c>
      <c r="M411" s="22">
        <v>0</v>
      </c>
      <c r="N411" s="23">
        <f>M411/L411*100</f>
        <v>0</v>
      </c>
    </row>
    <row r="412" spans="1:14" x14ac:dyDescent="0.2">
      <c r="A412" s="16"/>
      <c r="B412" s="15"/>
      <c r="C412" s="17" t="s">
        <v>1087</v>
      </c>
      <c r="D412" s="8" t="s">
        <v>1088</v>
      </c>
      <c r="E412" s="18" t="s">
        <v>30</v>
      </c>
      <c r="F412" s="18" t="s">
        <v>48</v>
      </c>
      <c r="G412" s="18">
        <v>3.8</v>
      </c>
      <c r="H412" s="18" t="s">
        <v>446</v>
      </c>
      <c r="I412" s="18" t="s">
        <v>33</v>
      </c>
      <c r="J412" s="18" t="s">
        <v>34</v>
      </c>
      <c r="K412" s="18">
        <v>3</v>
      </c>
      <c r="L412" s="18">
        <v>1</v>
      </c>
      <c r="M412" s="22">
        <v>1</v>
      </c>
      <c r="N412" s="23">
        <f>M412/L412*100</f>
        <v>100</v>
      </c>
    </row>
    <row r="413" spans="1:14" x14ac:dyDescent="0.2">
      <c r="A413" s="16"/>
      <c r="B413" s="15"/>
      <c r="C413" s="17" t="s">
        <v>1089</v>
      </c>
      <c r="D413" s="8" t="s">
        <v>1090</v>
      </c>
      <c r="E413" s="18" t="s">
        <v>30</v>
      </c>
      <c r="F413" s="18" t="s">
        <v>48</v>
      </c>
      <c r="G413" s="18">
        <v>3.7</v>
      </c>
      <c r="H413" s="18" t="s">
        <v>60</v>
      </c>
      <c r="I413" s="18" t="s">
        <v>33</v>
      </c>
      <c r="J413" s="19" t="s">
        <v>34</v>
      </c>
      <c r="K413" s="18">
        <v>2</v>
      </c>
      <c r="L413" s="18">
        <v>28</v>
      </c>
      <c r="N413" s="18" t="s">
        <v>36</v>
      </c>
    </row>
    <row r="414" spans="1:14" x14ac:dyDescent="0.2">
      <c r="A414" s="16"/>
      <c r="B414" s="15"/>
      <c r="C414" s="20" t="s">
        <v>1091</v>
      </c>
      <c r="D414" s="15" t="s">
        <v>35</v>
      </c>
      <c r="E414" s="18" t="s">
        <v>30</v>
      </c>
      <c r="F414" s="18" t="s">
        <v>48</v>
      </c>
      <c r="G414" s="18">
        <v>3.4</v>
      </c>
      <c r="H414" s="18" t="s">
        <v>49</v>
      </c>
      <c r="I414" s="18" t="s">
        <v>11</v>
      </c>
      <c r="J414" s="18" t="s">
        <v>50</v>
      </c>
      <c r="K414" s="18">
        <v>2</v>
      </c>
      <c r="L414" s="18">
        <v>330</v>
      </c>
      <c r="M414" s="22">
        <v>23</v>
      </c>
      <c r="N414" s="23">
        <f>M414/L414*100</f>
        <v>6.9696969696969706</v>
      </c>
    </row>
    <row r="415" spans="1:14" x14ac:dyDescent="0.2">
      <c r="A415" s="16"/>
      <c r="B415" s="15"/>
      <c r="C415" s="17"/>
      <c r="D415" s="15"/>
      <c r="J415" s="19" t="s">
        <v>34</v>
      </c>
      <c r="K415" s="18">
        <v>2</v>
      </c>
      <c r="L415" s="18">
        <v>1</v>
      </c>
      <c r="N415" s="18" t="s">
        <v>102</v>
      </c>
    </row>
    <row r="416" spans="1:14" x14ac:dyDescent="0.2">
      <c r="A416" s="16"/>
      <c r="B416" s="15"/>
      <c r="C416" s="17" t="s">
        <v>1093</v>
      </c>
      <c r="D416" s="15" t="s">
        <v>1094</v>
      </c>
      <c r="E416" s="18" t="s">
        <v>30</v>
      </c>
      <c r="F416" s="18" t="s">
        <v>48</v>
      </c>
      <c r="G416" s="18">
        <v>3.4</v>
      </c>
      <c r="H416" s="18" t="s">
        <v>49</v>
      </c>
      <c r="I416" s="18" t="s">
        <v>33</v>
      </c>
      <c r="J416" s="18" t="s">
        <v>50</v>
      </c>
      <c r="K416" s="18">
        <v>2</v>
      </c>
      <c r="L416" s="18">
        <v>239</v>
      </c>
      <c r="M416" s="22">
        <v>22</v>
      </c>
      <c r="N416" s="23">
        <f>M416/L416*100</f>
        <v>9.2050209205020916</v>
      </c>
    </row>
    <row r="417" spans="1:14" x14ac:dyDescent="0.2">
      <c r="A417" s="16"/>
      <c r="B417" s="15"/>
      <c r="C417" s="26" t="s">
        <v>1095</v>
      </c>
      <c r="D417" s="15" t="s">
        <v>1096</v>
      </c>
      <c r="E417" s="18" t="s">
        <v>30</v>
      </c>
      <c r="F417" s="18" t="s">
        <v>48</v>
      </c>
      <c r="G417" s="18">
        <v>3.4</v>
      </c>
      <c r="H417" s="18" t="s">
        <v>49</v>
      </c>
      <c r="I417" s="18" t="s">
        <v>33</v>
      </c>
      <c r="J417" s="18" t="s">
        <v>34</v>
      </c>
      <c r="K417" s="18">
        <v>3</v>
      </c>
      <c r="L417" s="18">
        <v>1</v>
      </c>
      <c r="M417" s="22">
        <v>0</v>
      </c>
      <c r="N417" s="23">
        <f>M417/L417*100</f>
        <v>0</v>
      </c>
    </row>
    <row r="418" spans="1:14" x14ac:dyDescent="0.2">
      <c r="A418" s="36"/>
      <c r="B418" s="15" t="s">
        <v>1097</v>
      </c>
      <c r="C418" s="17" t="s">
        <v>1098</v>
      </c>
      <c r="D418" s="27" t="s">
        <v>1099</v>
      </c>
      <c r="E418" s="31" t="s">
        <v>83</v>
      </c>
      <c r="F418" s="31" t="s">
        <v>112</v>
      </c>
      <c r="G418" s="31">
        <v>4.3</v>
      </c>
      <c r="H418" s="31" t="s">
        <v>60</v>
      </c>
      <c r="I418" s="31" t="s">
        <v>33</v>
      </c>
      <c r="J418" s="31" t="s">
        <v>35</v>
      </c>
      <c r="K418" s="31">
        <v>1</v>
      </c>
      <c r="L418" s="31">
        <v>885</v>
      </c>
      <c r="M418" s="32">
        <v>1</v>
      </c>
      <c r="N418" s="33">
        <f>M418/L418*100</f>
        <v>0.11299435028248588</v>
      </c>
    </row>
    <row r="419" spans="1:14" x14ac:dyDescent="0.2">
      <c r="A419" s="36"/>
      <c r="B419" s="15"/>
      <c r="C419" s="17" t="s">
        <v>1103</v>
      </c>
      <c r="D419" s="27" t="s">
        <v>1104</v>
      </c>
      <c r="E419" s="31" t="s">
        <v>123</v>
      </c>
      <c r="F419" s="31" t="s">
        <v>112</v>
      </c>
      <c r="G419" s="31">
        <v>4.5</v>
      </c>
      <c r="H419" s="31" t="s">
        <v>60</v>
      </c>
      <c r="I419" s="31" t="s">
        <v>33</v>
      </c>
      <c r="J419" s="31" t="s">
        <v>35</v>
      </c>
      <c r="K419" s="31"/>
      <c r="L419" s="31" t="s">
        <v>35</v>
      </c>
      <c r="M419" s="31"/>
      <c r="N419" s="31" t="s">
        <v>36</v>
      </c>
    </row>
    <row r="420" spans="1:14" x14ac:dyDescent="0.2">
      <c r="A420" s="16"/>
      <c r="B420" s="15"/>
      <c r="C420" s="26" t="s">
        <v>1106</v>
      </c>
      <c r="D420" s="8" t="s">
        <v>1107</v>
      </c>
      <c r="E420" s="18" t="s">
        <v>83</v>
      </c>
      <c r="F420" s="18" t="s">
        <v>112</v>
      </c>
      <c r="G420" s="18">
        <v>4.5</v>
      </c>
      <c r="H420" s="18" t="s">
        <v>60</v>
      </c>
      <c r="I420" s="18" t="s">
        <v>33</v>
      </c>
      <c r="J420" s="18" t="s">
        <v>34</v>
      </c>
      <c r="K420" s="18">
        <v>1</v>
      </c>
      <c r="L420" s="18">
        <v>2</v>
      </c>
      <c r="M420" s="22">
        <v>0</v>
      </c>
      <c r="N420" s="23">
        <f t="shared" ref="N420:N425" si="21">M420/L420*100</f>
        <v>0</v>
      </c>
    </row>
    <row r="421" spans="1:14" x14ac:dyDescent="0.2">
      <c r="A421" s="16"/>
      <c r="B421" s="15"/>
      <c r="C421" s="20" t="s">
        <v>1108</v>
      </c>
      <c r="D421" s="15" t="s">
        <v>1109</v>
      </c>
      <c r="E421" s="18" t="s">
        <v>83</v>
      </c>
      <c r="F421" s="18" t="s">
        <v>112</v>
      </c>
      <c r="G421" s="18">
        <v>4.4000000000000004</v>
      </c>
      <c r="H421" s="18" t="s">
        <v>60</v>
      </c>
      <c r="I421" s="18" t="s">
        <v>33</v>
      </c>
      <c r="J421" s="18" t="s">
        <v>34</v>
      </c>
      <c r="K421" s="18">
        <v>3</v>
      </c>
      <c r="L421" s="18">
        <v>26</v>
      </c>
      <c r="M421" s="22">
        <v>6</v>
      </c>
      <c r="N421" s="23">
        <f t="shared" si="21"/>
        <v>23.076923076923077</v>
      </c>
    </row>
    <row r="422" spans="1:14" x14ac:dyDescent="0.2">
      <c r="A422" s="16"/>
      <c r="B422" s="15"/>
      <c r="C422" s="44"/>
      <c r="D422" s="34"/>
      <c r="E422" s="31"/>
      <c r="F422" s="31"/>
      <c r="G422" s="31"/>
      <c r="H422" s="31"/>
      <c r="I422" s="31"/>
      <c r="J422" s="31" t="s">
        <v>50</v>
      </c>
      <c r="K422" s="31">
        <v>1</v>
      </c>
      <c r="L422" s="31">
        <v>29</v>
      </c>
      <c r="M422" s="32">
        <v>0</v>
      </c>
      <c r="N422" s="33">
        <f t="shared" si="21"/>
        <v>0</v>
      </c>
    </row>
    <row r="423" spans="1:14" x14ac:dyDescent="0.2">
      <c r="A423" s="16"/>
      <c r="B423" s="15"/>
      <c r="C423" s="44"/>
      <c r="D423" s="15"/>
      <c r="J423" s="18" t="s">
        <v>34</v>
      </c>
      <c r="K423" s="18">
        <v>3</v>
      </c>
      <c r="L423" s="18">
        <v>9</v>
      </c>
      <c r="M423" s="22">
        <v>0</v>
      </c>
      <c r="N423" s="23">
        <f t="shared" si="21"/>
        <v>0</v>
      </c>
    </row>
    <row r="424" spans="1:14" x14ac:dyDescent="0.2">
      <c r="A424" s="16"/>
      <c r="B424" s="15"/>
      <c r="C424" s="44"/>
      <c r="D424" s="15"/>
      <c r="J424" s="18" t="s">
        <v>61</v>
      </c>
      <c r="K424" s="18">
        <v>2</v>
      </c>
      <c r="L424" s="18">
        <v>1</v>
      </c>
      <c r="M424" s="22">
        <v>0</v>
      </c>
      <c r="N424" s="23">
        <f t="shared" si="21"/>
        <v>0</v>
      </c>
    </row>
    <row r="425" spans="1:14" x14ac:dyDescent="0.2">
      <c r="A425" s="16"/>
      <c r="B425" s="15"/>
      <c r="C425" s="20" t="s">
        <v>1113</v>
      </c>
      <c r="D425" s="15" t="s">
        <v>1114</v>
      </c>
      <c r="E425" s="18" t="s">
        <v>130</v>
      </c>
      <c r="F425" s="18" t="s">
        <v>84</v>
      </c>
      <c r="G425" s="18">
        <v>3.2</v>
      </c>
      <c r="H425" s="18" t="s">
        <v>491</v>
      </c>
      <c r="I425" s="18" t="s">
        <v>33</v>
      </c>
      <c r="J425" s="18" t="s">
        <v>34</v>
      </c>
      <c r="K425" s="18">
        <v>3</v>
      </c>
      <c r="L425" s="18">
        <v>9</v>
      </c>
      <c r="M425" s="22">
        <v>5</v>
      </c>
      <c r="N425" s="23">
        <f t="shared" si="21"/>
        <v>55.555555555555557</v>
      </c>
    </row>
    <row r="426" spans="1:14" x14ac:dyDescent="0.2">
      <c r="A426" s="16"/>
      <c r="B426" s="15"/>
      <c r="C426" s="17"/>
      <c r="D426" s="15"/>
      <c r="J426" s="18" t="s">
        <v>34</v>
      </c>
      <c r="K426" s="18">
        <v>3</v>
      </c>
      <c r="L426" s="18">
        <v>20</v>
      </c>
      <c r="N426" s="18" t="s">
        <v>36</v>
      </c>
    </row>
    <row r="427" spans="1:14" x14ac:dyDescent="0.2">
      <c r="A427" s="16"/>
      <c r="B427" s="15"/>
      <c r="C427" s="26" t="s">
        <v>1118</v>
      </c>
      <c r="D427" s="15" t="s">
        <v>1119</v>
      </c>
      <c r="E427" s="18" t="s">
        <v>130</v>
      </c>
      <c r="F427" s="18" t="s">
        <v>84</v>
      </c>
      <c r="G427" s="18">
        <v>4.2</v>
      </c>
      <c r="H427" s="18" t="s">
        <v>60</v>
      </c>
      <c r="I427" s="18" t="s">
        <v>33</v>
      </c>
      <c r="J427" s="18" t="s">
        <v>61</v>
      </c>
      <c r="K427" s="18">
        <v>2</v>
      </c>
      <c r="L427" s="18">
        <v>4</v>
      </c>
      <c r="M427" s="22">
        <v>0</v>
      </c>
      <c r="N427" s="23">
        <f t="shared" ref="N427:N441" si="22">M427/L427*100</f>
        <v>0</v>
      </c>
    </row>
    <row r="428" spans="1:14" x14ac:dyDescent="0.2">
      <c r="A428" s="16"/>
      <c r="B428" s="15"/>
      <c r="C428" s="20" t="s">
        <v>1120</v>
      </c>
      <c r="D428" s="15" t="s">
        <v>1121</v>
      </c>
      <c r="E428" s="18" t="s">
        <v>130</v>
      </c>
      <c r="F428" s="18" t="s">
        <v>84</v>
      </c>
      <c r="G428" s="18">
        <v>3.4</v>
      </c>
      <c r="H428" s="18" t="s">
        <v>60</v>
      </c>
      <c r="I428" s="18" t="s">
        <v>33</v>
      </c>
      <c r="J428" s="18" t="s">
        <v>50</v>
      </c>
      <c r="K428" s="18">
        <v>2</v>
      </c>
      <c r="L428" s="18">
        <v>35</v>
      </c>
      <c r="M428" s="22">
        <v>11</v>
      </c>
      <c r="N428" s="23">
        <f t="shared" si="22"/>
        <v>31.428571428571427</v>
      </c>
    </row>
    <row r="429" spans="1:14" x14ac:dyDescent="0.2">
      <c r="A429" s="16"/>
      <c r="B429" s="15"/>
      <c r="C429" s="17"/>
      <c r="D429" s="15"/>
      <c r="J429" s="18" t="s">
        <v>34</v>
      </c>
      <c r="K429" s="18">
        <v>3</v>
      </c>
      <c r="L429" s="18">
        <v>7</v>
      </c>
      <c r="M429" s="22">
        <v>5</v>
      </c>
      <c r="N429" s="23">
        <f t="shared" si="22"/>
        <v>71.428571428571431</v>
      </c>
    </row>
    <row r="430" spans="1:14" x14ac:dyDescent="0.2">
      <c r="A430" s="16"/>
      <c r="B430" s="15"/>
      <c r="C430" s="17"/>
      <c r="D430" s="15"/>
      <c r="J430" s="19" t="s">
        <v>34</v>
      </c>
      <c r="K430" s="18">
        <v>2</v>
      </c>
      <c r="L430" s="18">
        <v>30</v>
      </c>
      <c r="M430" s="22">
        <v>1</v>
      </c>
      <c r="N430" s="23">
        <f t="shared" si="22"/>
        <v>3.3333333333333335</v>
      </c>
    </row>
    <row r="431" spans="1:14" x14ac:dyDescent="0.2">
      <c r="A431" s="16"/>
      <c r="B431" s="15"/>
      <c r="C431" s="43"/>
      <c r="D431" s="15"/>
      <c r="J431" s="18" t="s">
        <v>34</v>
      </c>
      <c r="K431" s="18">
        <v>3</v>
      </c>
      <c r="L431" s="18">
        <v>1</v>
      </c>
      <c r="M431" s="22">
        <v>0</v>
      </c>
      <c r="N431" s="23">
        <f t="shared" si="22"/>
        <v>0</v>
      </c>
    </row>
    <row r="432" spans="1:14" x14ac:dyDescent="0.2">
      <c r="A432" s="16"/>
      <c r="B432" s="15"/>
      <c r="C432" s="20"/>
      <c r="D432" s="15"/>
      <c r="J432" s="19" t="s">
        <v>54</v>
      </c>
      <c r="K432" s="18">
        <v>2</v>
      </c>
      <c r="L432" s="18">
        <v>37</v>
      </c>
      <c r="M432" s="22">
        <v>16</v>
      </c>
      <c r="N432" s="23">
        <f t="shared" si="22"/>
        <v>43.243243243243242</v>
      </c>
    </row>
    <row r="433" spans="1:14" x14ac:dyDescent="0.2">
      <c r="A433" s="16"/>
      <c r="B433" s="15"/>
      <c r="C433" s="20" t="s">
        <v>1126</v>
      </c>
      <c r="D433" s="15" t="s">
        <v>1127</v>
      </c>
      <c r="E433" s="18" t="s">
        <v>261</v>
      </c>
      <c r="F433" s="18" t="s">
        <v>84</v>
      </c>
      <c r="G433" s="18">
        <v>3.6</v>
      </c>
      <c r="H433" s="18" t="s">
        <v>1128</v>
      </c>
      <c r="I433" s="18" t="s">
        <v>33</v>
      </c>
      <c r="J433" s="18" t="s">
        <v>50</v>
      </c>
      <c r="K433" s="18">
        <v>2</v>
      </c>
      <c r="L433" s="18">
        <v>13</v>
      </c>
      <c r="M433" s="22">
        <v>4</v>
      </c>
      <c r="N433" s="23">
        <f t="shared" si="22"/>
        <v>30.76923076923077</v>
      </c>
    </row>
    <row r="434" spans="1:14" x14ac:dyDescent="0.2">
      <c r="A434" s="16"/>
      <c r="B434" s="15"/>
      <c r="C434" s="17"/>
      <c r="D434" s="15"/>
      <c r="J434" s="19" t="s">
        <v>34</v>
      </c>
      <c r="K434" s="18">
        <v>2</v>
      </c>
      <c r="L434" s="18">
        <v>51</v>
      </c>
      <c r="M434" s="22">
        <v>9</v>
      </c>
      <c r="N434" s="23">
        <f t="shared" si="22"/>
        <v>17.647058823529413</v>
      </c>
    </row>
    <row r="435" spans="1:14" x14ac:dyDescent="0.2">
      <c r="A435" s="16"/>
      <c r="B435" s="15"/>
      <c r="C435" s="17"/>
      <c r="D435" s="15"/>
      <c r="J435" s="19" t="s">
        <v>34</v>
      </c>
      <c r="K435" s="18">
        <v>2</v>
      </c>
      <c r="L435" s="18">
        <v>31</v>
      </c>
      <c r="M435" s="22">
        <v>10</v>
      </c>
      <c r="N435" s="23">
        <f t="shared" si="22"/>
        <v>32.258064516129032</v>
      </c>
    </row>
    <row r="436" spans="1:14" x14ac:dyDescent="0.2">
      <c r="A436" s="16"/>
      <c r="B436" s="15"/>
      <c r="C436" s="17"/>
      <c r="D436" s="15"/>
      <c r="J436" s="18" t="s">
        <v>34</v>
      </c>
      <c r="K436" s="18">
        <v>3</v>
      </c>
      <c r="L436" s="18">
        <v>84</v>
      </c>
      <c r="M436" s="22">
        <v>0</v>
      </c>
      <c r="N436" s="23">
        <f t="shared" si="22"/>
        <v>0</v>
      </c>
    </row>
    <row r="437" spans="1:14" x14ac:dyDescent="0.2">
      <c r="A437" s="16"/>
      <c r="B437" s="15"/>
      <c r="C437" s="26" t="s">
        <v>1135</v>
      </c>
      <c r="D437" s="15" t="s">
        <v>1136</v>
      </c>
      <c r="E437" s="18" t="s">
        <v>261</v>
      </c>
      <c r="F437" s="18" t="s">
        <v>112</v>
      </c>
      <c r="G437" s="18">
        <v>3.3</v>
      </c>
      <c r="H437" s="18" t="s">
        <v>60</v>
      </c>
      <c r="I437" s="18" t="s">
        <v>33</v>
      </c>
      <c r="J437" s="19" t="s">
        <v>34</v>
      </c>
      <c r="K437" s="18">
        <v>2</v>
      </c>
      <c r="L437" s="18">
        <v>1</v>
      </c>
      <c r="M437" s="22">
        <v>0</v>
      </c>
      <c r="N437" s="23">
        <f t="shared" si="22"/>
        <v>0</v>
      </c>
    </row>
    <row r="438" spans="1:14" x14ac:dyDescent="0.2">
      <c r="A438" s="16"/>
      <c r="B438" s="15"/>
      <c r="C438" s="20" t="s">
        <v>1137</v>
      </c>
      <c r="D438" s="15" t="s">
        <v>1138</v>
      </c>
      <c r="E438" s="18" t="s">
        <v>130</v>
      </c>
      <c r="F438" s="18" t="s">
        <v>112</v>
      </c>
      <c r="G438" s="18">
        <v>4.4000000000000004</v>
      </c>
      <c r="H438" s="18" t="s">
        <v>60</v>
      </c>
      <c r="I438" s="18" t="s">
        <v>33</v>
      </c>
      <c r="J438" s="18" t="s">
        <v>113</v>
      </c>
      <c r="K438" s="18">
        <v>2</v>
      </c>
      <c r="L438" s="18">
        <v>8</v>
      </c>
      <c r="M438" s="22">
        <v>5</v>
      </c>
      <c r="N438" s="23">
        <f t="shared" si="22"/>
        <v>62.5</v>
      </c>
    </row>
    <row r="439" spans="1:14" x14ac:dyDescent="0.2">
      <c r="A439" s="16"/>
      <c r="B439" s="15"/>
      <c r="C439" s="17"/>
      <c r="D439" s="15"/>
      <c r="J439" s="19" t="s">
        <v>34</v>
      </c>
      <c r="K439" s="18">
        <v>2</v>
      </c>
      <c r="L439" s="18">
        <v>1</v>
      </c>
      <c r="M439" s="22">
        <v>0</v>
      </c>
      <c r="N439" s="23">
        <f t="shared" si="22"/>
        <v>0</v>
      </c>
    </row>
    <row r="440" spans="1:14" x14ac:dyDescent="0.2">
      <c r="A440" s="16"/>
      <c r="B440" s="15"/>
      <c r="C440" s="20" t="s">
        <v>1139</v>
      </c>
      <c r="D440" s="15" t="s">
        <v>1140</v>
      </c>
      <c r="E440" s="18" t="s">
        <v>83</v>
      </c>
      <c r="F440" s="18" t="s">
        <v>112</v>
      </c>
      <c r="G440" s="18">
        <v>4.4000000000000004</v>
      </c>
      <c r="H440" s="18" t="s">
        <v>446</v>
      </c>
      <c r="I440" s="18" t="s">
        <v>33</v>
      </c>
      <c r="J440" s="18" t="s">
        <v>34</v>
      </c>
      <c r="K440" s="18">
        <v>3</v>
      </c>
      <c r="L440" s="18">
        <v>68</v>
      </c>
      <c r="M440" s="22">
        <v>18</v>
      </c>
      <c r="N440" s="23">
        <f t="shared" si="22"/>
        <v>26.47058823529412</v>
      </c>
    </row>
    <row r="441" spans="1:14" x14ac:dyDescent="0.2">
      <c r="A441" s="16"/>
      <c r="B441" s="15"/>
      <c r="C441" s="26"/>
      <c r="D441" s="15"/>
      <c r="J441" s="18" t="s">
        <v>61</v>
      </c>
      <c r="K441" s="18">
        <v>2</v>
      </c>
      <c r="L441" s="18">
        <v>50</v>
      </c>
      <c r="M441" s="22">
        <v>1</v>
      </c>
      <c r="N441" s="23">
        <f t="shared" si="22"/>
        <v>2</v>
      </c>
    </row>
    <row r="442" spans="1:14" x14ac:dyDescent="0.2">
      <c r="A442" s="36"/>
      <c r="B442" s="15"/>
      <c r="C442" s="26"/>
      <c r="D442" s="34"/>
      <c r="E442" s="31"/>
      <c r="F442" s="31"/>
      <c r="G442" s="31"/>
      <c r="H442" s="31"/>
      <c r="I442" s="31"/>
      <c r="J442" s="31" t="s">
        <v>35</v>
      </c>
      <c r="K442" s="31"/>
      <c r="L442" s="31" t="s">
        <v>35</v>
      </c>
      <c r="M442" s="31"/>
      <c r="N442" s="31" t="s">
        <v>36</v>
      </c>
    </row>
    <row r="443" spans="1:14" x14ac:dyDescent="0.2">
      <c r="A443" s="16"/>
      <c r="B443" s="15"/>
      <c r="C443" s="26"/>
      <c r="D443" s="34"/>
      <c r="E443" s="31"/>
      <c r="F443" s="31"/>
      <c r="G443" s="31"/>
      <c r="H443" s="31"/>
      <c r="I443" s="31"/>
      <c r="J443" s="31" t="s">
        <v>50</v>
      </c>
      <c r="K443" s="31">
        <v>1</v>
      </c>
      <c r="L443" s="31">
        <v>26</v>
      </c>
      <c r="M443" s="32">
        <v>0</v>
      </c>
      <c r="N443" s="33">
        <f>M443/L443*100</f>
        <v>0</v>
      </c>
    </row>
    <row r="444" spans="1:14" x14ac:dyDescent="0.2">
      <c r="A444" s="16"/>
      <c r="B444" s="15"/>
      <c r="C444" s="20" t="s">
        <v>1145</v>
      </c>
      <c r="D444" s="15" t="s">
        <v>1146</v>
      </c>
      <c r="E444" s="18" t="s">
        <v>83</v>
      </c>
      <c r="F444" s="18" t="s">
        <v>112</v>
      </c>
      <c r="G444" s="18">
        <v>4.3</v>
      </c>
      <c r="H444" s="18" t="s">
        <v>446</v>
      </c>
      <c r="I444" s="18" t="s">
        <v>33</v>
      </c>
      <c r="J444" s="19" t="s">
        <v>50</v>
      </c>
      <c r="K444" s="18" t="s">
        <v>556</v>
      </c>
      <c r="L444" s="18">
        <v>31</v>
      </c>
      <c r="M444" s="22">
        <v>4</v>
      </c>
      <c r="N444" s="23">
        <f>M444/L444*100</f>
        <v>12.903225806451612</v>
      </c>
    </row>
    <row r="445" spans="1:14" x14ac:dyDescent="0.2">
      <c r="A445" s="16"/>
      <c r="B445" s="15"/>
      <c r="C445" s="17"/>
      <c r="D445" s="15"/>
      <c r="J445" s="18" t="s">
        <v>34</v>
      </c>
      <c r="K445" s="18">
        <v>3</v>
      </c>
      <c r="L445" s="18">
        <v>2</v>
      </c>
      <c r="M445" s="22">
        <v>0</v>
      </c>
      <c r="N445" s="23">
        <f>M445/L445*100</f>
        <v>0</v>
      </c>
    </row>
    <row r="446" spans="1:14" x14ac:dyDescent="0.2">
      <c r="A446" s="36"/>
      <c r="B446" s="15"/>
      <c r="C446" s="17" t="s">
        <v>1149</v>
      </c>
      <c r="D446" s="34" t="s">
        <v>1150</v>
      </c>
      <c r="E446" s="31" t="s">
        <v>83</v>
      </c>
      <c r="F446" s="31" t="s">
        <v>112</v>
      </c>
      <c r="G446" s="31">
        <v>4.4000000000000004</v>
      </c>
      <c r="H446" s="31" t="s">
        <v>60</v>
      </c>
      <c r="I446" s="31" t="s">
        <v>33</v>
      </c>
      <c r="J446" s="31" t="s">
        <v>35</v>
      </c>
      <c r="K446" s="31"/>
      <c r="L446" s="31" t="s">
        <v>35</v>
      </c>
      <c r="M446" s="31"/>
      <c r="N446" s="31" t="s">
        <v>36</v>
      </c>
    </row>
    <row r="447" spans="1:14" x14ac:dyDescent="0.2">
      <c r="A447" s="36"/>
      <c r="B447" s="41"/>
      <c r="C447" s="17" t="s">
        <v>1151</v>
      </c>
      <c r="D447" s="34" t="s">
        <v>1152</v>
      </c>
      <c r="E447" s="31" t="s">
        <v>83</v>
      </c>
      <c r="F447" s="31" t="s">
        <v>112</v>
      </c>
      <c r="G447" s="31">
        <v>3.9</v>
      </c>
      <c r="H447" s="31" t="s">
        <v>32</v>
      </c>
      <c r="I447" s="31" t="s">
        <v>33</v>
      </c>
      <c r="J447" s="31" t="s">
        <v>35</v>
      </c>
      <c r="K447" s="31">
        <v>1</v>
      </c>
      <c r="L447" s="31">
        <v>1219</v>
      </c>
      <c r="M447" s="32">
        <v>12</v>
      </c>
      <c r="N447" s="33">
        <f t="shared" ref="N447:N455" si="23">M447/L447*100</f>
        <v>0.98441345365053323</v>
      </c>
    </row>
    <row r="448" spans="1:14" x14ac:dyDescent="0.2">
      <c r="A448" s="16"/>
      <c r="B448" s="15"/>
      <c r="C448" s="17" t="s">
        <v>1156</v>
      </c>
      <c r="D448" s="34" t="s">
        <v>1157</v>
      </c>
      <c r="E448" s="31" t="s">
        <v>83</v>
      </c>
      <c r="F448" s="31" t="s">
        <v>112</v>
      </c>
      <c r="G448" s="31">
        <v>4.5</v>
      </c>
      <c r="H448" s="31" t="s">
        <v>394</v>
      </c>
      <c r="I448" s="31" t="s">
        <v>33</v>
      </c>
      <c r="J448" s="31" t="s">
        <v>50</v>
      </c>
      <c r="K448" s="31">
        <v>1</v>
      </c>
      <c r="L448" s="31">
        <v>35</v>
      </c>
      <c r="M448" s="32">
        <v>3</v>
      </c>
      <c r="N448" s="33">
        <f t="shared" si="23"/>
        <v>8.5714285714285712</v>
      </c>
    </row>
    <row r="449" spans="1:14" x14ac:dyDescent="0.2">
      <c r="A449" s="16"/>
      <c r="B449" s="15"/>
      <c r="C449" s="17" t="s">
        <v>1159</v>
      </c>
      <c r="D449" s="15" t="s">
        <v>1160</v>
      </c>
      <c r="E449" s="18" t="s">
        <v>83</v>
      </c>
      <c r="F449" s="18" t="s">
        <v>112</v>
      </c>
      <c r="G449" s="18">
        <v>4.5</v>
      </c>
      <c r="H449" s="18" t="s">
        <v>1161</v>
      </c>
      <c r="I449" s="18" t="s">
        <v>33</v>
      </c>
      <c r="J449" s="19" t="s">
        <v>50</v>
      </c>
      <c r="K449" s="18" t="s">
        <v>556</v>
      </c>
      <c r="L449" s="18">
        <v>34</v>
      </c>
      <c r="M449" s="22">
        <v>11</v>
      </c>
      <c r="N449" s="23">
        <f t="shared" si="23"/>
        <v>32.352941176470587</v>
      </c>
    </row>
    <row r="450" spans="1:14" x14ac:dyDescent="0.2">
      <c r="A450" s="16"/>
      <c r="B450" s="15" t="s">
        <v>1163</v>
      </c>
      <c r="C450" s="26" t="s">
        <v>1164</v>
      </c>
      <c r="D450" s="15" t="s">
        <v>1165</v>
      </c>
      <c r="E450" s="18" t="s">
        <v>123</v>
      </c>
      <c r="F450" s="18" t="s">
        <v>48</v>
      </c>
      <c r="G450" s="18">
        <v>4.5</v>
      </c>
      <c r="H450" s="18" t="s">
        <v>60</v>
      </c>
      <c r="I450" s="18" t="s">
        <v>33</v>
      </c>
      <c r="J450" s="19" t="s">
        <v>34</v>
      </c>
      <c r="K450" s="18">
        <v>3</v>
      </c>
      <c r="L450" s="18">
        <v>4</v>
      </c>
      <c r="M450" s="22">
        <v>0</v>
      </c>
      <c r="N450" s="23">
        <f t="shared" si="23"/>
        <v>0</v>
      </c>
    </row>
    <row r="451" spans="1:14" x14ac:dyDescent="0.2">
      <c r="A451" s="16"/>
      <c r="C451" s="17" t="s">
        <v>1167</v>
      </c>
      <c r="D451" s="15" t="s">
        <v>1168</v>
      </c>
      <c r="E451" s="18" t="s">
        <v>30</v>
      </c>
      <c r="F451" s="18" t="s">
        <v>48</v>
      </c>
      <c r="G451" s="18">
        <v>3.7</v>
      </c>
      <c r="H451" s="18" t="s">
        <v>60</v>
      </c>
      <c r="I451" s="18" t="s">
        <v>33</v>
      </c>
      <c r="J451" s="19" t="s">
        <v>34</v>
      </c>
      <c r="K451" s="18">
        <v>3</v>
      </c>
      <c r="L451" s="18">
        <v>5</v>
      </c>
      <c r="M451" s="22">
        <v>1</v>
      </c>
      <c r="N451" s="23">
        <f t="shared" si="23"/>
        <v>20</v>
      </c>
    </row>
    <row r="452" spans="1:14" x14ac:dyDescent="0.2">
      <c r="A452" s="16"/>
      <c r="B452" s="15"/>
      <c r="C452" s="17" t="s">
        <v>1170</v>
      </c>
      <c r="D452" s="15" t="s">
        <v>1171</v>
      </c>
      <c r="E452" s="18" t="s">
        <v>30</v>
      </c>
      <c r="F452" s="18" t="s">
        <v>48</v>
      </c>
      <c r="G452" s="18">
        <v>4</v>
      </c>
      <c r="H452" s="18" t="s">
        <v>60</v>
      </c>
      <c r="I452" s="18" t="s">
        <v>33</v>
      </c>
      <c r="J452" s="19" t="s">
        <v>54</v>
      </c>
      <c r="K452" s="18">
        <v>3</v>
      </c>
      <c r="L452" s="18">
        <v>3</v>
      </c>
      <c r="M452" s="22">
        <v>1</v>
      </c>
      <c r="N452" s="23">
        <f t="shared" si="23"/>
        <v>33.333333333333329</v>
      </c>
    </row>
    <row r="453" spans="1:14" x14ac:dyDescent="0.2">
      <c r="A453" s="16"/>
      <c r="B453" s="15"/>
      <c r="C453" s="17" t="s">
        <v>1173</v>
      </c>
      <c r="D453" s="15" t="s">
        <v>1174</v>
      </c>
      <c r="E453" s="18" t="s">
        <v>30</v>
      </c>
      <c r="F453" s="18" t="s">
        <v>48</v>
      </c>
      <c r="G453" s="18">
        <v>4</v>
      </c>
      <c r="H453" s="18" t="s">
        <v>491</v>
      </c>
      <c r="I453" s="18" t="s">
        <v>11</v>
      </c>
      <c r="J453" s="19" t="s">
        <v>34</v>
      </c>
      <c r="K453" s="18">
        <v>3</v>
      </c>
      <c r="L453" s="18">
        <v>5</v>
      </c>
      <c r="M453" s="22">
        <v>1</v>
      </c>
      <c r="N453" s="23">
        <f t="shared" si="23"/>
        <v>20</v>
      </c>
    </row>
    <row r="454" spans="1:14" x14ac:dyDescent="0.2">
      <c r="A454" s="16"/>
      <c r="B454" s="15"/>
      <c r="C454" s="26" t="s">
        <v>1175</v>
      </c>
      <c r="D454" s="15" t="s">
        <v>1176</v>
      </c>
      <c r="E454" s="18" t="s">
        <v>30</v>
      </c>
      <c r="F454" s="18" t="s">
        <v>48</v>
      </c>
      <c r="G454" s="18">
        <v>3.7</v>
      </c>
      <c r="H454" s="18" t="s">
        <v>60</v>
      </c>
      <c r="I454" s="18" t="s">
        <v>33</v>
      </c>
      <c r="J454" s="18" t="s">
        <v>34</v>
      </c>
      <c r="K454" s="18">
        <v>1</v>
      </c>
      <c r="L454" s="18">
        <v>17</v>
      </c>
      <c r="M454" s="22">
        <v>0</v>
      </c>
      <c r="N454" s="23">
        <f t="shared" si="23"/>
        <v>0</v>
      </c>
    </row>
    <row r="455" spans="1:14" x14ac:dyDescent="0.2">
      <c r="A455" s="16"/>
      <c r="B455" s="15"/>
      <c r="C455" s="26" t="s">
        <v>1177</v>
      </c>
      <c r="D455" s="15" t="s">
        <v>1178</v>
      </c>
      <c r="E455" s="18" t="s">
        <v>30</v>
      </c>
      <c r="F455" s="18" t="s">
        <v>48</v>
      </c>
      <c r="G455" s="18">
        <v>4.0999999999999996</v>
      </c>
      <c r="H455" s="18" t="s">
        <v>32</v>
      </c>
      <c r="I455" s="18" t="s">
        <v>33</v>
      </c>
      <c r="J455" s="19" t="s">
        <v>34</v>
      </c>
      <c r="K455" s="18">
        <v>2</v>
      </c>
      <c r="L455" s="18">
        <v>2</v>
      </c>
      <c r="M455" s="22">
        <v>0</v>
      </c>
      <c r="N455" s="23">
        <f t="shared" si="23"/>
        <v>0</v>
      </c>
    </row>
    <row r="456" spans="1:14" x14ac:dyDescent="0.2">
      <c r="A456" s="16"/>
      <c r="B456" s="15"/>
      <c r="C456" s="17" t="s">
        <v>1179</v>
      </c>
      <c r="D456" s="15" t="s">
        <v>1180</v>
      </c>
      <c r="E456" s="18" t="s">
        <v>30</v>
      </c>
      <c r="F456" s="18" t="s">
        <v>48</v>
      </c>
      <c r="G456" s="18">
        <v>3.8</v>
      </c>
      <c r="H456" s="18" t="s">
        <v>60</v>
      </c>
      <c r="I456" s="18" t="s">
        <v>33</v>
      </c>
      <c r="J456" s="18" t="s">
        <v>34</v>
      </c>
      <c r="K456" s="18">
        <v>3</v>
      </c>
      <c r="L456" s="18">
        <v>20</v>
      </c>
      <c r="N456" s="18" t="s">
        <v>36</v>
      </c>
    </row>
    <row r="457" spans="1:14" x14ac:dyDescent="0.2">
      <c r="A457" s="16"/>
      <c r="B457" s="15"/>
      <c r="C457" s="17" t="s">
        <v>1181</v>
      </c>
      <c r="D457" s="15" t="s">
        <v>1182</v>
      </c>
      <c r="E457" s="18" t="s">
        <v>30</v>
      </c>
      <c r="F457" s="18" t="s">
        <v>48</v>
      </c>
      <c r="G457" s="18">
        <v>4</v>
      </c>
      <c r="H457" s="18" t="s">
        <v>60</v>
      </c>
      <c r="I457" s="18" t="s">
        <v>11</v>
      </c>
      <c r="J457" s="19" t="s">
        <v>34</v>
      </c>
      <c r="K457" s="18">
        <v>3</v>
      </c>
      <c r="L457" s="18">
        <v>7</v>
      </c>
      <c r="M457" s="22">
        <v>1</v>
      </c>
      <c r="N457" s="23">
        <f>M457/L457*100</f>
        <v>14.285714285714285</v>
      </c>
    </row>
    <row r="458" spans="1:14" x14ac:dyDescent="0.2">
      <c r="A458" s="16"/>
      <c r="C458" s="26" t="s">
        <v>1184</v>
      </c>
      <c r="D458" s="15" t="s">
        <v>1185</v>
      </c>
      <c r="E458" s="18" t="s">
        <v>30</v>
      </c>
      <c r="I458" s="18" t="s">
        <v>35</v>
      </c>
      <c r="J458" s="18" t="s">
        <v>113</v>
      </c>
      <c r="K458" s="18">
        <v>2</v>
      </c>
      <c r="L458" s="18">
        <v>1</v>
      </c>
      <c r="M458" s="22">
        <v>0</v>
      </c>
      <c r="N458" s="23">
        <f>M458/L458*100</f>
        <v>0</v>
      </c>
    </row>
    <row r="459" spans="1:14" x14ac:dyDescent="0.2">
      <c r="A459" s="16"/>
      <c r="B459" s="15"/>
      <c r="C459" s="26" t="s">
        <v>1186</v>
      </c>
      <c r="D459" s="15" t="s">
        <v>35</v>
      </c>
      <c r="E459" s="18" t="s">
        <v>30</v>
      </c>
      <c r="F459" s="18" t="s">
        <v>48</v>
      </c>
      <c r="G459" s="18">
        <v>3.8</v>
      </c>
      <c r="H459" s="18" t="s">
        <v>60</v>
      </c>
      <c r="I459" s="18" t="s">
        <v>35</v>
      </c>
      <c r="J459" s="19" t="s">
        <v>34</v>
      </c>
      <c r="K459" s="18">
        <v>2</v>
      </c>
      <c r="L459" s="18">
        <v>1</v>
      </c>
      <c r="N459" s="18" t="s">
        <v>102</v>
      </c>
    </row>
    <row r="460" spans="1:14" x14ac:dyDescent="0.2">
      <c r="A460" s="16"/>
      <c r="B460" s="15"/>
      <c r="C460" s="17" t="s">
        <v>1187</v>
      </c>
      <c r="D460" s="15" t="s">
        <v>1188</v>
      </c>
      <c r="E460" s="18" t="s">
        <v>47</v>
      </c>
      <c r="F460" s="18" t="s">
        <v>48</v>
      </c>
      <c r="G460" s="18">
        <v>3.4</v>
      </c>
      <c r="H460" s="18" t="s">
        <v>60</v>
      </c>
      <c r="I460" s="18" t="s">
        <v>33</v>
      </c>
      <c r="J460" s="18" t="s">
        <v>34</v>
      </c>
      <c r="K460" s="18">
        <v>3</v>
      </c>
      <c r="L460" s="18">
        <v>6</v>
      </c>
      <c r="M460" s="22">
        <v>4</v>
      </c>
      <c r="N460" s="23">
        <f t="shared" ref="N460:N465" si="24">M460/L460*100</f>
        <v>66.666666666666657</v>
      </c>
    </row>
    <row r="461" spans="1:14" x14ac:dyDescent="0.2">
      <c r="A461" s="16"/>
      <c r="B461" s="15"/>
      <c r="C461" s="17" t="s">
        <v>1189</v>
      </c>
      <c r="D461" s="15" t="s">
        <v>1190</v>
      </c>
      <c r="E461" s="18" t="s">
        <v>123</v>
      </c>
      <c r="F461" s="18" t="s">
        <v>48</v>
      </c>
      <c r="G461" s="18">
        <v>4.3</v>
      </c>
      <c r="H461" s="18" t="s">
        <v>49</v>
      </c>
      <c r="I461" s="18" t="s">
        <v>33</v>
      </c>
      <c r="J461" s="18" t="s">
        <v>34</v>
      </c>
      <c r="K461" s="18">
        <v>1</v>
      </c>
      <c r="L461" s="18">
        <v>15</v>
      </c>
      <c r="M461" s="22">
        <v>3</v>
      </c>
      <c r="N461" s="23">
        <f t="shared" si="24"/>
        <v>20</v>
      </c>
    </row>
    <row r="462" spans="1:14" x14ac:dyDescent="0.2">
      <c r="A462" s="16"/>
      <c r="B462" s="15" t="s">
        <v>1191</v>
      </c>
      <c r="C462" s="17" t="s">
        <v>1192</v>
      </c>
      <c r="D462" s="15" t="s">
        <v>1193</v>
      </c>
      <c r="E462" s="18" t="s">
        <v>130</v>
      </c>
      <c r="F462" s="18" t="s">
        <v>50</v>
      </c>
      <c r="G462" s="18">
        <v>2</v>
      </c>
      <c r="H462" s="18" t="s">
        <v>49</v>
      </c>
      <c r="I462" s="18" t="s">
        <v>33</v>
      </c>
      <c r="J462" s="18" t="s">
        <v>34</v>
      </c>
      <c r="K462" s="18">
        <v>3</v>
      </c>
      <c r="L462" s="18">
        <v>2</v>
      </c>
      <c r="M462" s="22">
        <v>1</v>
      </c>
      <c r="N462" s="23">
        <f t="shared" si="24"/>
        <v>50</v>
      </c>
    </row>
    <row r="463" spans="1:14" x14ac:dyDescent="0.2">
      <c r="A463" s="16"/>
      <c r="B463" s="15"/>
      <c r="C463" s="17" t="s">
        <v>1194</v>
      </c>
      <c r="D463" s="15" t="s">
        <v>1195</v>
      </c>
      <c r="E463" s="18" t="s">
        <v>130</v>
      </c>
      <c r="F463" s="18" t="s">
        <v>50</v>
      </c>
      <c r="G463" s="18">
        <v>2.8</v>
      </c>
      <c r="H463" s="18" t="s">
        <v>49</v>
      </c>
      <c r="I463" s="18" t="s">
        <v>33</v>
      </c>
      <c r="J463" s="18" t="s">
        <v>34</v>
      </c>
      <c r="K463" s="18">
        <v>3</v>
      </c>
      <c r="L463" s="18">
        <v>3</v>
      </c>
      <c r="M463" s="22">
        <v>1</v>
      </c>
      <c r="N463" s="23">
        <f t="shared" si="24"/>
        <v>33.333333333333329</v>
      </c>
    </row>
    <row r="464" spans="1:14" x14ac:dyDescent="0.2">
      <c r="A464" s="16"/>
      <c r="B464" s="15"/>
      <c r="C464" s="26" t="s">
        <v>1196</v>
      </c>
      <c r="D464" s="15" t="s">
        <v>1197</v>
      </c>
      <c r="E464" s="18" t="s">
        <v>130</v>
      </c>
      <c r="F464" s="18" t="s">
        <v>50</v>
      </c>
      <c r="G464" s="18">
        <v>2.2999999999999998</v>
      </c>
      <c r="H464" s="18" t="s">
        <v>49</v>
      </c>
      <c r="I464" s="18" t="s">
        <v>33</v>
      </c>
      <c r="J464" s="18" t="s">
        <v>34</v>
      </c>
      <c r="K464" s="18">
        <v>3</v>
      </c>
      <c r="L464" s="18">
        <v>2</v>
      </c>
      <c r="M464" s="22">
        <v>0</v>
      </c>
      <c r="N464" s="23">
        <f t="shared" si="24"/>
        <v>0</v>
      </c>
    </row>
    <row r="465" spans="1:14" x14ac:dyDescent="0.2">
      <c r="A465" s="16"/>
      <c r="B465" s="15"/>
      <c r="C465" s="20" t="s">
        <v>1198</v>
      </c>
      <c r="D465" s="15" t="s">
        <v>1199</v>
      </c>
      <c r="E465" s="18" t="s">
        <v>30</v>
      </c>
      <c r="F465" s="18" t="s">
        <v>50</v>
      </c>
      <c r="G465" s="18">
        <v>2</v>
      </c>
      <c r="H465" s="18" t="s">
        <v>49</v>
      </c>
      <c r="I465" s="18" t="s">
        <v>33</v>
      </c>
      <c r="J465" s="18" t="s">
        <v>34</v>
      </c>
      <c r="K465" s="18">
        <v>3</v>
      </c>
      <c r="L465" s="18">
        <v>15</v>
      </c>
      <c r="M465" s="22">
        <v>13</v>
      </c>
      <c r="N465" s="23">
        <f t="shared" si="24"/>
        <v>86.666666666666671</v>
      </c>
    </row>
    <row r="466" spans="1:14" x14ac:dyDescent="0.2">
      <c r="A466" s="16"/>
      <c r="B466" s="15"/>
      <c r="C466" s="17"/>
      <c r="D466" s="15"/>
      <c r="J466" s="19" t="s">
        <v>34</v>
      </c>
      <c r="K466" s="18">
        <v>3</v>
      </c>
      <c r="L466" s="18" t="s">
        <v>35</v>
      </c>
      <c r="N466" s="18" t="s">
        <v>36</v>
      </c>
    </row>
    <row r="467" spans="1:14" x14ac:dyDescent="0.2">
      <c r="A467" s="16"/>
      <c r="B467" s="15"/>
      <c r="C467" s="17" t="s">
        <v>1202</v>
      </c>
      <c r="D467" s="15" t="s">
        <v>1203</v>
      </c>
      <c r="E467" s="18" t="s">
        <v>30</v>
      </c>
      <c r="F467" s="18" t="s">
        <v>50</v>
      </c>
      <c r="G467" s="18">
        <v>2</v>
      </c>
      <c r="H467" s="18" t="s">
        <v>49</v>
      </c>
      <c r="I467" s="18" t="s">
        <v>33</v>
      </c>
      <c r="J467" s="18" t="s">
        <v>34</v>
      </c>
      <c r="K467" s="18">
        <v>3</v>
      </c>
      <c r="L467" s="18">
        <v>29</v>
      </c>
      <c r="M467" s="22">
        <v>4</v>
      </c>
      <c r="N467" s="23">
        <f>M467/L467*100</f>
        <v>13.793103448275861</v>
      </c>
    </row>
    <row r="468" spans="1:14" x14ac:dyDescent="0.2">
      <c r="A468" s="16"/>
      <c r="B468" s="15"/>
      <c r="C468" s="17" t="s">
        <v>1205</v>
      </c>
      <c r="D468" s="15" t="s">
        <v>1206</v>
      </c>
      <c r="E468" s="18" t="s">
        <v>30</v>
      </c>
      <c r="F468" s="18" t="s">
        <v>50</v>
      </c>
      <c r="G468" s="18">
        <v>2</v>
      </c>
      <c r="H468" s="18" t="s">
        <v>60</v>
      </c>
      <c r="I468" s="18" t="s">
        <v>33</v>
      </c>
      <c r="J468" s="19" t="s">
        <v>34</v>
      </c>
      <c r="K468" s="18">
        <v>3</v>
      </c>
      <c r="L468" s="18" t="s">
        <v>35</v>
      </c>
      <c r="M468" s="52"/>
      <c r="N468" s="52" t="s">
        <v>36</v>
      </c>
    </row>
    <row r="469" spans="1:14" x14ac:dyDescent="0.2">
      <c r="A469" s="16"/>
      <c r="B469" s="15" t="s">
        <v>1207</v>
      </c>
      <c r="C469" s="26" t="s">
        <v>1208</v>
      </c>
      <c r="D469" s="15" t="s">
        <v>1209</v>
      </c>
      <c r="E469" s="18" t="s">
        <v>30</v>
      </c>
      <c r="F469" s="18" t="s">
        <v>48</v>
      </c>
      <c r="G469" s="18">
        <v>3.3</v>
      </c>
      <c r="H469" s="18" t="s">
        <v>49</v>
      </c>
      <c r="I469" s="18" t="s">
        <v>33</v>
      </c>
      <c r="J469" s="18" t="s">
        <v>61</v>
      </c>
      <c r="K469" s="18">
        <v>2</v>
      </c>
      <c r="L469" s="18">
        <v>8</v>
      </c>
      <c r="M469" s="22">
        <v>0</v>
      </c>
      <c r="N469" s="23">
        <f>M469/L469*100</f>
        <v>0</v>
      </c>
    </row>
    <row r="470" spans="1:14" x14ac:dyDescent="0.2">
      <c r="A470" s="16"/>
      <c r="B470" s="15"/>
      <c r="C470" s="26" t="s">
        <v>1211</v>
      </c>
      <c r="D470" s="15" t="s">
        <v>1212</v>
      </c>
      <c r="E470" s="18" t="s">
        <v>30</v>
      </c>
      <c r="F470" s="18" t="s">
        <v>48</v>
      </c>
      <c r="G470" s="18">
        <v>3.3</v>
      </c>
      <c r="H470" s="18" t="s">
        <v>49</v>
      </c>
      <c r="I470" s="18" t="s">
        <v>33</v>
      </c>
      <c r="J470" s="18" t="s">
        <v>61</v>
      </c>
      <c r="K470" s="18">
        <v>2</v>
      </c>
      <c r="L470" s="18">
        <v>10</v>
      </c>
      <c r="M470" s="22">
        <v>0</v>
      </c>
      <c r="N470" s="23">
        <f>M470/L470*100</f>
        <v>0</v>
      </c>
    </row>
    <row r="471" spans="1:14" x14ac:dyDescent="0.2">
      <c r="A471" s="16"/>
      <c r="B471" s="15"/>
      <c r="C471" s="20" t="s">
        <v>1214</v>
      </c>
      <c r="D471" s="15" t="s">
        <v>1215</v>
      </c>
      <c r="E471" s="18" t="s">
        <v>30</v>
      </c>
      <c r="F471" s="18" t="s">
        <v>48</v>
      </c>
      <c r="G471" s="18">
        <v>3.3</v>
      </c>
      <c r="H471" s="18" t="s">
        <v>49</v>
      </c>
      <c r="I471" s="18" t="s">
        <v>33</v>
      </c>
      <c r="J471" s="18" t="s">
        <v>34</v>
      </c>
      <c r="K471" s="18">
        <v>3</v>
      </c>
      <c r="L471" s="18">
        <v>18</v>
      </c>
      <c r="M471" s="22">
        <v>18</v>
      </c>
      <c r="N471" s="23">
        <f>M471/L471*100</f>
        <v>100</v>
      </c>
    </row>
    <row r="472" spans="1:14" x14ac:dyDescent="0.2">
      <c r="A472" s="16"/>
      <c r="B472" s="15"/>
      <c r="C472" s="17"/>
      <c r="D472" s="15"/>
      <c r="J472" s="18" t="s">
        <v>34</v>
      </c>
      <c r="K472" s="18">
        <v>3</v>
      </c>
      <c r="L472" s="18">
        <v>17</v>
      </c>
      <c r="N472" s="18" t="s">
        <v>36</v>
      </c>
    </row>
    <row r="473" spans="1:14" x14ac:dyDescent="0.2">
      <c r="A473" s="16"/>
      <c r="B473" s="15" t="s">
        <v>1216</v>
      </c>
      <c r="C473" s="17" t="s">
        <v>1217</v>
      </c>
      <c r="D473" s="15" t="s">
        <v>1218</v>
      </c>
      <c r="E473" s="18" t="s">
        <v>30</v>
      </c>
      <c r="F473" s="18" t="s">
        <v>48</v>
      </c>
      <c r="G473" s="18">
        <v>3.1</v>
      </c>
      <c r="H473" s="18" t="s">
        <v>60</v>
      </c>
      <c r="I473" s="18" t="s">
        <v>33</v>
      </c>
      <c r="J473" s="18" t="s">
        <v>34</v>
      </c>
      <c r="K473" s="18">
        <v>2</v>
      </c>
      <c r="L473" s="18">
        <v>24</v>
      </c>
      <c r="M473" s="22">
        <v>6</v>
      </c>
      <c r="N473" s="23">
        <f t="shared" ref="N473:N481" si="25">M473/L473*100</f>
        <v>25</v>
      </c>
    </row>
    <row r="474" spans="1:14" x14ac:dyDescent="0.2">
      <c r="A474" s="16"/>
      <c r="C474" s="20" t="s">
        <v>1219</v>
      </c>
      <c r="D474" s="8" t="s">
        <v>1220</v>
      </c>
      <c r="E474" s="18" t="s">
        <v>68</v>
      </c>
      <c r="F474" s="18" t="s">
        <v>217</v>
      </c>
      <c r="G474" s="18">
        <v>2.8</v>
      </c>
      <c r="H474" s="18" t="s">
        <v>49</v>
      </c>
      <c r="I474" s="18" t="s">
        <v>33</v>
      </c>
      <c r="J474" s="18" t="s">
        <v>50</v>
      </c>
      <c r="K474" s="18">
        <v>2</v>
      </c>
      <c r="L474" s="18">
        <v>32</v>
      </c>
      <c r="M474" s="22">
        <v>3</v>
      </c>
      <c r="N474" s="23">
        <f t="shared" si="25"/>
        <v>9.375</v>
      </c>
    </row>
    <row r="475" spans="1:14" x14ac:dyDescent="0.2">
      <c r="A475" s="59"/>
      <c r="B475" s="30"/>
      <c r="C475" s="60"/>
      <c r="D475" s="57"/>
      <c r="E475" s="29"/>
      <c r="F475" s="29"/>
      <c r="G475" s="29"/>
      <c r="H475" s="29"/>
      <c r="I475" s="29"/>
      <c r="J475" s="19" t="s">
        <v>34</v>
      </c>
      <c r="K475" s="29">
        <v>2</v>
      </c>
      <c r="L475" s="29">
        <v>337</v>
      </c>
      <c r="M475" s="61">
        <v>195</v>
      </c>
      <c r="N475" s="23">
        <f t="shared" si="25"/>
        <v>57.863501483679528</v>
      </c>
    </row>
    <row r="476" spans="1:14" x14ac:dyDescent="0.2">
      <c r="A476" s="16"/>
      <c r="B476" s="15"/>
      <c r="C476" s="26" t="s">
        <v>1223</v>
      </c>
      <c r="D476" s="8" t="s">
        <v>1224</v>
      </c>
      <c r="E476" s="18" t="s">
        <v>123</v>
      </c>
      <c r="F476" s="18" t="s">
        <v>48</v>
      </c>
      <c r="G476" s="18">
        <v>4.5</v>
      </c>
      <c r="H476" s="18" t="s">
        <v>394</v>
      </c>
      <c r="I476" s="18" t="s">
        <v>33</v>
      </c>
      <c r="J476" s="18" t="s">
        <v>34</v>
      </c>
      <c r="K476" s="18">
        <v>3</v>
      </c>
      <c r="L476" s="18">
        <v>1</v>
      </c>
      <c r="M476" s="22">
        <v>0</v>
      </c>
      <c r="N476" s="23">
        <f t="shared" si="25"/>
        <v>0</v>
      </c>
    </row>
    <row r="477" spans="1:14" x14ac:dyDescent="0.2">
      <c r="A477" s="16"/>
      <c r="B477" s="15"/>
      <c r="C477" s="17" t="s">
        <v>1225</v>
      </c>
      <c r="D477" s="8" t="s">
        <v>1226</v>
      </c>
      <c r="E477" s="18" t="s">
        <v>123</v>
      </c>
      <c r="F477" s="18" t="s">
        <v>48</v>
      </c>
      <c r="G477" s="18">
        <v>4.0999999999999996</v>
      </c>
      <c r="H477" s="18" t="s">
        <v>60</v>
      </c>
      <c r="I477" s="18" t="s">
        <v>33</v>
      </c>
      <c r="J477" s="18" t="s">
        <v>34</v>
      </c>
      <c r="K477" s="18">
        <v>3</v>
      </c>
      <c r="L477" s="18">
        <v>14</v>
      </c>
      <c r="M477" s="22">
        <v>4</v>
      </c>
      <c r="N477" s="23">
        <f t="shared" si="25"/>
        <v>28.571428571428569</v>
      </c>
    </row>
    <row r="478" spans="1:14" x14ac:dyDescent="0.2">
      <c r="A478" s="16"/>
      <c r="B478" s="15"/>
      <c r="C478" s="17" t="s">
        <v>1227</v>
      </c>
      <c r="D478" s="8" t="s">
        <v>1228</v>
      </c>
      <c r="E478" s="18" t="s">
        <v>383</v>
      </c>
      <c r="F478" s="18" t="s">
        <v>48</v>
      </c>
      <c r="G478" s="18">
        <v>3.5</v>
      </c>
      <c r="H478" s="18" t="s">
        <v>49</v>
      </c>
      <c r="I478" s="18" t="s">
        <v>33</v>
      </c>
      <c r="J478" s="18" t="s">
        <v>50</v>
      </c>
      <c r="K478" s="18">
        <v>2</v>
      </c>
      <c r="L478" s="18">
        <v>1</v>
      </c>
      <c r="M478" s="22">
        <v>1</v>
      </c>
      <c r="N478" s="23">
        <f t="shared" si="25"/>
        <v>100</v>
      </c>
    </row>
    <row r="479" spans="1:14" x14ac:dyDescent="0.2">
      <c r="A479" s="16"/>
      <c r="B479" s="15"/>
      <c r="C479" s="17" t="s">
        <v>1229</v>
      </c>
      <c r="D479" s="8" t="s">
        <v>1226</v>
      </c>
      <c r="E479" s="18" t="s">
        <v>123</v>
      </c>
      <c r="F479" s="18" t="s">
        <v>48</v>
      </c>
      <c r="G479" s="18">
        <v>3.6</v>
      </c>
      <c r="H479" s="18" t="s">
        <v>60</v>
      </c>
      <c r="I479" s="18" t="s">
        <v>33</v>
      </c>
      <c r="J479" s="18" t="s">
        <v>34</v>
      </c>
      <c r="K479" s="18">
        <v>3</v>
      </c>
      <c r="L479" s="18">
        <v>48</v>
      </c>
      <c r="M479" s="22">
        <v>33</v>
      </c>
      <c r="N479" s="23">
        <f t="shared" si="25"/>
        <v>68.75</v>
      </c>
    </row>
    <row r="480" spans="1:14" x14ac:dyDescent="0.2">
      <c r="A480" s="16"/>
      <c r="B480" s="15"/>
      <c r="C480" s="17" t="s">
        <v>1230</v>
      </c>
      <c r="D480" s="8" t="s">
        <v>1231</v>
      </c>
      <c r="E480" s="18" t="s">
        <v>123</v>
      </c>
      <c r="F480" s="18" t="s">
        <v>48</v>
      </c>
      <c r="G480" s="18">
        <v>3.5</v>
      </c>
      <c r="H480" s="18" t="s">
        <v>60</v>
      </c>
      <c r="I480" s="18" t="s">
        <v>33</v>
      </c>
      <c r="J480" s="19" t="s">
        <v>34</v>
      </c>
      <c r="K480" s="18">
        <v>3</v>
      </c>
      <c r="L480" s="18">
        <v>40</v>
      </c>
      <c r="M480" s="22">
        <v>29</v>
      </c>
      <c r="N480" s="23">
        <f t="shared" si="25"/>
        <v>72.5</v>
      </c>
    </row>
    <row r="481" spans="1:14" x14ac:dyDescent="0.2">
      <c r="A481" s="16"/>
      <c r="B481" s="15"/>
      <c r="C481" s="20" t="s">
        <v>1232</v>
      </c>
      <c r="D481" s="15" t="s">
        <v>1233</v>
      </c>
      <c r="E481" s="18" t="s">
        <v>30</v>
      </c>
      <c r="F481" s="18" t="s">
        <v>48</v>
      </c>
      <c r="G481" s="18">
        <v>4.4000000000000004</v>
      </c>
      <c r="H481" s="18" t="s">
        <v>60</v>
      </c>
      <c r="I481" s="18" t="s">
        <v>33</v>
      </c>
      <c r="J481" s="18" t="s">
        <v>113</v>
      </c>
      <c r="K481" s="18">
        <v>2</v>
      </c>
      <c r="L481" s="18">
        <v>449</v>
      </c>
      <c r="M481" s="22">
        <v>209</v>
      </c>
      <c r="N481" s="23">
        <f t="shared" si="25"/>
        <v>46.547884187082403</v>
      </c>
    </row>
    <row r="482" spans="1:14" x14ac:dyDescent="0.2">
      <c r="A482" s="16"/>
      <c r="B482" s="15"/>
      <c r="J482" s="19" t="s">
        <v>34</v>
      </c>
      <c r="K482" s="18">
        <v>2</v>
      </c>
      <c r="L482" s="18">
        <v>48</v>
      </c>
      <c r="N482" s="18" t="s">
        <v>36</v>
      </c>
    </row>
    <row r="483" spans="1:14" x14ac:dyDescent="0.2">
      <c r="A483" s="16"/>
      <c r="B483" s="15"/>
      <c r="C483" s="20" t="s">
        <v>1235</v>
      </c>
      <c r="D483" s="8" t="s">
        <v>1236</v>
      </c>
      <c r="E483" s="18" t="s">
        <v>30</v>
      </c>
      <c r="F483" s="18" t="s">
        <v>48</v>
      </c>
      <c r="G483" s="18">
        <v>3.4</v>
      </c>
      <c r="H483" s="18" t="s">
        <v>60</v>
      </c>
      <c r="I483" s="18" t="s">
        <v>33</v>
      </c>
      <c r="J483" s="18" t="s">
        <v>34</v>
      </c>
      <c r="K483" s="18">
        <v>3</v>
      </c>
      <c r="L483" s="18">
        <v>46</v>
      </c>
      <c r="M483" s="22">
        <v>16</v>
      </c>
      <c r="N483" s="23">
        <f t="shared" ref="N483:N519" si="26">M483/L483*100</f>
        <v>34.782608695652172</v>
      </c>
    </row>
    <row r="484" spans="1:14" x14ac:dyDescent="0.2">
      <c r="A484" s="16"/>
      <c r="B484" s="15"/>
      <c r="C484" s="17"/>
      <c r="J484" s="18" t="s">
        <v>50</v>
      </c>
      <c r="K484" s="18">
        <v>1</v>
      </c>
      <c r="L484" s="18">
        <v>63</v>
      </c>
      <c r="M484" s="22">
        <v>0</v>
      </c>
      <c r="N484" s="23">
        <f t="shared" si="26"/>
        <v>0</v>
      </c>
    </row>
    <row r="485" spans="1:14" x14ac:dyDescent="0.2">
      <c r="A485" s="16"/>
      <c r="B485" s="15"/>
      <c r="C485" s="20" t="s">
        <v>1237</v>
      </c>
      <c r="D485" s="8" t="s">
        <v>1238</v>
      </c>
      <c r="E485" s="18" t="s">
        <v>490</v>
      </c>
      <c r="F485" s="18" t="s">
        <v>48</v>
      </c>
      <c r="G485" s="18">
        <v>3.8</v>
      </c>
      <c r="H485" s="18" t="s">
        <v>49</v>
      </c>
      <c r="I485" s="18" t="s">
        <v>33</v>
      </c>
      <c r="J485" s="18" t="s">
        <v>50</v>
      </c>
      <c r="K485" s="18">
        <v>2</v>
      </c>
      <c r="L485" s="18">
        <v>1</v>
      </c>
      <c r="M485" s="22">
        <v>1</v>
      </c>
      <c r="N485" s="23">
        <f t="shared" si="26"/>
        <v>100</v>
      </c>
    </row>
    <row r="486" spans="1:14" x14ac:dyDescent="0.2">
      <c r="A486" s="16"/>
      <c r="B486" s="15"/>
      <c r="C486" s="17"/>
      <c r="J486" s="18" t="s">
        <v>34</v>
      </c>
      <c r="K486" s="18">
        <v>3</v>
      </c>
      <c r="L486" s="18">
        <v>52</v>
      </c>
      <c r="M486" s="22">
        <v>35</v>
      </c>
      <c r="N486" s="23">
        <f t="shared" si="26"/>
        <v>67.307692307692307</v>
      </c>
    </row>
    <row r="487" spans="1:14" x14ac:dyDescent="0.2">
      <c r="A487" s="16"/>
      <c r="B487" s="15"/>
      <c r="C487" s="17"/>
      <c r="J487" s="18" t="s">
        <v>50</v>
      </c>
      <c r="K487" s="18">
        <v>1</v>
      </c>
      <c r="L487" s="18">
        <v>1917</v>
      </c>
      <c r="M487" s="22">
        <v>0</v>
      </c>
      <c r="N487" s="23">
        <f t="shared" si="26"/>
        <v>0</v>
      </c>
    </row>
    <row r="488" spans="1:14" x14ac:dyDescent="0.2">
      <c r="A488" s="16"/>
      <c r="B488" s="15"/>
      <c r="C488" s="20" t="s">
        <v>1239</v>
      </c>
      <c r="D488" s="15" t="s">
        <v>1240</v>
      </c>
      <c r="E488" s="18" t="s">
        <v>47</v>
      </c>
      <c r="F488" s="18" t="s">
        <v>48</v>
      </c>
      <c r="G488" s="18">
        <v>4.2</v>
      </c>
      <c r="H488" s="18" t="s">
        <v>49</v>
      </c>
      <c r="I488" s="18" t="s">
        <v>33</v>
      </c>
      <c r="J488" s="19" t="s">
        <v>54</v>
      </c>
      <c r="K488" s="18">
        <v>2</v>
      </c>
      <c r="L488" s="18">
        <v>60</v>
      </c>
      <c r="M488" s="22">
        <v>1</v>
      </c>
      <c r="N488" s="23">
        <f t="shared" si="26"/>
        <v>1.6666666666666667</v>
      </c>
    </row>
    <row r="489" spans="1:14" x14ac:dyDescent="0.2">
      <c r="A489" s="16"/>
      <c r="B489" s="15"/>
      <c r="C489" s="17"/>
      <c r="D489" s="15"/>
      <c r="J489" s="18" t="s">
        <v>50</v>
      </c>
      <c r="K489" s="18">
        <v>1</v>
      </c>
      <c r="L489" s="18">
        <v>174</v>
      </c>
      <c r="M489" s="22">
        <v>0</v>
      </c>
      <c r="N489" s="23">
        <f t="shared" si="26"/>
        <v>0</v>
      </c>
    </row>
    <row r="490" spans="1:14" x14ac:dyDescent="0.2">
      <c r="A490" s="16"/>
      <c r="B490" s="15"/>
      <c r="C490" s="20" t="s">
        <v>1243</v>
      </c>
      <c r="D490" s="15" t="s">
        <v>1244</v>
      </c>
      <c r="E490" s="18" t="s">
        <v>123</v>
      </c>
      <c r="F490" s="18" t="s">
        <v>48</v>
      </c>
      <c r="G490" s="18">
        <v>3.5</v>
      </c>
      <c r="H490" s="18" t="s">
        <v>60</v>
      </c>
      <c r="I490" s="18" t="s">
        <v>33</v>
      </c>
      <c r="J490" s="18" t="s">
        <v>34</v>
      </c>
      <c r="K490" s="18">
        <v>3</v>
      </c>
      <c r="L490" s="18">
        <v>54</v>
      </c>
      <c r="M490" s="22">
        <v>28</v>
      </c>
      <c r="N490" s="23">
        <f t="shared" si="26"/>
        <v>51.851851851851848</v>
      </c>
    </row>
    <row r="491" spans="1:14" x14ac:dyDescent="0.2">
      <c r="A491" s="16"/>
      <c r="B491" s="15"/>
      <c r="C491" s="20"/>
      <c r="D491" s="15"/>
      <c r="J491" s="19" t="s">
        <v>34</v>
      </c>
      <c r="K491" s="18">
        <v>2</v>
      </c>
      <c r="L491" s="18">
        <v>80</v>
      </c>
      <c r="M491" s="22">
        <v>2</v>
      </c>
      <c r="N491" s="23">
        <f t="shared" si="26"/>
        <v>2.5</v>
      </c>
    </row>
    <row r="492" spans="1:14" x14ac:dyDescent="0.2">
      <c r="A492" s="16"/>
      <c r="B492" s="15"/>
      <c r="C492" s="17"/>
      <c r="D492" s="15"/>
      <c r="J492" s="19" t="s">
        <v>54</v>
      </c>
      <c r="K492" s="18">
        <v>3</v>
      </c>
      <c r="L492" s="18">
        <v>49</v>
      </c>
      <c r="M492" s="22">
        <v>23</v>
      </c>
      <c r="N492" s="23">
        <f t="shared" si="26"/>
        <v>46.938775510204081</v>
      </c>
    </row>
    <row r="493" spans="1:14" x14ac:dyDescent="0.2">
      <c r="A493" s="16"/>
      <c r="B493" s="15"/>
      <c r="C493" s="17"/>
      <c r="D493" s="15"/>
      <c r="J493" s="18" t="s">
        <v>34</v>
      </c>
      <c r="K493" s="18">
        <v>3</v>
      </c>
      <c r="L493" s="18">
        <v>19</v>
      </c>
      <c r="M493" s="22">
        <v>8</v>
      </c>
      <c r="N493" s="23">
        <f t="shared" si="26"/>
        <v>42.105263157894733</v>
      </c>
    </row>
    <row r="494" spans="1:14" x14ac:dyDescent="0.2">
      <c r="A494" s="16"/>
      <c r="B494" s="15"/>
      <c r="C494" s="17"/>
      <c r="D494" s="15"/>
      <c r="J494" s="18" t="s">
        <v>50</v>
      </c>
      <c r="K494" s="18">
        <v>1</v>
      </c>
      <c r="L494" s="18">
        <v>370</v>
      </c>
      <c r="M494" s="22">
        <v>0</v>
      </c>
      <c r="N494" s="23">
        <f t="shared" si="26"/>
        <v>0</v>
      </c>
    </row>
    <row r="495" spans="1:14" x14ac:dyDescent="0.2">
      <c r="A495" s="16"/>
      <c r="B495" s="15"/>
      <c r="C495" s="17" t="s">
        <v>1245</v>
      </c>
      <c r="D495" s="15" t="s">
        <v>1246</v>
      </c>
      <c r="E495" s="18" t="s">
        <v>123</v>
      </c>
      <c r="F495" s="18" t="s">
        <v>48</v>
      </c>
      <c r="G495" s="18">
        <v>3.6</v>
      </c>
      <c r="H495" s="18" t="s">
        <v>60</v>
      </c>
      <c r="I495" s="18" t="s">
        <v>33</v>
      </c>
      <c r="J495" s="18" t="s">
        <v>34</v>
      </c>
      <c r="K495" s="18">
        <v>3</v>
      </c>
      <c r="L495" s="18">
        <v>22</v>
      </c>
      <c r="M495" s="22">
        <v>1</v>
      </c>
      <c r="N495" s="23">
        <f t="shared" si="26"/>
        <v>4.5454545454545459</v>
      </c>
    </row>
    <row r="496" spans="1:14" x14ac:dyDescent="0.2">
      <c r="A496" s="16"/>
      <c r="B496" s="15"/>
      <c r="C496" s="17" t="s">
        <v>1248</v>
      </c>
      <c r="D496" s="15" t="s">
        <v>1249</v>
      </c>
      <c r="E496" s="18" t="s">
        <v>123</v>
      </c>
      <c r="F496" s="18" t="s">
        <v>48</v>
      </c>
      <c r="G496" s="18">
        <v>3.9</v>
      </c>
      <c r="H496" s="18" t="s">
        <v>60</v>
      </c>
      <c r="I496" s="18" t="s">
        <v>33</v>
      </c>
      <c r="J496" s="18" t="s">
        <v>34</v>
      </c>
      <c r="K496" s="18">
        <v>3</v>
      </c>
      <c r="L496" s="18">
        <v>9</v>
      </c>
      <c r="M496" s="22">
        <v>7</v>
      </c>
      <c r="N496" s="23">
        <f t="shared" si="26"/>
        <v>77.777777777777786</v>
      </c>
    </row>
    <row r="497" spans="1:14" x14ac:dyDescent="0.2">
      <c r="A497" s="16"/>
      <c r="B497" s="15"/>
      <c r="C497" s="20" t="s">
        <v>1250</v>
      </c>
      <c r="D497" s="15" t="s">
        <v>1251</v>
      </c>
      <c r="E497" s="18" t="s">
        <v>30</v>
      </c>
      <c r="F497" s="18" t="s">
        <v>48</v>
      </c>
      <c r="G497" s="18">
        <v>3.7</v>
      </c>
      <c r="H497" s="18" t="s">
        <v>60</v>
      </c>
      <c r="I497" s="18" t="s">
        <v>33</v>
      </c>
      <c r="J497" s="18" t="s">
        <v>34</v>
      </c>
      <c r="K497" s="18">
        <v>3</v>
      </c>
      <c r="L497" s="18">
        <v>110</v>
      </c>
      <c r="M497" s="22">
        <v>48</v>
      </c>
      <c r="N497" s="23">
        <f t="shared" si="26"/>
        <v>43.636363636363633</v>
      </c>
    </row>
    <row r="498" spans="1:14" x14ac:dyDescent="0.2">
      <c r="A498" s="16"/>
      <c r="B498" s="15"/>
      <c r="C498" s="17"/>
      <c r="D498" s="15"/>
      <c r="J498" s="19" t="s">
        <v>34</v>
      </c>
      <c r="K498" s="18">
        <v>3</v>
      </c>
      <c r="L498" s="18">
        <v>20</v>
      </c>
      <c r="M498" s="22">
        <v>20</v>
      </c>
      <c r="N498" s="23">
        <f t="shared" si="26"/>
        <v>100</v>
      </c>
    </row>
    <row r="499" spans="1:14" x14ac:dyDescent="0.2">
      <c r="A499" s="16"/>
      <c r="B499" s="15"/>
      <c r="C499" s="20" t="s">
        <v>1252</v>
      </c>
      <c r="D499" s="15" t="s">
        <v>1253</v>
      </c>
      <c r="E499" s="18" t="s">
        <v>123</v>
      </c>
      <c r="F499" s="18" t="s">
        <v>217</v>
      </c>
      <c r="G499" s="18">
        <v>3.3</v>
      </c>
      <c r="H499" s="18" t="s">
        <v>60</v>
      </c>
      <c r="I499" s="18" t="s">
        <v>33</v>
      </c>
      <c r="J499" s="19" t="s">
        <v>54</v>
      </c>
      <c r="K499" s="18">
        <v>3</v>
      </c>
      <c r="L499" s="18">
        <v>5</v>
      </c>
      <c r="M499" s="22">
        <v>5</v>
      </c>
      <c r="N499" s="23">
        <f t="shared" si="26"/>
        <v>100</v>
      </c>
    </row>
    <row r="500" spans="1:14" x14ac:dyDescent="0.2">
      <c r="A500" s="16"/>
      <c r="B500" s="15"/>
      <c r="C500" s="17"/>
      <c r="D500" s="15"/>
      <c r="J500" s="18" t="s">
        <v>50</v>
      </c>
      <c r="K500" s="18">
        <v>1</v>
      </c>
      <c r="L500" s="18">
        <v>284</v>
      </c>
      <c r="M500" s="22">
        <v>0</v>
      </c>
      <c r="N500" s="23">
        <f t="shared" si="26"/>
        <v>0</v>
      </c>
    </row>
    <row r="501" spans="1:14" x14ac:dyDescent="0.2">
      <c r="A501" s="16"/>
      <c r="B501" s="15" t="s">
        <v>1254</v>
      </c>
      <c r="C501" s="17" t="s">
        <v>1255</v>
      </c>
      <c r="D501" s="8" t="s">
        <v>1256</v>
      </c>
      <c r="E501" s="18" t="s">
        <v>261</v>
      </c>
      <c r="F501" s="18" t="s">
        <v>112</v>
      </c>
      <c r="G501" s="18">
        <v>4.4000000000000004</v>
      </c>
      <c r="H501" s="18" t="s">
        <v>49</v>
      </c>
      <c r="I501" s="18" t="s">
        <v>33</v>
      </c>
      <c r="J501" s="18" t="s">
        <v>34</v>
      </c>
      <c r="K501" s="18">
        <v>3</v>
      </c>
      <c r="L501" s="18">
        <v>12</v>
      </c>
      <c r="M501" s="22">
        <v>2</v>
      </c>
      <c r="N501" s="23">
        <f t="shared" si="26"/>
        <v>16.666666666666664</v>
      </c>
    </row>
    <row r="502" spans="1:14" x14ac:dyDescent="0.2">
      <c r="A502" s="16"/>
      <c r="B502" s="15"/>
      <c r="C502" s="17" t="s">
        <v>1258</v>
      </c>
      <c r="D502" s="8" t="s">
        <v>1259</v>
      </c>
      <c r="E502" s="18" t="s">
        <v>261</v>
      </c>
      <c r="F502" s="18" t="s">
        <v>112</v>
      </c>
      <c r="G502" s="18">
        <v>4.5</v>
      </c>
      <c r="H502" s="18" t="s">
        <v>49</v>
      </c>
      <c r="I502" s="18" t="s">
        <v>33</v>
      </c>
      <c r="J502" s="18" t="s">
        <v>34</v>
      </c>
      <c r="K502" s="18">
        <v>1</v>
      </c>
      <c r="L502" s="18">
        <v>7</v>
      </c>
      <c r="M502" s="22">
        <v>1</v>
      </c>
      <c r="N502" s="23">
        <f t="shared" si="26"/>
        <v>14.285714285714285</v>
      </c>
    </row>
    <row r="503" spans="1:14" x14ac:dyDescent="0.2">
      <c r="A503" s="16"/>
      <c r="B503" s="15"/>
      <c r="C503" s="26" t="s">
        <v>1260</v>
      </c>
      <c r="D503" s="15" t="s">
        <v>1261</v>
      </c>
      <c r="E503" s="18" t="s">
        <v>130</v>
      </c>
      <c r="F503" s="18" t="s">
        <v>112</v>
      </c>
      <c r="G503" s="18">
        <v>4.4000000000000004</v>
      </c>
      <c r="H503" s="18" t="s">
        <v>49</v>
      </c>
      <c r="I503" s="18" t="s">
        <v>33</v>
      </c>
      <c r="J503" s="18" t="s">
        <v>113</v>
      </c>
      <c r="K503" s="18">
        <v>2</v>
      </c>
      <c r="L503" s="18">
        <v>1</v>
      </c>
      <c r="M503" s="22">
        <v>0</v>
      </c>
      <c r="N503" s="23">
        <f t="shared" si="26"/>
        <v>0</v>
      </c>
    </row>
    <row r="504" spans="1:14" x14ac:dyDescent="0.2">
      <c r="A504" s="16"/>
      <c r="B504" s="15" t="s">
        <v>1262</v>
      </c>
      <c r="C504" s="17" t="s">
        <v>1263</v>
      </c>
      <c r="D504" s="15" t="s">
        <v>1264</v>
      </c>
      <c r="E504" s="18" t="s">
        <v>123</v>
      </c>
      <c r="F504" s="18" t="s">
        <v>84</v>
      </c>
      <c r="G504" s="18">
        <v>3.3</v>
      </c>
      <c r="H504" s="18" t="s">
        <v>49</v>
      </c>
      <c r="I504" s="18" t="s">
        <v>33</v>
      </c>
      <c r="J504" s="18" t="s">
        <v>34</v>
      </c>
      <c r="K504" s="18">
        <v>3</v>
      </c>
      <c r="L504" s="18">
        <v>18</v>
      </c>
      <c r="M504" s="22">
        <v>18</v>
      </c>
      <c r="N504" s="23">
        <f t="shared" si="26"/>
        <v>100</v>
      </c>
    </row>
    <row r="505" spans="1:14" x14ac:dyDescent="0.2">
      <c r="A505" s="16"/>
      <c r="B505" s="15"/>
      <c r="C505" s="26" t="s">
        <v>1265</v>
      </c>
      <c r="D505" s="15" t="s">
        <v>1266</v>
      </c>
      <c r="E505" s="18" t="s">
        <v>123</v>
      </c>
      <c r="F505" s="18" t="s">
        <v>1267</v>
      </c>
      <c r="G505" s="18" t="s">
        <v>1268</v>
      </c>
      <c r="H505" s="18" t="s">
        <v>60</v>
      </c>
      <c r="I505" s="18" t="s">
        <v>33</v>
      </c>
      <c r="J505" s="19" t="s">
        <v>34</v>
      </c>
      <c r="K505" s="18">
        <v>2</v>
      </c>
      <c r="L505" s="18">
        <v>2</v>
      </c>
      <c r="M505" s="22">
        <v>0</v>
      </c>
      <c r="N505" s="23">
        <f t="shared" si="26"/>
        <v>0</v>
      </c>
    </row>
    <row r="506" spans="1:14" x14ac:dyDescent="0.2">
      <c r="A506" s="16"/>
      <c r="B506" s="15" t="s">
        <v>1269</v>
      </c>
      <c r="C506" s="17" t="s">
        <v>1270</v>
      </c>
      <c r="D506" s="15" t="s">
        <v>1271</v>
      </c>
      <c r="E506" s="18" t="s">
        <v>30</v>
      </c>
      <c r="F506" s="18" t="s">
        <v>48</v>
      </c>
      <c r="G506" s="18">
        <v>3.6</v>
      </c>
      <c r="H506" s="18" t="s">
        <v>49</v>
      </c>
      <c r="I506" s="18" t="s">
        <v>33</v>
      </c>
      <c r="J506" s="18" t="s">
        <v>34</v>
      </c>
      <c r="K506" s="18">
        <v>3</v>
      </c>
      <c r="L506" s="18">
        <v>135</v>
      </c>
      <c r="M506" s="22">
        <v>88</v>
      </c>
      <c r="N506" s="23">
        <f t="shared" si="26"/>
        <v>65.18518518518519</v>
      </c>
    </row>
    <row r="507" spans="1:14" x14ac:dyDescent="0.2">
      <c r="A507" s="16"/>
      <c r="B507" s="15"/>
      <c r="C507" s="17" t="s">
        <v>1272</v>
      </c>
      <c r="D507" s="15" t="s">
        <v>1273</v>
      </c>
      <c r="E507" s="18" t="s">
        <v>30</v>
      </c>
      <c r="F507" s="18" t="s">
        <v>217</v>
      </c>
      <c r="G507" s="18">
        <v>3.9</v>
      </c>
      <c r="H507" s="18" t="s">
        <v>60</v>
      </c>
      <c r="I507" s="18" t="s">
        <v>33</v>
      </c>
      <c r="J507" s="18" t="s">
        <v>34</v>
      </c>
      <c r="K507" s="18">
        <v>3</v>
      </c>
      <c r="L507" s="18">
        <v>18</v>
      </c>
      <c r="M507" s="22">
        <v>18</v>
      </c>
      <c r="N507" s="23">
        <f t="shared" si="26"/>
        <v>100</v>
      </c>
    </row>
    <row r="508" spans="1:14" x14ac:dyDescent="0.2">
      <c r="A508" s="16"/>
      <c r="B508" s="15" t="s">
        <v>1274</v>
      </c>
      <c r="C508" s="28" t="s">
        <v>1275</v>
      </c>
      <c r="D508" s="15" t="s">
        <v>1276</v>
      </c>
      <c r="E508" s="18" t="s">
        <v>83</v>
      </c>
      <c r="F508" s="18" t="s">
        <v>112</v>
      </c>
      <c r="G508" s="18">
        <v>4.5</v>
      </c>
      <c r="H508" s="18" t="s">
        <v>49</v>
      </c>
      <c r="I508" s="18" t="s">
        <v>33</v>
      </c>
      <c r="J508" s="19" t="s">
        <v>34</v>
      </c>
      <c r="K508" s="18">
        <v>2</v>
      </c>
      <c r="L508" s="18">
        <v>5</v>
      </c>
      <c r="M508" s="22">
        <v>0</v>
      </c>
      <c r="N508" s="23">
        <f t="shared" si="26"/>
        <v>0</v>
      </c>
    </row>
    <row r="509" spans="1:14" x14ac:dyDescent="0.2">
      <c r="A509" s="16"/>
      <c r="B509" s="15"/>
      <c r="C509" s="26"/>
      <c r="D509" s="15"/>
      <c r="J509" s="18" t="s">
        <v>50</v>
      </c>
      <c r="K509" s="18">
        <v>1</v>
      </c>
      <c r="L509" s="18">
        <v>11</v>
      </c>
      <c r="M509" s="22">
        <v>0</v>
      </c>
      <c r="N509" s="23">
        <f t="shared" si="26"/>
        <v>0</v>
      </c>
    </row>
    <row r="510" spans="1:14" x14ac:dyDescent="0.2">
      <c r="A510" s="16"/>
      <c r="C510" s="26" t="s">
        <v>1277</v>
      </c>
      <c r="D510" s="15" t="s">
        <v>1278</v>
      </c>
      <c r="E510" s="18" t="s">
        <v>383</v>
      </c>
      <c r="F510" s="18" t="s">
        <v>112</v>
      </c>
      <c r="G510" s="18">
        <v>3.8</v>
      </c>
      <c r="H510" s="18" t="s">
        <v>49</v>
      </c>
      <c r="I510" s="18" t="s">
        <v>33</v>
      </c>
      <c r="J510" s="19" t="s">
        <v>34</v>
      </c>
      <c r="K510" s="18">
        <v>2</v>
      </c>
      <c r="L510" s="18">
        <v>1</v>
      </c>
      <c r="M510" s="22">
        <v>0</v>
      </c>
      <c r="N510" s="23">
        <f t="shared" si="26"/>
        <v>0</v>
      </c>
    </row>
    <row r="511" spans="1:14" x14ac:dyDescent="0.2">
      <c r="A511" s="16"/>
      <c r="B511" s="15"/>
      <c r="C511" s="20" t="s">
        <v>1279</v>
      </c>
      <c r="D511" s="15" t="s">
        <v>1280</v>
      </c>
      <c r="E511" s="18" t="s">
        <v>123</v>
      </c>
      <c r="F511" s="18" t="s">
        <v>112</v>
      </c>
      <c r="G511" s="18">
        <v>4.4000000000000004</v>
      </c>
      <c r="H511" s="18" t="s">
        <v>49</v>
      </c>
      <c r="I511" s="18" t="s">
        <v>33</v>
      </c>
      <c r="J511" s="18" t="s">
        <v>50</v>
      </c>
      <c r="K511" s="18">
        <v>1</v>
      </c>
      <c r="L511" s="18">
        <v>149</v>
      </c>
      <c r="M511" s="22">
        <v>1</v>
      </c>
      <c r="N511" s="23">
        <f t="shared" si="26"/>
        <v>0.67114093959731547</v>
      </c>
    </row>
    <row r="512" spans="1:14" x14ac:dyDescent="0.2">
      <c r="A512" s="16"/>
      <c r="B512" s="18"/>
      <c r="C512" s="26"/>
      <c r="D512" s="15"/>
      <c r="J512" s="18" t="s">
        <v>50</v>
      </c>
      <c r="K512" s="18">
        <v>2</v>
      </c>
      <c r="L512" s="18">
        <v>1</v>
      </c>
      <c r="M512" s="22">
        <v>0</v>
      </c>
      <c r="N512" s="23">
        <f t="shared" si="26"/>
        <v>0</v>
      </c>
    </row>
    <row r="513" spans="1:14" x14ac:dyDescent="0.2">
      <c r="A513" s="16"/>
      <c r="B513" s="18"/>
      <c r="C513" s="17"/>
      <c r="D513" s="15"/>
      <c r="J513" s="19" t="s">
        <v>34</v>
      </c>
      <c r="K513" s="18">
        <v>2</v>
      </c>
      <c r="L513" s="18">
        <v>5</v>
      </c>
      <c r="M513" s="22">
        <v>1</v>
      </c>
      <c r="N513" s="23">
        <f t="shared" si="26"/>
        <v>20</v>
      </c>
    </row>
    <row r="514" spans="1:14" x14ac:dyDescent="0.2">
      <c r="A514" s="16"/>
      <c r="B514" s="15" t="s">
        <v>1285</v>
      </c>
      <c r="C514" s="17" t="s">
        <v>1286</v>
      </c>
      <c r="D514" s="15" t="s">
        <v>35</v>
      </c>
      <c r="E514" s="18" t="s">
        <v>30</v>
      </c>
      <c r="F514" s="18" t="s">
        <v>48</v>
      </c>
      <c r="G514" s="18">
        <v>3.3</v>
      </c>
      <c r="H514" s="18" t="s">
        <v>60</v>
      </c>
      <c r="I514" s="18" t="s">
        <v>11</v>
      </c>
      <c r="J514" s="19" t="s">
        <v>34</v>
      </c>
      <c r="K514" s="18">
        <v>3</v>
      </c>
      <c r="L514" s="18">
        <v>3</v>
      </c>
      <c r="M514" s="22">
        <v>3</v>
      </c>
      <c r="N514" s="23">
        <f t="shared" si="26"/>
        <v>100</v>
      </c>
    </row>
    <row r="515" spans="1:14" x14ac:dyDescent="0.2">
      <c r="A515" s="16"/>
      <c r="B515" s="15" t="s">
        <v>1287</v>
      </c>
      <c r="C515" s="17" t="s">
        <v>1288</v>
      </c>
      <c r="D515" s="15" t="s">
        <v>1289</v>
      </c>
      <c r="E515" s="18" t="s">
        <v>47</v>
      </c>
      <c r="F515" s="18" t="s">
        <v>48</v>
      </c>
      <c r="G515" s="18">
        <v>4.4000000000000004</v>
      </c>
      <c r="H515" s="18" t="s">
        <v>60</v>
      </c>
      <c r="I515" s="18" t="s">
        <v>33</v>
      </c>
      <c r="J515" s="19" t="s">
        <v>34</v>
      </c>
      <c r="K515" s="18">
        <v>3</v>
      </c>
      <c r="L515" s="18">
        <v>9</v>
      </c>
      <c r="M515" s="22">
        <v>7</v>
      </c>
      <c r="N515" s="23">
        <f t="shared" si="26"/>
        <v>77.777777777777786</v>
      </c>
    </row>
    <row r="516" spans="1:14" x14ac:dyDescent="0.2">
      <c r="A516" s="16"/>
      <c r="B516" s="15" t="s">
        <v>1290</v>
      </c>
      <c r="C516" s="20" t="s">
        <v>1291</v>
      </c>
      <c r="D516" s="30" t="s">
        <v>1292</v>
      </c>
      <c r="E516" s="29" t="s">
        <v>83</v>
      </c>
      <c r="F516" s="29" t="s">
        <v>112</v>
      </c>
      <c r="G516" s="29">
        <v>4.5</v>
      </c>
      <c r="H516" s="29" t="s">
        <v>60</v>
      </c>
      <c r="I516" s="29" t="s">
        <v>33</v>
      </c>
      <c r="J516" s="19" t="s">
        <v>50</v>
      </c>
      <c r="K516" s="18" t="s">
        <v>556</v>
      </c>
      <c r="L516" s="18">
        <v>56</v>
      </c>
      <c r="M516" s="22">
        <v>7</v>
      </c>
      <c r="N516" s="23">
        <f t="shared" si="26"/>
        <v>12.5</v>
      </c>
    </row>
    <row r="517" spans="1:14" x14ac:dyDescent="0.2">
      <c r="A517" s="16"/>
      <c r="D517" s="27"/>
      <c r="E517" s="31"/>
      <c r="F517" s="31"/>
      <c r="G517" s="31"/>
      <c r="H517" s="31"/>
      <c r="I517" s="31"/>
      <c r="J517" s="31" t="s">
        <v>50</v>
      </c>
      <c r="K517" s="31">
        <v>1</v>
      </c>
      <c r="L517" s="31">
        <v>31</v>
      </c>
      <c r="M517" s="32">
        <v>1</v>
      </c>
      <c r="N517" s="33">
        <f t="shared" si="26"/>
        <v>3.225806451612903</v>
      </c>
    </row>
    <row r="518" spans="1:14" x14ac:dyDescent="0.2">
      <c r="A518" s="16"/>
      <c r="B518" s="15"/>
      <c r="C518" s="37"/>
      <c r="D518" s="15"/>
      <c r="J518" s="19" t="s">
        <v>54</v>
      </c>
      <c r="K518" s="18">
        <v>2</v>
      </c>
      <c r="L518" s="18">
        <v>1</v>
      </c>
      <c r="M518" s="22">
        <v>0</v>
      </c>
      <c r="N518" s="23">
        <f t="shared" si="26"/>
        <v>0</v>
      </c>
    </row>
    <row r="519" spans="1:14" x14ac:dyDescent="0.2">
      <c r="A519" s="16"/>
      <c r="B519" s="15" t="s">
        <v>1293</v>
      </c>
      <c r="C519" s="26" t="s">
        <v>1294</v>
      </c>
      <c r="D519" s="15" t="s">
        <v>1295</v>
      </c>
      <c r="E519" s="18" t="s">
        <v>30</v>
      </c>
      <c r="F519" s="18" t="s">
        <v>48</v>
      </c>
      <c r="G519" s="18">
        <v>3.5</v>
      </c>
      <c r="H519" s="18" t="s">
        <v>49</v>
      </c>
      <c r="I519" s="18" t="s">
        <v>33</v>
      </c>
      <c r="J519" s="19" t="s">
        <v>34</v>
      </c>
      <c r="K519" s="18">
        <v>3</v>
      </c>
      <c r="L519" s="18">
        <v>150</v>
      </c>
      <c r="M519" s="22">
        <v>0</v>
      </c>
      <c r="N519" s="23">
        <f t="shared" si="26"/>
        <v>0</v>
      </c>
    </row>
    <row r="520" spans="1:14" x14ac:dyDescent="0.2">
      <c r="A520" s="16" t="s">
        <v>1298</v>
      </c>
      <c r="B520" s="15" t="s">
        <v>1299</v>
      </c>
      <c r="C520" s="26" t="s">
        <v>1300</v>
      </c>
      <c r="D520" s="15" t="s">
        <v>1301</v>
      </c>
      <c r="E520" s="18" t="s">
        <v>68</v>
      </c>
      <c r="F520" s="18" t="s">
        <v>48</v>
      </c>
      <c r="G520" s="18">
        <v>4</v>
      </c>
      <c r="H520" s="18" t="s">
        <v>60</v>
      </c>
      <c r="I520" s="18" t="s">
        <v>11</v>
      </c>
      <c r="J520" s="19" t="s">
        <v>34</v>
      </c>
      <c r="K520" s="18">
        <v>2</v>
      </c>
      <c r="L520" s="18">
        <v>3</v>
      </c>
      <c r="N520" s="18" t="s">
        <v>102</v>
      </c>
    </row>
    <row r="521" spans="1:14" x14ac:dyDescent="0.2">
      <c r="A521" s="16"/>
      <c r="B521" s="15"/>
      <c r="C521" s="17" t="s">
        <v>1302</v>
      </c>
      <c r="D521" s="15" t="s">
        <v>1303</v>
      </c>
      <c r="E521" s="18" t="s">
        <v>68</v>
      </c>
      <c r="F521" s="18" t="s">
        <v>48</v>
      </c>
      <c r="G521" s="18">
        <v>3.3</v>
      </c>
      <c r="H521" s="18" t="s">
        <v>60</v>
      </c>
      <c r="I521" s="18" t="s">
        <v>35</v>
      </c>
      <c r="J521" s="19" t="s">
        <v>34</v>
      </c>
      <c r="K521" s="18">
        <v>2</v>
      </c>
      <c r="L521" s="18">
        <v>7</v>
      </c>
      <c r="N521" s="18" t="s">
        <v>36</v>
      </c>
    </row>
    <row r="522" spans="1:14" x14ac:dyDescent="0.2">
      <c r="A522" s="16"/>
      <c r="C522" s="17" t="s">
        <v>1305</v>
      </c>
      <c r="D522" s="15" t="s">
        <v>1306</v>
      </c>
      <c r="E522" s="18" t="s">
        <v>68</v>
      </c>
      <c r="F522" s="18" t="s">
        <v>48</v>
      </c>
      <c r="G522" s="18">
        <v>3.5</v>
      </c>
      <c r="H522" s="18" t="s">
        <v>60</v>
      </c>
      <c r="I522" s="18" t="s">
        <v>11</v>
      </c>
      <c r="J522" s="19" t="s">
        <v>34</v>
      </c>
      <c r="K522" s="18">
        <v>2</v>
      </c>
      <c r="L522" s="18">
        <v>10</v>
      </c>
      <c r="N522" s="18" t="s">
        <v>36</v>
      </c>
    </row>
    <row r="523" spans="1:14" x14ac:dyDescent="0.2">
      <c r="A523" s="16"/>
      <c r="C523" s="26" t="s">
        <v>1307</v>
      </c>
      <c r="D523" s="15" t="s">
        <v>1308</v>
      </c>
      <c r="E523" s="18" t="s">
        <v>68</v>
      </c>
      <c r="F523" s="18" t="s">
        <v>48</v>
      </c>
      <c r="G523" s="18">
        <v>3.3</v>
      </c>
      <c r="H523" s="18" t="s">
        <v>60</v>
      </c>
      <c r="I523" s="18" t="s">
        <v>35</v>
      </c>
      <c r="J523" s="19" t="s">
        <v>34</v>
      </c>
      <c r="K523" s="18">
        <v>2</v>
      </c>
      <c r="L523" s="18">
        <v>3</v>
      </c>
      <c r="N523" s="18" t="s">
        <v>102</v>
      </c>
    </row>
    <row r="524" spans="1:14" x14ac:dyDescent="0.2">
      <c r="A524" s="16"/>
      <c r="B524" s="8" t="s">
        <v>1309</v>
      </c>
      <c r="C524" s="17" t="s">
        <v>1310</v>
      </c>
      <c r="D524" s="15" t="s">
        <v>1311</v>
      </c>
      <c r="E524" s="18" t="s">
        <v>68</v>
      </c>
      <c r="F524" s="18" t="s">
        <v>48</v>
      </c>
      <c r="G524" s="18">
        <v>4</v>
      </c>
      <c r="H524" s="18" t="s">
        <v>60</v>
      </c>
      <c r="I524" s="18" t="s">
        <v>33</v>
      </c>
      <c r="J524" s="19" t="s">
        <v>54</v>
      </c>
      <c r="K524" s="18">
        <v>2</v>
      </c>
      <c r="L524" s="18">
        <v>52</v>
      </c>
      <c r="M524" s="22">
        <v>1</v>
      </c>
      <c r="N524" s="23">
        <f>M524/L524*100</f>
        <v>1.9230769230769231</v>
      </c>
    </row>
    <row r="525" spans="1:14" x14ac:dyDescent="0.2">
      <c r="A525" s="16"/>
      <c r="B525" s="8" t="s">
        <v>1312</v>
      </c>
      <c r="C525" s="20" t="s">
        <v>1313</v>
      </c>
      <c r="D525" s="8" t="s">
        <v>1314</v>
      </c>
      <c r="E525" s="18" t="s">
        <v>30</v>
      </c>
      <c r="F525" s="18" t="s">
        <v>48</v>
      </c>
      <c r="G525" s="18">
        <v>3.5</v>
      </c>
      <c r="H525" s="18" t="s">
        <v>49</v>
      </c>
      <c r="I525" s="18" t="s">
        <v>33</v>
      </c>
      <c r="J525" s="18" t="s">
        <v>34</v>
      </c>
      <c r="K525" s="18">
        <v>3</v>
      </c>
      <c r="L525" s="18">
        <v>18</v>
      </c>
      <c r="M525" s="22">
        <v>18</v>
      </c>
      <c r="N525" s="23">
        <f>M525/L525*100</f>
        <v>100</v>
      </c>
    </row>
    <row r="526" spans="1:14" x14ac:dyDescent="0.2">
      <c r="A526" s="16"/>
      <c r="C526" s="17"/>
      <c r="J526" s="18" t="s">
        <v>34</v>
      </c>
      <c r="K526" s="18">
        <v>3</v>
      </c>
      <c r="L526" s="18">
        <v>11</v>
      </c>
      <c r="N526" s="18" t="s">
        <v>36</v>
      </c>
    </row>
    <row r="527" spans="1:14" x14ac:dyDescent="0.2">
      <c r="A527" s="16"/>
      <c r="C527" s="17" t="s">
        <v>1315</v>
      </c>
      <c r="D527" s="8" t="s">
        <v>35</v>
      </c>
      <c r="E527" s="18" t="s">
        <v>68</v>
      </c>
      <c r="F527" s="18" t="s">
        <v>48</v>
      </c>
      <c r="G527" s="18">
        <v>3.6</v>
      </c>
      <c r="H527" s="18" t="s">
        <v>60</v>
      </c>
      <c r="I527" s="18" t="s">
        <v>35</v>
      </c>
      <c r="J527" s="19" t="s">
        <v>34</v>
      </c>
      <c r="K527" s="18">
        <v>2</v>
      </c>
      <c r="L527" s="18">
        <v>26</v>
      </c>
      <c r="N527" s="18" t="s">
        <v>36</v>
      </c>
    </row>
    <row r="528" spans="1:14" x14ac:dyDescent="0.2">
      <c r="A528" s="16"/>
      <c r="B528" s="15" t="s">
        <v>1317</v>
      </c>
      <c r="C528" s="26" t="s">
        <v>1318</v>
      </c>
      <c r="D528" s="8" t="s">
        <v>1319</v>
      </c>
      <c r="E528" s="18" t="s">
        <v>68</v>
      </c>
      <c r="F528" s="18" t="s">
        <v>48</v>
      </c>
      <c r="G528" s="18">
        <v>3.5</v>
      </c>
      <c r="H528" s="18" t="s">
        <v>60</v>
      </c>
      <c r="I528" s="18" t="s">
        <v>35</v>
      </c>
      <c r="J528" s="19" t="s">
        <v>34</v>
      </c>
      <c r="K528" s="18">
        <v>2</v>
      </c>
      <c r="L528" s="18">
        <v>7</v>
      </c>
      <c r="N528" s="18" t="s">
        <v>102</v>
      </c>
    </row>
    <row r="529" spans="1:14" x14ac:dyDescent="0.2">
      <c r="A529" s="16"/>
      <c r="C529" s="17" t="s">
        <v>1321</v>
      </c>
      <c r="D529" s="15" t="s">
        <v>1322</v>
      </c>
      <c r="E529" s="18" t="s">
        <v>490</v>
      </c>
      <c r="F529" s="18" t="s">
        <v>48</v>
      </c>
      <c r="G529" s="18">
        <v>3.5</v>
      </c>
      <c r="H529" s="18" t="s">
        <v>49</v>
      </c>
      <c r="I529" s="18" t="s">
        <v>877</v>
      </c>
      <c r="J529" s="18" t="s">
        <v>34</v>
      </c>
      <c r="K529" s="18">
        <v>3</v>
      </c>
      <c r="L529" s="18">
        <v>5</v>
      </c>
      <c r="M529" s="22">
        <v>3</v>
      </c>
      <c r="N529" s="23">
        <f>M529/L529*100</f>
        <v>60</v>
      </c>
    </row>
    <row r="530" spans="1:14" x14ac:dyDescent="0.2">
      <c r="A530" s="16"/>
      <c r="B530" s="15"/>
      <c r="C530" s="26" t="s">
        <v>1324</v>
      </c>
      <c r="D530" s="15" t="s">
        <v>1325</v>
      </c>
      <c r="E530" s="18" t="s">
        <v>68</v>
      </c>
      <c r="F530" s="18" t="s">
        <v>48</v>
      </c>
      <c r="G530" s="18">
        <v>3.6</v>
      </c>
      <c r="H530" s="18" t="s">
        <v>60</v>
      </c>
      <c r="I530" s="18" t="s">
        <v>33</v>
      </c>
      <c r="J530" s="19" t="s">
        <v>34</v>
      </c>
      <c r="K530" s="18">
        <v>2</v>
      </c>
      <c r="L530" s="18">
        <v>12</v>
      </c>
      <c r="N530" s="18" t="s">
        <v>102</v>
      </c>
    </row>
    <row r="531" spans="1:14" x14ac:dyDescent="0.2">
      <c r="A531" s="16"/>
      <c r="B531" s="15"/>
      <c r="C531" s="26" t="s">
        <v>1326</v>
      </c>
      <c r="D531" s="15" t="s">
        <v>1327</v>
      </c>
      <c r="E531" s="18" t="s">
        <v>68</v>
      </c>
      <c r="F531" s="18" t="s">
        <v>48</v>
      </c>
      <c r="G531" s="18">
        <v>3.5</v>
      </c>
      <c r="H531" s="18" t="s">
        <v>60</v>
      </c>
      <c r="I531" s="18" t="s">
        <v>33</v>
      </c>
      <c r="J531" s="19" t="s">
        <v>34</v>
      </c>
      <c r="K531" s="18">
        <v>2</v>
      </c>
      <c r="L531" s="18">
        <v>1</v>
      </c>
      <c r="N531" s="18" t="s">
        <v>102</v>
      </c>
    </row>
    <row r="532" spans="1:14" x14ac:dyDescent="0.2">
      <c r="A532" s="16"/>
      <c r="B532" s="15"/>
      <c r="C532" s="26" t="s">
        <v>1328</v>
      </c>
      <c r="D532" s="15" t="s">
        <v>1329</v>
      </c>
      <c r="E532" s="18" t="s">
        <v>68</v>
      </c>
      <c r="F532" s="18" t="s">
        <v>48</v>
      </c>
      <c r="G532" s="18">
        <v>4.2</v>
      </c>
      <c r="H532" s="18" t="s">
        <v>49</v>
      </c>
      <c r="I532" s="18" t="s">
        <v>877</v>
      </c>
      <c r="J532" s="18" t="s">
        <v>113</v>
      </c>
      <c r="K532" s="18">
        <v>2</v>
      </c>
      <c r="L532" s="18">
        <v>1</v>
      </c>
      <c r="M532" s="22">
        <v>0</v>
      </c>
      <c r="N532" s="23">
        <f>M532/L532*100</f>
        <v>0</v>
      </c>
    </row>
    <row r="533" spans="1:14" x14ac:dyDescent="0.2">
      <c r="A533" s="16"/>
      <c r="B533" s="15"/>
      <c r="C533" s="17" t="s">
        <v>1330</v>
      </c>
      <c r="D533" s="15" t="s">
        <v>1331</v>
      </c>
      <c r="E533" s="18" t="s">
        <v>68</v>
      </c>
      <c r="F533" s="18" t="s">
        <v>48</v>
      </c>
      <c r="G533" s="18">
        <v>3.5</v>
      </c>
      <c r="H533" s="18" t="s">
        <v>446</v>
      </c>
      <c r="I533" s="18" t="s">
        <v>33</v>
      </c>
      <c r="J533" s="19" t="s">
        <v>34</v>
      </c>
      <c r="K533" s="18">
        <v>2</v>
      </c>
      <c r="L533" s="18">
        <v>8</v>
      </c>
      <c r="N533" s="18" t="s">
        <v>36</v>
      </c>
    </row>
    <row r="534" spans="1:14" x14ac:dyDescent="0.2">
      <c r="A534" s="16"/>
      <c r="B534" s="15" t="s">
        <v>1332</v>
      </c>
      <c r="C534" s="26" t="s">
        <v>1333</v>
      </c>
      <c r="D534" s="15" t="s">
        <v>1334</v>
      </c>
      <c r="E534" s="18" t="s">
        <v>1335</v>
      </c>
      <c r="F534" s="18" t="s">
        <v>48</v>
      </c>
      <c r="G534" s="18">
        <v>4</v>
      </c>
      <c r="H534" s="18" t="s">
        <v>1161</v>
      </c>
      <c r="I534" s="18" t="s">
        <v>33</v>
      </c>
      <c r="J534" s="19" t="s">
        <v>34</v>
      </c>
      <c r="K534" s="18">
        <v>2</v>
      </c>
      <c r="L534" s="18">
        <v>14</v>
      </c>
      <c r="M534" s="22">
        <v>0</v>
      </c>
      <c r="N534" s="23">
        <f t="shared" ref="N534:N551" si="27">M534/L534*100</f>
        <v>0</v>
      </c>
    </row>
    <row r="535" spans="1:14" x14ac:dyDescent="0.2">
      <c r="A535" s="16"/>
      <c r="C535" s="20" t="s">
        <v>1336</v>
      </c>
      <c r="D535" s="8" t="s">
        <v>1337</v>
      </c>
      <c r="E535" s="18" t="s">
        <v>68</v>
      </c>
      <c r="F535" s="18" t="s">
        <v>48</v>
      </c>
      <c r="G535" s="18">
        <v>3.4</v>
      </c>
      <c r="H535" s="18" t="s">
        <v>60</v>
      </c>
      <c r="I535" s="18" t="s">
        <v>33</v>
      </c>
      <c r="J535" s="19" t="s">
        <v>54</v>
      </c>
      <c r="K535" s="18">
        <v>2</v>
      </c>
      <c r="L535" s="18">
        <v>89</v>
      </c>
      <c r="M535" s="22">
        <v>4</v>
      </c>
      <c r="N535" s="23">
        <f t="shared" si="27"/>
        <v>4.4943820224719104</v>
      </c>
    </row>
    <row r="536" spans="1:14" x14ac:dyDescent="0.2">
      <c r="A536" s="16"/>
      <c r="B536" s="15"/>
      <c r="C536" s="17"/>
      <c r="J536" s="18" t="s">
        <v>34</v>
      </c>
      <c r="K536" s="18">
        <v>3</v>
      </c>
      <c r="L536" s="18">
        <v>100</v>
      </c>
      <c r="M536" s="22">
        <v>0</v>
      </c>
      <c r="N536" s="23">
        <f t="shared" si="27"/>
        <v>0</v>
      </c>
    </row>
    <row r="537" spans="1:14" x14ac:dyDescent="0.2">
      <c r="A537" s="16"/>
      <c r="B537" s="15"/>
      <c r="C537" s="17"/>
      <c r="J537" s="19" t="s">
        <v>34</v>
      </c>
      <c r="K537" s="18">
        <v>2</v>
      </c>
      <c r="L537" s="18">
        <v>19</v>
      </c>
      <c r="M537" s="22">
        <v>9</v>
      </c>
      <c r="N537" s="23">
        <f t="shared" si="27"/>
        <v>47.368421052631575</v>
      </c>
    </row>
    <row r="538" spans="1:14" x14ac:dyDescent="0.2">
      <c r="A538" s="16"/>
      <c r="B538" s="15"/>
      <c r="C538" s="17" t="s">
        <v>1338</v>
      </c>
      <c r="D538" s="8" t="s">
        <v>1339</v>
      </c>
      <c r="E538" s="18" t="s">
        <v>68</v>
      </c>
      <c r="F538" s="18" t="s">
        <v>48</v>
      </c>
      <c r="G538" s="18">
        <v>3.2</v>
      </c>
      <c r="H538" s="18" t="s">
        <v>60</v>
      </c>
      <c r="I538" s="18" t="s">
        <v>33</v>
      </c>
      <c r="J538" s="19" t="s">
        <v>34</v>
      </c>
      <c r="K538" s="18">
        <v>2</v>
      </c>
      <c r="L538" s="18">
        <v>62</v>
      </c>
      <c r="M538" s="22">
        <v>28</v>
      </c>
      <c r="N538" s="23">
        <f t="shared" si="27"/>
        <v>45.161290322580641</v>
      </c>
    </row>
    <row r="539" spans="1:14" x14ac:dyDescent="0.2">
      <c r="A539" s="16"/>
      <c r="B539" s="15"/>
      <c r="C539" s="17" t="s">
        <v>1340</v>
      </c>
      <c r="D539" s="15" t="s">
        <v>1341</v>
      </c>
      <c r="E539" s="18" t="s">
        <v>68</v>
      </c>
      <c r="F539" s="18" t="s">
        <v>48</v>
      </c>
      <c r="G539" s="18">
        <v>3.6</v>
      </c>
      <c r="H539" s="18" t="s">
        <v>49</v>
      </c>
      <c r="I539" s="18" t="s">
        <v>33</v>
      </c>
      <c r="J539" s="18" t="s">
        <v>35</v>
      </c>
      <c r="L539" s="18">
        <v>95</v>
      </c>
      <c r="M539" s="22">
        <v>2</v>
      </c>
      <c r="N539" s="23">
        <f t="shared" si="27"/>
        <v>2.1052631578947367</v>
      </c>
    </row>
    <row r="540" spans="1:14" x14ac:dyDescent="0.2">
      <c r="A540" s="16"/>
      <c r="B540" s="15"/>
      <c r="C540" s="20" t="s">
        <v>1343</v>
      </c>
      <c r="D540" s="15" t="s">
        <v>1344</v>
      </c>
      <c r="E540" s="18" t="s">
        <v>68</v>
      </c>
      <c r="F540" s="18" t="s">
        <v>48</v>
      </c>
      <c r="G540" s="18">
        <v>3.3</v>
      </c>
      <c r="H540" s="18" t="s">
        <v>60</v>
      </c>
      <c r="I540" s="18" t="s">
        <v>33</v>
      </c>
      <c r="J540" s="18" t="s">
        <v>34</v>
      </c>
      <c r="K540" s="18">
        <v>2</v>
      </c>
      <c r="L540" s="18">
        <v>66</v>
      </c>
      <c r="M540" s="22">
        <v>56</v>
      </c>
      <c r="N540" s="23">
        <f t="shared" si="27"/>
        <v>84.848484848484844</v>
      </c>
    </row>
    <row r="541" spans="1:14" x14ac:dyDescent="0.2">
      <c r="A541" s="16"/>
      <c r="B541" s="15"/>
      <c r="C541" s="17"/>
      <c r="D541" s="15"/>
      <c r="J541" s="19" t="s">
        <v>34</v>
      </c>
      <c r="K541" s="18">
        <v>2</v>
      </c>
      <c r="L541" s="18">
        <v>36</v>
      </c>
      <c r="M541" s="22">
        <v>2</v>
      </c>
      <c r="N541" s="23">
        <f t="shared" si="27"/>
        <v>5.5555555555555554</v>
      </c>
    </row>
    <row r="542" spans="1:14" x14ac:dyDescent="0.2">
      <c r="A542" s="16"/>
      <c r="B542" s="15"/>
      <c r="C542" s="17"/>
      <c r="D542" s="15"/>
      <c r="J542" s="18" t="s">
        <v>34</v>
      </c>
      <c r="K542" s="18" t="s">
        <v>256</v>
      </c>
      <c r="L542" s="18">
        <v>1090</v>
      </c>
      <c r="M542" s="22">
        <v>133</v>
      </c>
      <c r="N542" s="23">
        <f t="shared" si="27"/>
        <v>12.201834862385322</v>
      </c>
    </row>
    <row r="543" spans="1:14" x14ac:dyDescent="0.2">
      <c r="A543" s="16"/>
      <c r="B543" s="15"/>
      <c r="C543" s="17"/>
      <c r="D543" s="15"/>
      <c r="J543" s="19" t="s">
        <v>34</v>
      </c>
      <c r="K543" s="18">
        <v>3</v>
      </c>
      <c r="L543" s="18">
        <v>40</v>
      </c>
      <c r="M543" s="22">
        <v>5</v>
      </c>
      <c r="N543" s="23">
        <f t="shared" si="27"/>
        <v>12.5</v>
      </c>
    </row>
    <row r="544" spans="1:14" x14ac:dyDescent="0.2">
      <c r="A544" s="16"/>
      <c r="B544" s="15"/>
      <c r="C544" s="17"/>
      <c r="D544" s="15"/>
      <c r="J544" s="19" t="s">
        <v>34</v>
      </c>
      <c r="K544" s="18">
        <v>2</v>
      </c>
      <c r="L544" s="18">
        <v>47</v>
      </c>
      <c r="M544" s="22">
        <v>24</v>
      </c>
      <c r="N544" s="23">
        <f t="shared" si="27"/>
        <v>51.063829787234042</v>
      </c>
    </row>
    <row r="545" spans="1:14" x14ac:dyDescent="0.2">
      <c r="A545" s="16"/>
      <c r="B545" s="15" t="s">
        <v>1345</v>
      </c>
      <c r="C545" s="20" t="s">
        <v>1346</v>
      </c>
      <c r="D545" s="15" t="s">
        <v>1347</v>
      </c>
      <c r="E545" s="18" t="s">
        <v>490</v>
      </c>
      <c r="F545" s="18" t="s">
        <v>48</v>
      </c>
      <c r="G545" s="18">
        <v>3.7</v>
      </c>
      <c r="H545" s="18" t="s">
        <v>49</v>
      </c>
      <c r="I545" s="18" t="s">
        <v>33</v>
      </c>
      <c r="J545" s="18" t="s">
        <v>50</v>
      </c>
      <c r="K545" s="18">
        <v>2</v>
      </c>
      <c r="L545" s="18">
        <v>2</v>
      </c>
      <c r="M545" s="22">
        <v>1</v>
      </c>
      <c r="N545" s="23">
        <f t="shared" si="27"/>
        <v>50</v>
      </c>
    </row>
    <row r="546" spans="1:14" x14ac:dyDescent="0.2">
      <c r="A546" s="16"/>
      <c r="B546" s="15"/>
      <c r="C546" s="17"/>
      <c r="D546" s="15"/>
      <c r="J546" s="18" t="s">
        <v>50</v>
      </c>
      <c r="K546" s="18">
        <v>1</v>
      </c>
      <c r="L546" s="18">
        <v>25914</v>
      </c>
      <c r="M546" s="22">
        <v>0</v>
      </c>
      <c r="N546" s="23">
        <f t="shared" si="27"/>
        <v>0</v>
      </c>
    </row>
    <row r="547" spans="1:14" x14ac:dyDescent="0.2">
      <c r="A547" s="16"/>
      <c r="B547" s="15"/>
      <c r="C547" s="20" t="s">
        <v>1349</v>
      </c>
      <c r="D547" s="15" t="s">
        <v>1350</v>
      </c>
      <c r="E547" s="18" t="s">
        <v>490</v>
      </c>
      <c r="F547" s="18" t="s">
        <v>48</v>
      </c>
      <c r="G547" s="18">
        <v>4.3</v>
      </c>
      <c r="H547" s="18" t="s">
        <v>49</v>
      </c>
      <c r="I547" s="18" t="s">
        <v>33</v>
      </c>
      <c r="J547" s="19" t="s">
        <v>34</v>
      </c>
      <c r="K547" s="18">
        <v>2</v>
      </c>
      <c r="L547" s="18">
        <v>10</v>
      </c>
      <c r="M547" s="22">
        <v>1</v>
      </c>
      <c r="N547" s="23">
        <f t="shared" si="27"/>
        <v>10</v>
      </c>
    </row>
    <row r="548" spans="1:14" x14ac:dyDescent="0.2">
      <c r="A548" s="16"/>
      <c r="B548" s="15"/>
      <c r="J548" s="18" t="s">
        <v>50</v>
      </c>
      <c r="K548" s="18">
        <v>2</v>
      </c>
      <c r="L548" s="18">
        <v>2</v>
      </c>
      <c r="M548" s="22">
        <v>0</v>
      </c>
      <c r="N548" s="23">
        <f t="shared" si="27"/>
        <v>0</v>
      </c>
    </row>
    <row r="549" spans="1:14" x14ac:dyDescent="0.2">
      <c r="A549" s="16"/>
      <c r="B549" s="15"/>
      <c r="C549" s="17"/>
      <c r="J549" s="18" t="s">
        <v>50</v>
      </c>
      <c r="K549" s="18">
        <v>1</v>
      </c>
      <c r="L549" s="18">
        <v>6753</v>
      </c>
      <c r="M549" s="22">
        <v>0</v>
      </c>
      <c r="N549" s="23">
        <f t="shared" si="27"/>
        <v>0</v>
      </c>
    </row>
    <row r="550" spans="1:14" x14ac:dyDescent="0.2">
      <c r="A550" s="16"/>
      <c r="B550" s="15" t="s">
        <v>1352</v>
      </c>
      <c r="C550" s="17" t="s">
        <v>1353</v>
      </c>
      <c r="D550" s="15" t="s">
        <v>1354</v>
      </c>
      <c r="E550" s="18" t="s">
        <v>490</v>
      </c>
      <c r="F550" s="18" t="s">
        <v>48</v>
      </c>
      <c r="G550" s="18">
        <v>3.3</v>
      </c>
      <c r="H550" s="18" t="s">
        <v>60</v>
      </c>
      <c r="I550" s="18" t="s">
        <v>33</v>
      </c>
      <c r="J550" s="18" t="s">
        <v>34</v>
      </c>
      <c r="K550" s="18">
        <v>2</v>
      </c>
      <c r="L550" s="18">
        <v>50</v>
      </c>
      <c r="M550" s="22">
        <v>13</v>
      </c>
      <c r="N550" s="23">
        <f t="shared" si="27"/>
        <v>26</v>
      </c>
    </row>
    <row r="551" spans="1:14" x14ac:dyDescent="0.2">
      <c r="A551" s="16"/>
      <c r="B551" s="15"/>
      <c r="C551" s="20" t="s">
        <v>1355</v>
      </c>
      <c r="D551" s="15" t="s">
        <v>1356</v>
      </c>
      <c r="E551" s="18" t="s">
        <v>490</v>
      </c>
      <c r="F551" s="18" t="s">
        <v>48</v>
      </c>
      <c r="G551" s="18">
        <v>3.3</v>
      </c>
      <c r="H551" s="18" t="s">
        <v>1357</v>
      </c>
      <c r="I551" s="18" t="s">
        <v>33</v>
      </c>
      <c r="J551" s="18" t="s">
        <v>34</v>
      </c>
      <c r="K551" s="18">
        <v>2</v>
      </c>
      <c r="L551" s="18">
        <v>51</v>
      </c>
      <c r="M551" s="22">
        <v>12</v>
      </c>
      <c r="N551" s="23">
        <f t="shared" si="27"/>
        <v>23.52941176470588</v>
      </c>
    </row>
    <row r="552" spans="1:14" x14ac:dyDescent="0.2">
      <c r="A552" s="16"/>
      <c r="B552" s="15"/>
      <c r="C552" s="17"/>
      <c r="D552" s="15"/>
      <c r="J552" s="19" t="s">
        <v>34</v>
      </c>
      <c r="K552" s="18">
        <v>2</v>
      </c>
      <c r="L552" s="18" t="s">
        <v>35</v>
      </c>
      <c r="N552" s="18" t="s">
        <v>36</v>
      </c>
    </row>
    <row r="553" spans="1:14" x14ac:dyDescent="0.2">
      <c r="A553" s="16"/>
      <c r="B553" s="15"/>
      <c r="C553" s="20" t="s">
        <v>1358</v>
      </c>
      <c r="D553" s="15" t="s">
        <v>1359</v>
      </c>
      <c r="E553" s="18" t="s">
        <v>68</v>
      </c>
      <c r="F553" s="18" t="s">
        <v>48</v>
      </c>
      <c r="G553" s="18">
        <v>3.2</v>
      </c>
      <c r="H553" s="18" t="s">
        <v>1357</v>
      </c>
      <c r="I553" s="18" t="s">
        <v>33</v>
      </c>
      <c r="J553" s="19" t="s">
        <v>34</v>
      </c>
      <c r="K553" s="18">
        <v>3</v>
      </c>
      <c r="L553" s="18">
        <v>533</v>
      </c>
      <c r="M553" s="22">
        <v>506</v>
      </c>
      <c r="N553" s="23">
        <f t="shared" ref="N553:N563" si="28">M553/L553*100</f>
        <v>94.93433395872421</v>
      </c>
    </row>
    <row r="554" spans="1:14" x14ac:dyDescent="0.2">
      <c r="A554" s="16"/>
      <c r="B554" s="15"/>
      <c r="J554" s="18" t="s">
        <v>50</v>
      </c>
      <c r="K554" s="18">
        <v>2</v>
      </c>
      <c r="L554" s="18">
        <v>1</v>
      </c>
      <c r="M554" s="22">
        <v>0</v>
      </c>
      <c r="N554" s="23">
        <f t="shared" si="28"/>
        <v>0</v>
      </c>
    </row>
    <row r="555" spans="1:14" x14ac:dyDescent="0.2">
      <c r="A555" s="16"/>
      <c r="B555" s="15"/>
      <c r="C555" s="20"/>
      <c r="J555" s="19" t="s">
        <v>34</v>
      </c>
      <c r="K555" s="18">
        <v>2</v>
      </c>
      <c r="L555" s="18">
        <v>88</v>
      </c>
      <c r="M555" s="22">
        <v>2</v>
      </c>
      <c r="N555" s="23">
        <f t="shared" si="28"/>
        <v>2.2727272727272729</v>
      </c>
    </row>
    <row r="556" spans="1:14" x14ac:dyDescent="0.2">
      <c r="A556" s="16"/>
      <c r="B556" s="15"/>
      <c r="C556" s="17"/>
      <c r="J556" s="19" t="s">
        <v>54</v>
      </c>
      <c r="K556" s="18">
        <v>3</v>
      </c>
      <c r="L556" s="18">
        <v>20</v>
      </c>
      <c r="M556" s="22">
        <v>13</v>
      </c>
      <c r="N556" s="23">
        <f t="shared" si="28"/>
        <v>65</v>
      </c>
    </row>
    <row r="557" spans="1:14" x14ac:dyDescent="0.2">
      <c r="A557" s="16" t="s">
        <v>1363</v>
      </c>
      <c r="B557" s="15" t="s">
        <v>1364</v>
      </c>
      <c r="C557" s="17" t="s">
        <v>1365</v>
      </c>
      <c r="D557" s="15" t="s">
        <v>1366</v>
      </c>
      <c r="E557" s="18" t="s">
        <v>123</v>
      </c>
      <c r="F557" s="18" t="s">
        <v>112</v>
      </c>
      <c r="G557" s="18">
        <v>4.4000000000000004</v>
      </c>
      <c r="H557" s="18" t="s">
        <v>49</v>
      </c>
      <c r="I557" s="18" t="s">
        <v>33</v>
      </c>
      <c r="J557" s="18" t="s">
        <v>34</v>
      </c>
      <c r="K557" s="18">
        <v>3</v>
      </c>
      <c r="L557" s="18">
        <v>4</v>
      </c>
      <c r="M557" s="22">
        <v>1</v>
      </c>
      <c r="N557" s="23">
        <f t="shared" si="28"/>
        <v>25</v>
      </c>
    </row>
    <row r="558" spans="1:14" x14ac:dyDescent="0.2">
      <c r="A558" s="16"/>
      <c r="B558" s="15"/>
      <c r="C558" s="17" t="s">
        <v>1367</v>
      </c>
      <c r="D558" s="15" t="s">
        <v>1368</v>
      </c>
      <c r="E558" s="18" t="s">
        <v>130</v>
      </c>
      <c r="F558" s="18" t="s">
        <v>48</v>
      </c>
      <c r="G558" s="18">
        <v>3.4</v>
      </c>
      <c r="H558" s="18" t="s">
        <v>60</v>
      </c>
      <c r="I558" s="18" t="s">
        <v>33</v>
      </c>
      <c r="J558" s="18" t="s">
        <v>34</v>
      </c>
      <c r="K558" s="18">
        <v>3</v>
      </c>
      <c r="L558" s="18">
        <v>62</v>
      </c>
      <c r="M558" s="22">
        <v>42</v>
      </c>
      <c r="N558" s="23">
        <f t="shared" si="28"/>
        <v>67.741935483870961</v>
      </c>
    </row>
    <row r="559" spans="1:14" x14ac:dyDescent="0.2">
      <c r="A559" s="16" t="s">
        <v>1371</v>
      </c>
      <c r="B559" s="15" t="s">
        <v>1372</v>
      </c>
      <c r="C559" s="17" t="s">
        <v>1373</v>
      </c>
      <c r="D559" s="15" t="s">
        <v>1374</v>
      </c>
      <c r="E559" s="18" t="s">
        <v>490</v>
      </c>
      <c r="F559" s="18" t="s">
        <v>48</v>
      </c>
      <c r="G559" s="18">
        <v>3.7</v>
      </c>
      <c r="H559" s="18" t="s">
        <v>1357</v>
      </c>
      <c r="I559" s="18" t="s">
        <v>11</v>
      </c>
      <c r="J559" s="18" t="s">
        <v>35</v>
      </c>
      <c r="L559" s="18">
        <v>47</v>
      </c>
      <c r="M559" s="22">
        <v>2</v>
      </c>
      <c r="N559" s="23">
        <f t="shared" si="28"/>
        <v>4.2553191489361701</v>
      </c>
    </row>
    <row r="560" spans="1:14" x14ac:dyDescent="0.2">
      <c r="A560" s="16"/>
      <c r="B560" s="15"/>
      <c r="C560" s="17" t="s">
        <v>1376</v>
      </c>
      <c r="D560" s="15" t="s">
        <v>1377</v>
      </c>
      <c r="E560" s="18" t="s">
        <v>490</v>
      </c>
      <c r="F560" s="18" t="s">
        <v>48</v>
      </c>
      <c r="G560" s="18">
        <v>3.3</v>
      </c>
      <c r="H560" s="18" t="s">
        <v>49</v>
      </c>
      <c r="I560" s="18" t="s">
        <v>11</v>
      </c>
      <c r="J560" s="19" t="s">
        <v>34</v>
      </c>
      <c r="K560" s="18">
        <v>3</v>
      </c>
      <c r="L560" s="18">
        <v>71</v>
      </c>
      <c r="M560" s="22">
        <v>24</v>
      </c>
      <c r="N560" s="23">
        <f t="shared" si="28"/>
        <v>33.802816901408448</v>
      </c>
    </row>
    <row r="561" spans="1:14" x14ac:dyDescent="0.2">
      <c r="A561" s="16"/>
      <c r="B561" s="15" t="s">
        <v>1379</v>
      </c>
      <c r="C561" s="17" t="s">
        <v>1380</v>
      </c>
      <c r="D561" s="15" t="s">
        <v>1381</v>
      </c>
      <c r="E561" s="18" t="s">
        <v>47</v>
      </c>
      <c r="F561" s="18" t="s">
        <v>48</v>
      </c>
      <c r="G561" s="18">
        <v>4.3</v>
      </c>
      <c r="H561" s="18" t="s">
        <v>49</v>
      </c>
      <c r="I561" s="18" t="s">
        <v>33</v>
      </c>
      <c r="J561" s="18" t="s">
        <v>34</v>
      </c>
      <c r="K561" s="18">
        <v>3</v>
      </c>
      <c r="L561" s="18">
        <v>11</v>
      </c>
      <c r="M561" s="22">
        <v>1</v>
      </c>
      <c r="N561" s="23">
        <f t="shared" si="28"/>
        <v>9.0909090909090917</v>
      </c>
    </row>
    <row r="562" spans="1:14" x14ac:dyDescent="0.2">
      <c r="A562" s="16"/>
      <c r="B562" s="15" t="s">
        <v>1382</v>
      </c>
      <c r="C562" s="17" t="s">
        <v>1383</v>
      </c>
      <c r="D562" s="15" t="s">
        <v>1384</v>
      </c>
      <c r="E562" s="18" t="s">
        <v>68</v>
      </c>
      <c r="F562" s="18" t="s">
        <v>48</v>
      </c>
      <c r="G562" s="18">
        <v>3.6</v>
      </c>
      <c r="H562" s="18" t="s">
        <v>60</v>
      </c>
      <c r="I562" s="18" t="s">
        <v>33</v>
      </c>
      <c r="J562" s="18" t="s">
        <v>34</v>
      </c>
      <c r="K562" s="18" t="s">
        <v>256</v>
      </c>
      <c r="L562" s="18">
        <v>220</v>
      </c>
      <c r="M562" s="22">
        <v>16</v>
      </c>
      <c r="N562" s="23">
        <f t="shared" si="28"/>
        <v>7.2727272727272725</v>
      </c>
    </row>
    <row r="563" spans="1:14" x14ac:dyDescent="0.2">
      <c r="A563" s="16"/>
      <c r="B563" s="15" t="s">
        <v>1385</v>
      </c>
      <c r="C563" s="26" t="s">
        <v>1386</v>
      </c>
      <c r="D563" s="15" t="s">
        <v>1387</v>
      </c>
      <c r="E563" s="18" t="s">
        <v>68</v>
      </c>
      <c r="F563" s="18" t="s">
        <v>48</v>
      </c>
      <c r="G563" s="18">
        <v>4.3</v>
      </c>
      <c r="H563" s="18" t="s">
        <v>49</v>
      </c>
      <c r="I563" s="18" t="s">
        <v>33</v>
      </c>
      <c r="J563" s="18" t="s">
        <v>61</v>
      </c>
      <c r="K563" s="18">
        <v>2</v>
      </c>
      <c r="L563" s="18">
        <v>10</v>
      </c>
      <c r="M563" s="22">
        <v>0</v>
      </c>
      <c r="N563" s="23">
        <f t="shared" si="28"/>
        <v>0</v>
      </c>
    </row>
    <row r="564" spans="1:14" x14ac:dyDescent="0.2">
      <c r="A564" s="16"/>
      <c r="B564" s="15"/>
      <c r="C564" s="17" t="s">
        <v>1389</v>
      </c>
      <c r="D564" s="15" t="s">
        <v>1390</v>
      </c>
      <c r="E564" s="18" t="s">
        <v>30</v>
      </c>
      <c r="F564" s="18" t="s">
        <v>48</v>
      </c>
      <c r="G564" s="18">
        <v>3.6</v>
      </c>
      <c r="H564" s="18" t="s">
        <v>491</v>
      </c>
      <c r="I564" s="18" t="s">
        <v>33</v>
      </c>
      <c r="J564" s="18" t="s">
        <v>34</v>
      </c>
      <c r="K564" s="18">
        <v>3</v>
      </c>
      <c r="L564" s="18">
        <v>12</v>
      </c>
      <c r="N564" s="18" t="s">
        <v>36</v>
      </c>
    </row>
    <row r="565" spans="1:14" x14ac:dyDescent="0.2">
      <c r="A565" s="16"/>
      <c r="B565" s="15"/>
      <c r="C565" s="26" t="s">
        <v>1391</v>
      </c>
      <c r="D565" s="15" t="s">
        <v>1392</v>
      </c>
      <c r="E565" s="18" t="s">
        <v>30</v>
      </c>
      <c r="F565" s="18" t="s">
        <v>48</v>
      </c>
      <c r="G565" s="18">
        <v>3.8</v>
      </c>
      <c r="H565" s="18" t="s">
        <v>49</v>
      </c>
      <c r="I565" s="18" t="s">
        <v>11</v>
      </c>
      <c r="J565" s="18" t="s">
        <v>61</v>
      </c>
      <c r="K565" s="18">
        <v>2</v>
      </c>
      <c r="L565" s="18">
        <v>7</v>
      </c>
      <c r="M565" s="22">
        <v>0</v>
      </c>
      <c r="N565" s="23">
        <f t="shared" ref="N565:N590" si="29">M565/L565*100</f>
        <v>0</v>
      </c>
    </row>
    <row r="566" spans="1:14" x14ac:dyDescent="0.2">
      <c r="A566" s="16"/>
      <c r="B566" s="15" t="s">
        <v>1394</v>
      </c>
      <c r="C566" s="26" t="s">
        <v>1395</v>
      </c>
      <c r="D566" s="15" t="s">
        <v>1396</v>
      </c>
      <c r="E566" s="18" t="s">
        <v>47</v>
      </c>
      <c r="F566" s="18" t="s">
        <v>48</v>
      </c>
      <c r="G566" s="18">
        <v>3.9</v>
      </c>
      <c r="H566" s="18" t="s">
        <v>49</v>
      </c>
      <c r="I566" s="18" t="s">
        <v>33</v>
      </c>
      <c r="J566" s="19" t="s">
        <v>34</v>
      </c>
      <c r="K566" s="18">
        <v>2</v>
      </c>
      <c r="L566" s="18">
        <v>1</v>
      </c>
      <c r="M566" s="22">
        <v>0</v>
      </c>
      <c r="N566" s="23">
        <f t="shared" si="29"/>
        <v>0</v>
      </c>
    </row>
    <row r="567" spans="1:14" x14ac:dyDescent="0.2">
      <c r="A567" s="16"/>
      <c r="B567" s="15"/>
      <c r="C567" s="26" t="s">
        <v>1397</v>
      </c>
      <c r="D567" s="15" t="s">
        <v>35</v>
      </c>
      <c r="E567" s="18" t="s">
        <v>30</v>
      </c>
      <c r="F567" s="18" t="s">
        <v>48</v>
      </c>
      <c r="G567" s="18">
        <v>3.9</v>
      </c>
      <c r="H567" s="18" t="s">
        <v>49</v>
      </c>
      <c r="I567" s="18" t="s">
        <v>11</v>
      </c>
      <c r="J567" s="18" t="s">
        <v>61</v>
      </c>
      <c r="K567" s="18">
        <v>2</v>
      </c>
      <c r="L567" s="18">
        <v>19</v>
      </c>
      <c r="M567" s="22">
        <v>0</v>
      </c>
      <c r="N567" s="23">
        <f t="shared" si="29"/>
        <v>0</v>
      </c>
    </row>
    <row r="568" spans="1:14" x14ac:dyDescent="0.2">
      <c r="A568" s="16"/>
      <c r="B568" s="15"/>
      <c r="C568" s="26" t="s">
        <v>1399</v>
      </c>
      <c r="D568" s="15" t="s">
        <v>1400</v>
      </c>
      <c r="E568" s="18" t="s">
        <v>30</v>
      </c>
      <c r="F568" s="18" t="s">
        <v>48</v>
      </c>
      <c r="G568" s="18">
        <v>3.5</v>
      </c>
      <c r="H568" s="18" t="s">
        <v>60</v>
      </c>
      <c r="I568" s="18" t="s">
        <v>11</v>
      </c>
      <c r="J568" s="18" t="s">
        <v>50</v>
      </c>
      <c r="K568" s="18">
        <v>1</v>
      </c>
      <c r="L568" s="18">
        <v>104</v>
      </c>
      <c r="M568" s="22">
        <v>0</v>
      </c>
      <c r="N568" s="23">
        <f t="shared" si="29"/>
        <v>0</v>
      </c>
    </row>
    <row r="569" spans="1:14" x14ac:dyDescent="0.2">
      <c r="A569" s="16"/>
      <c r="B569" s="15"/>
      <c r="C569" s="26" t="s">
        <v>1401</v>
      </c>
      <c r="D569" s="15" t="s">
        <v>1402</v>
      </c>
      <c r="E569" s="18" t="s">
        <v>47</v>
      </c>
      <c r="F569" s="18" t="s">
        <v>48</v>
      </c>
      <c r="G569" s="18">
        <v>4.3</v>
      </c>
      <c r="H569" s="18" t="s">
        <v>60</v>
      </c>
      <c r="I569" s="18" t="s">
        <v>33</v>
      </c>
      <c r="J569" s="18" t="s">
        <v>50</v>
      </c>
      <c r="K569" s="18">
        <v>1</v>
      </c>
      <c r="L569" s="18">
        <v>51</v>
      </c>
      <c r="M569" s="22">
        <v>0</v>
      </c>
      <c r="N569" s="23">
        <f t="shared" si="29"/>
        <v>0</v>
      </c>
    </row>
    <row r="570" spans="1:14" x14ac:dyDescent="0.2">
      <c r="A570" s="16"/>
      <c r="B570" s="15"/>
      <c r="C570" s="17" t="s">
        <v>1403</v>
      </c>
      <c r="D570" s="15" t="s">
        <v>35</v>
      </c>
      <c r="F570" s="18" t="s">
        <v>48</v>
      </c>
      <c r="I570" s="18" t="s">
        <v>35</v>
      </c>
      <c r="J570" s="19" t="s">
        <v>34</v>
      </c>
      <c r="K570" s="18">
        <v>3</v>
      </c>
      <c r="L570" s="18">
        <v>19</v>
      </c>
      <c r="M570" s="22">
        <v>16</v>
      </c>
      <c r="N570" s="23">
        <f t="shared" si="29"/>
        <v>84.210526315789465</v>
      </c>
    </row>
    <row r="571" spans="1:14" x14ac:dyDescent="0.2">
      <c r="A571" s="16"/>
      <c r="B571" s="15" t="s">
        <v>1405</v>
      </c>
      <c r="C571" s="28" t="s">
        <v>1406</v>
      </c>
      <c r="D571" s="15" t="s">
        <v>1407</v>
      </c>
      <c r="E571" s="18" t="s">
        <v>47</v>
      </c>
      <c r="F571" s="18" t="s">
        <v>48</v>
      </c>
      <c r="G571" s="18">
        <v>3.5</v>
      </c>
      <c r="H571" s="18" t="s">
        <v>49</v>
      </c>
      <c r="I571" s="18" t="s">
        <v>33</v>
      </c>
      <c r="J571" s="19" t="s">
        <v>54</v>
      </c>
      <c r="K571" s="18">
        <v>2</v>
      </c>
      <c r="L571" s="18">
        <v>380</v>
      </c>
      <c r="M571" s="22">
        <v>0</v>
      </c>
      <c r="N571" s="23">
        <f t="shared" si="29"/>
        <v>0</v>
      </c>
    </row>
    <row r="572" spans="1:14" x14ac:dyDescent="0.2">
      <c r="A572" s="16"/>
      <c r="B572" s="15"/>
      <c r="C572" s="44"/>
      <c r="D572" s="15"/>
      <c r="J572" s="18" t="s">
        <v>50</v>
      </c>
      <c r="K572" s="18">
        <v>2</v>
      </c>
      <c r="L572" s="18">
        <v>1</v>
      </c>
      <c r="M572" s="22">
        <v>0</v>
      </c>
      <c r="N572" s="23">
        <f t="shared" si="29"/>
        <v>0</v>
      </c>
    </row>
    <row r="573" spans="1:14" x14ac:dyDescent="0.2">
      <c r="A573" s="16"/>
      <c r="B573" s="15"/>
      <c r="C573" s="26"/>
      <c r="D573" s="15"/>
      <c r="J573" s="18" t="s">
        <v>50</v>
      </c>
      <c r="K573" s="18">
        <v>1</v>
      </c>
      <c r="L573" s="18">
        <v>3618</v>
      </c>
      <c r="M573" s="22">
        <v>0</v>
      </c>
      <c r="N573" s="23">
        <f t="shared" si="29"/>
        <v>0</v>
      </c>
    </row>
    <row r="574" spans="1:14" x14ac:dyDescent="0.2">
      <c r="A574" s="16"/>
      <c r="B574" s="15"/>
      <c r="C574" s="26" t="s">
        <v>1408</v>
      </c>
      <c r="D574" s="15" t="s">
        <v>1409</v>
      </c>
      <c r="E574" s="18" t="s">
        <v>30</v>
      </c>
      <c r="F574" s="18" t="s">
        <v>48</v>
      </c>
      <c r="G574" s="18">
        <v>4.0999999999999996</v>
      </c>
      <c r="H574" s="18" t="s">
        <v>49</v>
      </c>
      <c r="I574" s="18" t="s">
        <v>33</v>
      </c>
      <c r="J574" s="18" t="s">
        <v>34</v>
      </c>
      <c r="K574" s="18">
        <v>3</v>
      </c>
      <c r="L574" s="18">
        <v>1</v>
      </c>
      <c r="M574" s="22">
        <v>0</v>
      </c>
      <c r="N574" s="23">
        <f t="shared" si="29"/>
        <v>0</v>
      </c>
    </row>
    <row r="575" spans="1:14" x14ac:dyDescent="0.2">
      <c r="A575" s="16"/>
      <c r="B575" s="15"/>
      <c r="C575" s="17" t="s">
        <v>1410</v>
      </c>
      <c r="D575" s="15" t="s">
        <v>1411</v>
      </c>
      <c r="E575" s="18" t="s">
        <v>383</v>
      </c>
      <c r="F575" s="18" t="s">
        <v>112</v>
      </c>
      <c r="G575" s="18">
        <v>4.2</v>
      </c>
      <c r="H575" s="18" t="s">
        <v>49</v>
      </c>
      <c r="I575" s="18" t="s">
        <v>33</v>
      </c>
      <c r="J575" s="18" t="s">
        <v>34</v>
      </c>
      <c r="K575" s="18">
        <v>3</v>
      </c>
      <c r="L575" s="18">
        <v>3</v>
      </c>
      <c r="M575" s="22">
        <v>1</v>
      </c>
      <c r="N575" s="23">
        <f t="shared" si="29"/>
        <v>33.333333333333329</v>
      </c>
    </row>
    <row r="576" spans="1:14" x14ac:dyDescent="0.2">
      <c r="A576" s="16"/>
      <c r="B576" s="15"/>
      <c r="C576" s="26" t="s">
        <v>1412</v>
      </c>
      <c r="D576" s="15" t="s">
        <v>1413</v>
      </c>
      <c r="E576" s="18" t="s">
        <v>30</v>
      </c>
      <c r="F576" s="18" t="s">
        <v>48</v>
      </c>
      <c r="G576" s="18">
        <v>3.9</v>
      </c>
      <c r="H576" s="18" t="s">
        <v>49</v>
      </c>
      <c r="I576" s="18" t="s">
        <v>33</v>
      </c>
      <c r="J576" s="18" t="s">
        <v>34</v>
      </c>
      <c r="K576" s="18">
        <v>3</v>
      </c>
      <c r="L576" s="18">
        <v>3</v>
      </c>
      <c r="M576" s="22">
        <v>0</v>
      </c>
      <c r="N576" s="23">
        <f t="shared" si="29"/>
        <v>0</v>
      </c>
    </row>
    <row r="577" spans="1:14" x14ac:dyDescent="0.2">
      <c r="A577" s="16"/>
      <c r="B577" s="15"/>
      <c r="C577" s="17" t="s">
        <v>1414</v>
      </c>
      <c r="D577" s="15" t="s">
        <v>1415</v>
      </c>
      <c r="E577" s="18" t="s">
        <v>383</v>
      </c>
      <c r="F577" s="18" t="s">
        <v>84</v>
      </c>
      <c r="G577" s="29">
        <v>2.7</v>
      </c>
      <c r="H577" s="18" t="s">
        <v>49</v>
      </c>
      <c r="I577" s="18" t="s">
        <v>33</v>
      </c>
      <c r="J577" s="18" t="s">
        <v>34</v>
      </c>
      <c r="K577" s="18">
        <v>3</v>
      </c>
      <c r="L577" s="18">
        <v>10</v>
      </c>
      <c r="M577" s="22">
        <v>2</v>
      </c>
      <c r="N577" s="23">
        <f t="shared" si="29"/>
        <v>20</v>
      </c>
    </row>
    <row r="578" spans="1:14" x14ac:dyDescent="0.2">
      <c r="A578" s="16"/>
      <c r="B578" s="15"/>
      <c r="C578" s="17" t="s">
        <v>1416</v>
      </c>
      <c r="D578" s="15" t="s">
        <v>1417</v>
      </c>
      <c r="E578" s="18" t="s">
        <v>68</v>
      </c>
      <c r="F578" s="18" t="s">
        <v>48</v>
      </c>
      <c r="G578" s="29">
        <v>3.7</v>
      </c>
      <c r="H578" s="18" t="s">
        <v>49</v>
      </c>
      <c r="I578" s="18" t="s">
        <v>33</v>
      </c>
      <c r="J578" s="18" t="s">
        <v>34</v>
      </c>
      <c r="K578" s="18">
        <v>3</v>
      </c>
      <c r="L578" s="18">
        <v>18</v>
      </c>
      <c r="M578" s="22">
        <v>18</v>
      </c>
      <c r="N578" s="23">
        <f t="shared" si="29"/>
        <v>100</v>
      </c>
    </row>
    <row r="579" spans="1:14" x14ac:dyDescent="0.2">
      <c r="A579" s="16"/>
      <c r="B579" s="15"/>
      <c r="C579" s="26" t="s">
        <v>1418</v>
      </c>
      <c r="D579" s="15" t="s">
        <v>1419</v>
      </c>
      <c r="E579" s="18" t="s">
        <v>47</v>
      </c>
      <c r="F579" s="18" t="s">
        <v>48</v>
      </c>
      <c r="G579" s="29">
        <v>3.9</v>
      </c>
      <c r="H579" s="18" t="s">
        <v>60</v>
      </c>
      <c r="I579" s="18" t="s">
        <v>33</v>
      </c>
      <c r="J579" s="18" t="s">
        <v>50</v>
      </c>
      <c r="K579" s="18">
        <v>1</v>
      </c>
      <c r="L579" s="18">
        <v>49</v>
      </c>
      <c r="M579" s="22">
        <v>0</v>
      </c>
      <c r="N579" s="23">
        <f t="shared" si="29"/>
        <v>0</v>
      </c>
    </row>
    <row r="580" spans="1:14" x14ac:dyDescent="0.2">
      <c r="A580" s="16"/>
      <c r="B580" s="15" t="s">
        <v>1420</v>
      </c>
      <c r="C580" s="20" t="s">
        <v>1421</v>
      </c>
      <c r="D580" s="15" t="s">
        <v>1422</v>
      </c>
      <c r="E580" s="18" t="s">
        <v>68</v>
      </c>
      <c r="F580" s="18" t="s">
        <v>48</v>
      </c>
      <c r="G580" s="18">
        <v>3.8</v>
      </c>
      <c r="H580" s="18" t="s">
        <v>49</v>
      </c>
      <c r="I580" s="18" t="s">
        <v>33</v>
      </c>
      <c r="J580" s="18" t="s">
        <v>34</v>
      </c>
      <c r="K580" s="18">
        <v>2</v>
      </c>
      <c r="L580" s="18">
        <v>66</v>
      </c>
      <c r="M580" s="22">
        <v>34</v>
      </c>
      <c r="N580" s="23">
        <f t="shared" si="29"/>
        <v>51.515151515151516</v>
      </c>
    </row>
    <row r="581" spans="1:14" x14ac:dyDescent="0.2">
      <c r="A581" s="16"/>
      <c r="B581" s="15"/>
      <c r="C581" s="17"/>
      <c r="D581" s="15"/>
      <c r="J581" s="18" t="s">
        <v>50</v>
      </c>
      <c r="K581" s="18">
        <v>1</v>
      </c>
      <c r="L581" s="18">
        <v>3503</v>
      </c>
      <c r="M581" s="22">
        <v>1</v>
      </c>
      <c r="N581" s="23">
        <f t="shared" si="29"/>
        <v>2.8546959748786755E-2</v>
      </c>
    </row>
    <row r="582" spans="1:14" x14ac:dyDescent="0.2">
      <c r="A582" s="16"/>
      <c r="B582" s="15"/>
      <c r="C582" s="17" t="s">
        <v>1423</v>
      </c>
      <c r="D582" s="15" t="s">
        <v>1424</v>
      </c>
      <c r="E582" s="18" t="s">
        <v>68</v>
      </c>
      <c r="F582" s="18" t="s">
        <v>48</v>
      </c>
      <c r="G582" s="18">
        <v>3.7</v>
      </c>
      <c r="H582" s="18" t="s">
        <v>60</v>
      </c>
      <c r="I582" s="18" t="s">
        <v>33</v>
      </c>
      <c r="J582" s="18" t="s">
        <v>34</v>
      </c>
      <c r="K582" s="18">
        <v>3</v>
      </c>
      <c r="L582" s="18">
        <v>27</v>
      </c>
      <c r="M582" s="22">
        <v>1</v>
      </c>
      <c r="N582" s="23">
        <f t="shared" si="29"/>
        <v>3.7037037037037033</v>
      </c>
    </row>
    <row r="583" spans="1:14" x14ac:dyDescent="0.2">
      <c r="A583" s="16"/>
      <c r="B583" s="15"/>
      <c r="C583" s="20" t="s">
        <v>1426</v>
      </c>
      <c r="D583" s="15" t="s">
        <v>1427</v>
      </c>
      <c r="E583" s="18" t="s">
        <v>68</v>
      </c>
      <c r="F583" s="18" t="s">
        <v>48</v>
      </c>
      <c r="G583" s="18">
        <v>4</v>
      </c>
      <c r="H583" s="18" t="s">
        <v>49</v>
      </c>
      <c r="I583" s="18" t="s">
        <v>33</v>
      </c>
      <c r="J583" s="19" t="s">
        <v>54</v>
      </c>
      <c r="K583" s="18">
        <v>3</v>
      </c>
      <c r="L583" s="18">
        <v>3</v>
      </c>
      <c r="M583" s="22">
        <v>2</v>
      </c>
      <c r="N583" s="23">
        <f t="shared" si="29"/>
        <v>66.666666666666657</v>
      </c>
    </row>
    <row r="584" spans="1:14" x14ac:dyDescent="0.2">
      <c r="A584" s="16"/>
      <c r="B584" s="15"/>
      <c r="C584" s="17"/>
      <c r="D584" s="15"/>
      <c r="J584" s="18" t="s">
        <v>34</v>
      </c>
      <c r="K584" s="18">
        <v>3</v>
      </c>
      <c r="L584" s="18">
        <v>24</v>
      </c>
      <c r="M584" s="22">
        <v>9</v>
      </c>
      <c r="N584" s="23">
        <f t="shared" si="29"/>
        <v>37.5</v>
      </c>
    </row>
    <row r="585" spans="1:14" x14ac:dyDescent="0.2">
      <c r="A585" s="16"/>
      <c r="B585" s="15"/>
      <c r="C585" s="20"/>
      <c r="D585" s="15"/>
      <c r="J585" s="19" t="s">
        <v>34</v>
      </c>
      <c r="K585" s="18">
        <v>2</v>
      </c>
      <c r="L585" s="18">
        <v>1</v>
      </c>
      <c r="M585" s="22">
        <v>0</v>
      </c>
      <c r="N585" s="23">
        <f t="shared" si="29"/>
        <v>0</v>
      </c>
    </row>
    <row r="586" spans="1:14" x14ac:dyDescent="0.2">
      <c r="A586" s="16"/>
      <c r="B586" s="15"/>
      <c r="C586" s="17"/>
      <c r="D586" s="15"/>
      <c r="J586" s="18" t="s">
        <v>50</v>
      </c>
      <c r="K586" s="18">
        <v>1</v>
      </c>
      <c r="L586" s="18">
        <v>1019</v>
      </c>
      <c r="M586" s="22">
        <v>0</v>
      </c>
      <c r="N586" s="23">
        <f t="shared" si="29"/>
        <v>0</v>
      </c>
    </row>
    <row r="587" spans="1:14" x14ac:dyDescent="0.2">
      <c r="A587" s="16"/>
      <c r="B587" s="15"/>
      <c r="C587" s="26" t="s">
        <v>1429</v>
      </c>
      <c r="D587" s="15" t="s">
        <v>1430</v>
      </c>
      <c r="E587" s="18" t="s">
        <v>68</v>
      </c>
      <c r="F587" s="18" t="s">
        <v>48</v>
      </c>
      <c r="G587" s="18">
        <v>3.7</v>
      </c>
      <c r="H587" s="18" t="s">
        <v>60</v>
      </c>
      <c r="I587" s="18" t="s">
        <v>33</v>
      </c>
      <c r="J587" s="18" t="s">
        <v>50</v>
      </c>
      <c r="K587" s="18">
        <v>1</v>
      </c>
      <c r="L587" s="18">
        <v>412</v>
      </c>
      <c r="M587" s="22">
        <v>0</v>
      </c>
      <c r="N587" s="23">
        <f t="shared" si="29"/>
        <v>0</v>
      </c>
    </row>
    <row r="588" spans="1:14" x14ac:dyDescent="0.2">
      <c r="A588" s="16"/>
      <c r="B588" s="18"/>
      <c r="C588" s="28" t="s">
        <v>1431</v>
      </c>
      <c r="D588" s="15" t="s">
        <v>1432</v>
      </c>
      <c r="E588" s="18" t="s">
        <v>68</v>
      </c>
      <c r="F588" s="18" t="s">
        <v>48</v>
      </c>
      <c r="G588" s="18">
        <v>3.9</v>
      </c>
      <c r="H588" s="18" t="s">
        <v>49</v>
      </c>
      <c r="I588" s="18" t="s">
        <v>33</v>
      </c>
      <c r="J588" s="18" t="s">
        <v>34</v>
      </c>
      <c r="K588" s="18">
        <v>3</v>
      </c>
      <c r="L588" s="18">
        <v>171</v>
      </c>
      <c r="M588" s="22">
        <v>0</v>
      </c>
      <c r="N588" s="23">
        <f t="shared" si="29"/>
        <v>0</v>
      </c>
    </row>
    <row r="589" spans="1:14" x14ac:dyDescent="0.2">
      <c r="A589" s="16"/>
      <c r="B589" s="18"/>
      <c r="C589" s="26"/>
      <c r="D589" s="15"/>
      <c r="J589" s="18" t="s">
        <v>50</v>
      </c>
      <c r="K589" s="18">
        <v>1</v>
      </c>
      <c r="L589" s="18">
        <v>2853</v>
      </c>
      <c r="M589" s="22">
        <v>0</v>
      </c>
      <c r="N589" s="23">
        <f t="shared" si="29"/>
        <v>0</v>
      </c>
    </row>
    <row r="590" spans="1:14" x14ac:dyDescent="0.2">
      <c r="A590" s="16"/>
      <c r="B590" s="18"/>
      <c r="C590" s="17" t="s">
        <v>1434</v>
      </c>
      <c r="D590" s="15" t="s">
        <v>1435</v>
      </c>
      <c r="E590" s="18" t="s">
        <v>68</v>
      </c>
      <c r="F590" s="18" t="s">
        <v>48</v>
      </c>
      <c r="G590" s="18">
        <v>4.3</v>
      </c>
      <c r="H590" s="18" t="s">
        <v>60</v>
      </c>
      <c r="I590" s="18" t="s">
        <v>33</v>
      </c>
      <c r="J590" s="18" t="s">
        <v>35</v>
      </c>
      <c r="L590" s="18">
        <v>1</v>
      </c>
      <c r="M590" s="22">
        <v>1</v>
      </c>
      <c r="N590" s="23">
        <f t="shared" si="29"/>
        <v>100</v>
      </c>
    </row>
    <row r="591" spans="1:14" x14ac:dyDescent="0.2">
      <c r="A591" s="16"/>
      <c r="B591" s="18"/>
      <c r="C591" s="26" t="s">
        <v>1437</v>
      </c>
      <c r="D591" s="15" t="s">
        <v>1438</v>
      </c>
      <c r="E591" s="18" t="s">
        <v>68</v>
      </c>
      <c r="F591" s="18" t="s">
        <v>48</v>
      </c>
      <c r="G591" s="18">
        <v>3.8</v>
      </c>
      <c r="H591" s="18" t="s">
        <v>60</v>
      </c>
      <c r="I591" s="18" t="s">
        <v>33</v>
      </c>
      <c r="J591" s="19" t="s">
        <v>34</v>
      </c>
      <c r="K591" s="18">
        <v>2</v>
      </c>
      <c r="L591" s="18">
        <v>1</v>
      </c>
      <c r="N591" s="18" t="s">
        <v>102</v>
      </c>
    </row>
    <row r="592" spans="1:14" x14ac:dyDescent="0.2">
      <c r="A592" s="16"/>
      <c r="B592" s="18"/>
      <c r="C592" s="20" t="s">
        <v>1439</v>
      </c>
      <c r="D592" s="15" t="s">
        <v>1440</v>
      </c>
      <c r="E592" s="18" t="s">
        <v>68</v>
      </c>
      <c r="F592" s="18" t="s">
        <v>48</v>
      </c>
      <c r="G592" s="18">
        <v>3.7</v>
      </c>
      <c r="H592" s="18" t="s">
        <v>49</v>
      </c>
      <c r="I592" s="18" t="s">
        <v>33</v>
      </c>
      <c r="J592" s="18" t="s">
        <v>50</v>
      </c>
      <c r="K592" s="18">
        <v>2</v>
      </c>
      <c r="L592" s="18">
        <v>31</v>
      </c>
      <c r="M592" s="22">
        <v>6</v>
      </c>
      <c r="N592" s="23">
        <f>M592/L592*100</f>
        <v>19.35483870967742</v>
      </c>
    </row>
    <row r="593" spans="1:14" x14ac:dyDescent="0.2">
      <c r="A593" s="16"/>
      <c r="B593" s="18"/>
      <c r="C593" s="17"/>
      <c r="D593" s="15"/>
      <c r="J593" s="18" t="s">
        <v>50</v>
      </c>
      <c r="K593" s="18">
        <v>1</v>
      </c>
      <c r="L593" s="18">
        <v>1488</v>
      </c>
      <c r="M593" s="22">
        <v>0</v>
      </c>
      <c r="N593" s="23">
        <f>M593/L593*100</f>
        <v>0</v>
      </c>
    </row>
    <row r="594" spans="1:14" x14ac:dyDescent="0.2">
      <c r="A594" s="16" t="s">
        <v>1441</v>
      </c>
      <c r="B594" s="15" t="s">
        <v>1442</v>
      </c>
      <c r="C594" s="17" t="s">
        <v>1443</v>
      </c>
      <c r="D594" s="15" t="s">
        <v>1444</v>
      </c>
      <c r="E594" s="18" t="s">
        <v>68</v>
      </c>
      <c r="F594" s="18" t="s">
        <v>48</v>
      </c>
      <c r="G594" s="18">
        <v>4</v>
      </c>
      <c r="H594" s="18" t="s">
        <v>60</v>
      </c>
      <c r="I594" s="18" t="s">
        <v>33</v>
      </c>
      <c r="J594" s="19" t="s">
        <v>34</v>
      </c>
      <c r="K594" s="18">
        <v>2</v>
      </c>
      <c r="L594" s="18">
        <v>7</v>
      </c>
      <c r="M594" s="22">
        <v>5</v>
      </c>
      <c r="N594" s="23">
        <f>M594/L594*100</f>
        <v>71.428571428571431</v>
      </c>
    </row>
    <row r="595" spans="1:14" x14ac:dyDescent="0.2">
      <c r="A595" s="16"/>
      <c r="B595" s="15"/>
      <c r="C595" s="17" t="s">
        <v>1445</v>
      </c>
      <c r="D595" s="15" t="s">
        <v>1446</v>
      </c>
      <c r="E595" s="18" t="s">
        <v>68</v>
      </c>
      <c r="F595" s="18" t="s">
        <v>48</v>
      </c>
      <c r="G595" s="18">
        <v>3.5</v>
      </c>
      <c r="H595" s="18" t="s">
        <v>60</v>
      </c>
      <c r="I595" s="18" t="s">
        <v>33</v>
      </c>
      <c r="J595" s="19" t="s">
        <v>34</v>
      </c>
      <c r="K595" s="18">
        <v>2</v>
      </c>
      <c r="L595" s="18">
        <v>4</v>
      </c>
      <c r="M595" s="22">
        <v>4</v>
      </c>
      <c r="N595" s="23">
        <f>M595/L595*100</f>
        <v>100</v>
      </c>
    </row>
    <row r="596" spans="1:14" x14ac:dyDescent="0.2">
      <c r="A596" s="8"/>
      <c r="C596" s="20" t="s">
        <v>1447</v>
      </c>
      <c r="D596" s="15" t="s">
        <v>35</v>
      </c>
      <c r="E596" s="18" t="s">
        <v>68</v>
      </c>
      <c r="F596" s="18" t="s">
        <v>48</v>
      </c>
      <c r="G596" s="18">
        <v>4.3</v>
      </c>
      <c r="H596" s="18" t="s">
        <v>49</v>
      </c>
      <c r="I596" s="18" t="s">
        <v>11</v>
      </c>
      <c r="J596" s="19" t="s">
        <v>50</v>
      </c>
      <c r="K596" s="18">
        <v>2</v>
      </c>
      <c r="L596" s="18">
        <v>60</v>
      </c>
      <c r="M596" s="22">
        <v>20</v>
      </c>
      <c r="N596" s="23">
        <f>M596/L596*100</f>
        <v>33.333333333333329</v>
      </c>
    </row>
    <row r="597" spans="1:14" x14ac:dyDescent="0.2">
      <c r="A597" s="16"/>
      <c r="B597" s="15"/>
      <c r="C597" s="17"/>
      <c r="D597" s="15"/>
      <c r="J597" s="19" t="s">
        <v>34</v>
      </c>
      <c r="K597" s="18">
        <v>2</v>
      </c>
      <c r="L597" s="18">
        <v>1</v>
      </c>
      <c r="N597" s="18" t="s">
        <v>102</v>
      </c>
    </row>
    <row r="598" spans="1:14" x14ac:dyDescent="0.2">
      <c r="A598" s="16"/>
      <c r="B598" s="15"/>
      <c r="C598" s="20" t="s">
        <v>1449</v>
      </c>
      <c r="D598" s="15" t="s">
        <v>1450</v>
      </c>
      <c r="E598" s="18" t="s">
        <v>30</v>
      </c>
      <c r="F598" s="18" t="s">
        <v>48</v>
      </c>
      <c r="G598" s="18">
        <v>3.5</v>
      </c>
      <c r="H598" s="18" t="s">
        <v>49</v>
      </c>
      <c r="I598" s="18" t="s">
        <v>33</v>
      </c>
      <c r="J598" s="19" t="s">
        <v>50</v>
      </c>
      <c r="K598" s="18">
        <v>2</v>
      </c>
      <c r="L598" s="18">
        <v>60</v>
      </c>
      <c r="M598" s="22">
        <v>11</v>
      </c>
      <c r="N598" s="23">
        <f>M598/L598*100</f>
        <v>18.333333333333332</v>
      </c>
    </row>
    <row r="599" spans="1:14" x14ac:dyDescent="0.2">
      <c r="A599" s="16"/>
      <c r="B599" s="15"/>
      <c r="C599" s="17"/>
      <c r="D599" s="15"/>
      <c r="J599" s="19" t="s">
        <v>34</v>
      </c>
      <c r="K599" s="18">
        <v>2</v>
      </c>
      <c r="L599" s="18">
        <v>2</v>
      </c>
      <c r="N599" s="18" t="s">
        <v>36</v>
      </c>
    </row>
    <row r="600" spans="1:14" x14ac:dyDescent="0.2">
      <c r="A600" s="16"/>
      <c r="B600" s="15"/>
      <c r="C600" s="26" t="s">
        <v>1451</v>
      </c>
      <c r="D600" s="15" t="s">
        <v>1452</v>
      </c>
      <c r="E600" s="18" t="s">
        <v>68</v>
      </c>
      <c r="F600" s="18" t="s">
        <v>48</v>
      </c>
      <c r="G600" s="18">
        <v>4</v>
      </c>
      <c r="H600" s="18" t="s">
        <v>60</v>
      </c>
      <c r="I600" s="18" t="s">
        <v>33</v>
      </c>
      <c r="J600" s="19" t="s">
        <v>34</v>
      </c>
      <c r="K600" s="18">
        <v>2</v>
      </c>
      <c r="L600" s="18">
        <v>4</v>
      </c>
      <c r="M600" s="22">
        <v>0</v>
      </c>
      <c r="N600" s="23">
        <f>M600/L600*100</f>
        <v>0</v>
      </c>
    </row>
    <row r="601" spans="1:14" x14ac:dyDescent="0.2">
      <c r="A601" s="16"/>
      <c r="B601" s="15"/>
      <c r="C601" s="20" t="s">
        <v>1453</v>
      </c>
      <c r="D601" s="15" t="s">
        <v>1454</v>
      </c>
      <c r="E601" s="18" t="s">
        <v>30</v>
      </c>
      <c r="F601" s="18" t="s">
        <v>48</v>
      </c>
      <c r="G601" s="18">
        <v>3.3</v>
      </c>
      <c r="H601" s="18" t="s">
        <v>49</v>
      </c>
      <c r="I601" s="18" t="s">
        <v>33</v>
      </c>
      <c r="J601" s="19" t="s">
        <v>50</v>
      </c>
      <c r="K601" s="18">
        <v>2</v>
      </c>
      <c r="L601" s="18">
        <v>62</v>
      </c>
      <c r="M601" s="22">
        <v>11</v>
      </c>
      <c r="N601" s="23">
        <f>M601/L601*100</f>
        <v>17.741935483870968</v>
      </c>
    </row>
    <row r="602" spans="1:14" x14ac:dyDescent="0.2">
      <c r="A602" s="16"/>
      <c r="B602" s="15"/>
      <c r="C602" s="17"/>
      <c r="D602" s="15"/>
      <c r="J602" s="19" t="s">
        <v>34</v>
      </c>
      <c r="K602" s="18">
        <v>2</v>
      </c>
      <c r="L602" s="18">
        <v>57</v>
      </c>
      <c r="N602" s="18" t="s">
        <v>36</v>
      </c>
    </row>
    <row r="603" spans="1:14" x14ac:dyDescent="0.2">
      <c r="A603" s="16" t="s">
        <v>1455</v>
      </c>
      <c r="B603" s="15" t="s">
        <v>1456</v>
      </c>
      <c r="C603" s="26" t="s">
        <v>1457</v>
      </c>
      <c r="D603" s="15" t="s">
        <v>1458</v>
      </c>
      <c r="E603" s="18" t="s">
        <v>83</v>
      </c>
      <c r="F603" s="18" t="s">
        <v>84</v>
      </c>
      <c r="G603" s="18">
        <v>3.6</v>
      </c>
      <c r="H603" s="18" t="s">
        <v>49</v>
      </c>
      <c r="I603" s="18" t="s">
        <v>11</v>
      </c>
      <c r="J603" s="18" t="s">
        <v>50</v>
      </c>
      <c r="K603" s="18">
        <v>2</v>
      </c>
      <c r="L603" s="18">
        <v>4</v>
      </c>
      <c r="M603" s="22">
        <v>0</v>
      </c>
      <c r="N603" s="23">
        <f t="shared" ref="N603:N616" si="30">M603/L603*100</f>
        <v>0</v>
      </c>
    </row>
    <row r="604" spans="1:14" x14ac:dyDescent="0.2">
      <c r="A604" s="16"/>
      <c r="B604" s="15"/>
      <c r="C604" s="26" t="s">
        <v>1459</v>
      </c>
      <c r="D604" s="15" t="s">
        <v>1460</v>
      </c>
      <c r="E604" s="18" t="s">
        <v>83</v>
      </c>
      <c r="F604" s="18" t="s">
        <v>84</v>
      </c>
      <c r="G604" s="18">
        <v>3.1</v>
      </c>
      <c r="H604" s="18" t="s">
        <v>49</v>
      </c>
      <c r="I604" s="18" t="s">
        <v>11</v>
      </c>
      <c r="J604" s="18" t="s">
        <v>50</v>
      </c>
      <c r="K604" s="18">
        <v>2</v>
      </c>
      <c r="L604" s="18">
        <v>3</v>
      </c>
      <c r="M604" s="22">
        <v>0</v>
      </c>
      <c r="N604" s="23">
        <f t="shared" si="30"/>
        <v>0</v>
      </c>
    </row>
    <row r="605" spans="1:14" x14ac:dyDescent="0.2">
      <c r="A605" s="16"/>
      <c r="B605" s="15"/>
      <c r="C605" s="26" t="s">
        <v>1461</v>
      </c>
      <c r="D605" s="15" t="s">
        <v>1462</v>
      </c>
      <c r="E605" s="18" t="s">
        <v>83</v>
      </c>
      <c r="F605" s="18" t="s">
        <v>84</v>
      </c>
      <c r="G605" s="18">
        <v>3.2</v>
      </c>
      <c r="H605" s="18" t="s">
        <v>49</v>
      </c>
      <c r="I605" s="18" t="s">
        <v>11</v>
      </c>
      <c r="J605" s="18" t="s">
        <v>50</v>
      </c>
      <c r="K605" s="18">
        <v>2</v>
      </c>
      <c r="L605" s="18">
        <v>5</v>
      </c>
      <c r="M605" s="22">
        <v>0</v>
      </c>
      <c r="N605" s="23">
        <f t="shared" si="30"/>
        <v>0</v>
      </c>
    </row>
    <row r="606" spans="1:14" x14ac:dyDescent="0.2">
      <c r="A606" s="16"/>
      <c r="B606" s="15"/>
      <c r="C606" s="26" t="s">
        <v>1463</v>
      </c>
      <c r="D606" s="15" t="s">
        <v>1464</v>
      </c>
      <c r="E606" s="18" t="s">
        <v>83</v>
      </c>
      <c r="F606" s="18" t="s">
        <v>84</v>
      </c>
      <c r="G606" s="18">
        <v>3.1</v>
      </c>
      <c r="H606" s="18" t="s">
        <v>49</v>
      </c>
      <c r="I606" s="18" t="s">
        <v>11</v>
      </c>
      <c r="J606" s="18" t="s">
        <v>50</v>
      </c>
      <c r="K606" s="18">
        <v>2</v>
      </c>
      <c r="L606" s="18">
        <v>4</v>
      </c>
      <c r="M606" s="22">
        <v>0</v>
      </c>
      <c r="N606" s="23">
        <f t="shared" si="30"/>
        <v>0</v>
      </c>
    </row>
    <row r="607" spans="1:14" x14ac:dyDescent="0.2">
      <c r="A607" s="16"/>
      <c r="B607" s="15"/>
      <c r="C607" s="17" t="s">
        <v>1465</v>
      </c>
      <c r="D607" s="15" t="s">
        <v>35</v>
      </c>
      <c r="E607" s="18" t="s">
        <v>83</v>
      </c>
      <c r="F607" s="18" t="s">
        <v>84</v>
      </c>
      <c r="G607" s="18">
        <v>3.3</v>
      </c>
      <c r="H607" s="18" t="s">
        <v>60</v>
      </c>
      <c r="I607" s="18" t="s">
        <v>11</v>
      </c>
      <c r="J607" s="18" t="s">
        <v>113</v>
      </c>
      <c r="K607" s="18">
        <v>3</v>
      </c>
      <c r="L607" s="18">
        <v>5</v>
      </c>
      <c r="M607" s="22">
        <v>5</v>
      </c>
      <c r="N607" s="23">
        <f t="shared" si="30"/>
        <v>100</v>
      </c>
    </row>
    <row r="608" spans="1:14" x14ac:dyDescent="0.2">
      <c r="A608" s="16"/>
      <c r="B608" s="15" t="s">
        <v>1467</v>
      </c>
      <c r="C608" s="26" t="s">
        <v>1468</v>
      </c>
      <c r="D608" s="15" t="s">
        <v>35</v>
      </c>
      <c r="E608" s="18" t="s">
        <v>83</v>
      </c>
      <c r="F608" s="18" t="s">
        <v>84</v>
      </c>
      <c r="G608" s="18">
        <v>3.1</v>
      </c>
      <c r="H608" s="18" t="s">
        <v>49</v>
      </c>
      <c r="I608" s="18" t="s">
        <v>11</v>
      </c>
      <c r="J608" s="19" t="s">
        <v>54</v>
      </c>
      <c r="K608" s="18">
        <v>3</v>
      </c>
      <c r="L608" s="18">
        <v>10</v>
      </c>
      <c r="M608" s="22">
        <v>0</v>
      </c>
      <c r="N608" s="23">
        <f t="shared" si="30"/>
        <v>0</v>
      </c>
    </row>
    <row r="609" spans="1:14" x14ac:dyDescent="0.2">
      <c r="A609" s="16"/>
      <c r="B609" s="15" t="s">
        <v>1469</v>
      </c>
      <c r="C609" s="26" t="s">
        <v>1470</v>
      </c>
      <c r="D609" s="15" t="s">
        <v>35</v>
      </c>
      <c r="F609" s="18" t="s">
        <v>35</v>
      </c>
      <c r="I609" s="18" t="s">
        <v>35</v>
      </c>
      <c r="J609" s="18" t="s">
        <v>34</v>
      </c>
      <c r="K609" s="18">
        <v>3</v>
      </c>
      <c r="L609" s="18">
        <v>5</v>
      </c>
      <c r="M609" s="22">
        <v>0</v>
      </c>
      <c r="N609" s="23">
        <f t="shared" si="30"/>
        <v>0</v>
      </c>
    </row>
    <row r="610" spans="1:14" x14ac:dyDescent="0.2">
      <c r="A610" s="16"/>
      <c r="C610" s="26" t="s">
        <v>1472</v>
      </c>
      <c r="D610" s="15" t="s">
        <v>1473</v>
      </c>
      <c r="E610" s="18" t="s">
        <v>83</v>
      </c>
      <c r="F610" s="18" t="s">
        <v>84</v>
      </c>
      <c r="G610" s="18">
        <v>3.1</v>
      </c>
      <c r="H610" s="18" t="s">
        <v>49</v>
      </c>
      <c r="I610" s="18" t="s">
        <v>11</v>
      </c>
      <c r="J610" s="18" t="s">
        <v>50</v>
      </c>
      <c r="K610" s="18">
        <v>2</v>
      </c>
      <c r="L610" s="18">
        <v>1</v>
      </c>
      <c r="M610" s="22">
        <v>0</v>
      </c>
      <c r="N610" s="23">
        <f t="shared" si="30"/>
        <v>0</v>
      </c>
    </row>
    <row r="611" spans="1:14" x14ac:dyDescent="0.2">
      <c r="A611" s="16"/>
      <c r="B611" s="15"/>
      <c r="C611" s="26" t="s">
        <v>1474</v>
      </c>
      <c r="D611" s="15" t="s">
        <v>1475</v>
      </c>
      <c r="E611" s="18" t="s">
        <v>83</v>
      </c>
      <c r="F611" s="18" t="s">
        <v>84</v>
      </c>
      <c r="G611" s="18">
        <v>3.1</v>
      </c>
      <c r="H611" s="18" t="s">
        <v>60</v>
      </c>
      <c r="I611" s="18" t="s">
        <v>11</v>
      </c>
      <c r="J611" s="18" t="s">
        <v>50</v>
      </c>
      <c r="K611" s="18">
        <v>2</v>
      </c>
      <c r="L611" s="18">
        <v>3</v>
      </c>
      <c r="M611" s="22">
        <v>0</v>
      </c>
      <c r="N611" s="23">
        <f t="shared" si="30"/>
        <v>0</v>
      </c>
    </row>
    <row r="612" spans="1:14" x14ac:dyDescent="0.2">
      <c r="A612" s="16"/>
      <c r="B612" s="15"/>
      <c r="C612" s="26" t="s">
        <v>1476</v>
      </c>
      <c r="D612" s="15" t="s">
        <v>1477</v>
      </c>
      <c r="E612" s="18" t="s">
        <v>83</v>
      </c>
      <c r="F612" s="18" t="s">
        <v>84</v>
      </c>
      <c r="G612" s="18">
        <v>3</v>
      </c>
      <c r="H612" s="18" t="s">
        <v>49</v>
      </c>
      <c r="I612" s="18" t="s">
        <v>33</v>
      </c>
      <c r="J612" s="18" t="s">
        <v>50</v>
      </c>
      <c r="K612" s="18">
        <v>2</v>
      </c>
      <c r="L612" s="18">
        <v>9</v>
      </c>
      <c r="M612" s="22">
        <v>0</v>
      </c>
      <c r="N612" s="23">
        <f t="shared" si="30"/>
        <v>0</v>
      </c>
    </row>
    <row r="613" spans="1:14" x14ac:dyDescent="0.2">
      <c r="A613" s="16"/>
      <c r="B613" s="15"/>
      <c r="C613" s="17" t="s">
        <v>1478</v>
      </c>
      <c r="D613" s="15" t="s">
        <v>1479</v>
      </c>
      <c r="E613" s="18" t="s">
        <v>83</v>
      </c>
      <c r="F613" s="18" t="s">
        <v>84</v>
      </c>
      <c r="G613" s="18">
        <v>3</v>
      </c>
      <c r="H613" s="18" t="s">
        <v>49</v>
      </c>
      <c r="I613" s="18" t="s">
        <v>33</v>
      </c>
      <c r="J613" s="18" t="s">
        <v>34</v>
      </c>
      <c r="K613" s="18">
        <v>3</v>
      </c>
      <c r="L613" s="18">
        <v>282</v>
      </c>
      <c r="M613" s="22">
        <v>8</v>
      </c>
      <c r="N613" s="23">
        <f t="shared" si="30"/>
        <v>2.8368794326241136</v>
      </c>
    </row>
    <row r="614" spans="1:14" x14ac:dyDescent="0.2">
      <c r="A614" s="16"/>
      <c r="B614" s="15"/>
      <c r="C614" s="17" t="s">
        <v>1481</v>
      </c>
      <c r="D614" s="15" t="s">
        <v>35</v>
      </c>
      <c r="E614" s="18" t="s">
        <v>83</v>
      </c>
      <c r="F614" s="18" t="s">
        <v>84</v>
      </c>
      <c r="G614" s="18">
        <v>3.1</v>
      </c>
      <c r="H614" s="18" t="s">
        <v>49</v>
      </c>
      <c r="I614" s="18" t="s">
        <v>11</v>
      </c>
      <c r="J614" s="19" t="s">
        <v>34</v>
      </c>
      <c r="K614" s="18">
        <v>3</v>
      </c>
      <c r="L614" s="18">
        <v>10</v>
      </c>
      <c r="M614" s="22">
        <v>1</v>
      </c>
      <c r="N614" s="23">
        <f t="shared" si="30"/>
        <v>10</v>
      </c>
    </row>
    <row r="615" spans="1:14" x14ac:dyDescent="0.2">
      <c r="A615" s="16"/>
      <c r="B615" s="15"/>
      <c r="C615" s="17" t="s">
        <v>1482</v>
      </c>
      <c r="D615" s="15" t="s">
        <v>1477</v>
      </c>
      <c r="E615" s="18" t="s">
        <v>83</v>
      </c>
      <c r="F615" s="18" t="s">
        <v>84</v>
      </c>
      <c r="G615" s="18">
        <v>3.4</v>
      </c>
      <c r="H615" s="18" t="s">
        <v>49</v>
      </c>
      <c r="I615" s="18" t="s">
        <v>11</v>
      </c>
      <c r="J615" s="18" t="s">
        <v>50</v>
      </c>
      <c r="K615" s="18">
        <v>2</v>
      </c>
      <c r="L615" s="18">
        <v>4</v>
      </c>
      <c r="M615" s="22">
        <v>1</v>
      </c>
      <c r="N615" s="23">
        <f t="shared" si="30"/>
        <v>25</v>
      </c>
    </row>
    <row r="616" spans="1:14" x14ac:dyDescent="0.2">
      <c r="A616" s="16"/>
      <c r="B616" s="15"/>
      <c r="C616" s="17" t="s">
        <v>1483</v>
      </c>
      <c r="D616" s="15" t="s">
        <v>1484</v>
      </c>
      <c r="E616" s="18" t="s">
        <v>83</v>
      </c>
      <c r="F616" s="18" t="s">
        <v>84</v>
      </c>
      <c r="G616" s="18">
        <v>3.4</v>
      </c>
      <c r="H616" s="18" t="s">
        <v>49</v>
      </c>
      <c r="I616" s="18" t="s">
        <v>11</v>
      </c>
      <c r="J616" s="18" t="s">
        <v>50</v>
      </c>
      <c r="K616" s="18">
        <v>2</v>
      </c>
      <c r="L616" s="18">
        <v>6</v>
      </c>
      <c r="M616" s="22">
        <v>1</v>
      </c>
      <c r="N616" s="23">
        <f t="shared" si="30"/>
        <v>16.666666666666664</v>
      </c>
    </row>
    <row r="617" spans="1:14" x14ac:dyDescent="0.2">
      <c r="B617" s="15" t="s">
        <v>1485</v>
      </c>
      <c r="C617" s="17" t="s">
        <v>1486</v>
      </c>
      <c r="D617" s="15" t="s">
        <v>1487</v>
      </c>
      <c r="E617" s="18" t="s">
        <v>83</v>
      </c>
      <c r="F617" s="18" t="s">
        <v>112</v>
      </c>
      <c r="G617" s="18">
        <v>4</v>
      </c>
      <c r="H617" s="18" t="s">
        <v>60</v>
      </c>
      <c r="I617" s="18" t="s">
        <v>11</v>
      </c>
      <c r="J617" s="19" t="s">
        <v>50</v>
      </c>
      <c r="K617" s="18">
        <v>2</v>
      </c>
      <c r="L617" s="18">
        <v>7</v>
      </c>
      <c r="N617" s="18" t="s">
        <v>36</v>
      </c>
    </row>
    <row r="618" spans="1:14" x14ac:dyDescent="0.2">
      <c r="A618" s="16"/>
      <c r="B618" s="15"/>
      <c r="C618" s="17" t="s">
        <v>1488</v>
      </c>
      <c r="D618" s="15" t="s">
        <v>1489</v>
      </c>
      <c r="E618" s="18" t="s">
        <v>83</v>
      </c>
      <c r="F618" s="18" t="s">
        <v>112</v>
      </c>
      <c r="G618" s="18">
        <v>3.8</v>
      </c>
      <c r="H618" s="18" t="s">
        <v>49</v>
      </c>
      <c r="I618" s="18" t="s">
        <v>11</v>
      </c>
      <c r="J618" s="18" t="s">
        <v>50</v>
      </c>
      <c r="K618" s="18">
        <v>2</v>
      </c>
      <c r="L618" s="18">
        <v>4</v>
      </c>
      <c r="M618" s="22">
        <v>1</v>
      </c>
      <c r="N618" s="23">
        <f>M618/L618*100</f>
        <v>25</v>
      </c>
    </row>
    <row r="619" spans="1:14" x14ac:dyDescent="0.2">
      <c r="A619" s="16"/>
      <c r="B619" s="15"/>
      <c r="C619" s="20" t="s">
        <v>1490</v>
      </c>
      <c r="D619" s="15" t="s">
        <v>1491</v>
      </c>
      <c r="E619" s="18" t="s">
        <v>83</v>
      </c>
      <c r="F619" s="18" t="s">
        <v>112</v>
      </c>
      <c r="G619" s="18">
        <v>4</v>
      </c>
      <c r="H619" s="18" t="s">
        <v>49</v>
      </c>
      <c r="I619" s="18" t="s">
        <v>11</v>
      </c>
      <c r="J619" s="18" t="s">
        <v>34</v>
      </c>
      <c r="K619" s="18">
        <v>3</v>
      </c>
      <c r="L619" s="18">
        <v>5</v>
      </c>
      <c r="M619" s="22">
        <v>2</v>
      </c>
      <c r="N619" s="23">
        <f>M619/L619*100</f>
        <v>40</v>
      </c>
    </row>
    <row r="620" spans="1:14" x14ac:dyDescent="0.2">
      <c r="A620" s="16"/>
      <c r="B620" s="15"/>
      <c r="C620" s="17"/>
      <c r="D620" s="15"/>
      <c r="E620" s="18" t="s">
        <v>83</v>
      </c>
      <c r="J620" s="18" t="s">
        <v>113</v>
      </c>
      <c r="K620" s="18">
        <v>3</v>
      </c>
      <c r="L620" s="18">
        <v>9</v>
      </c>
      <c r="M620" s="22">
        <v>6</v>
      </c>
      <c r="N620" s="23">
        <f>M620/L620*100</f>
        <v>66.666666666666657</v>
      </c>
    </row>
    <row r="621" spans="1:14" x14ac:dyDescent="0.2">
      <c r="A621" s="16" t="s">
        <v>1493</v>
      </c>
      <c r="B621" s="15" t="s">
        <v>1494</v>
      </c>
      <c r="C621" s="26" t="s">
        <v>1495</v>
      </c>
      <c r="D621" s="15" t="s">
        <v>35</v>
      </c>
      <c r="E621" s="18" t="s">
        <v>30</v>
      </c>
      <c r="F621" s="18" t="s">
        <v>35</v>
      </c>
      <c r="G621" s="18">
        <v>3.6</v>
      </c>
      <c r="H621" s="18" t="s">
        <v>60</v>
      </c>
      <c r="I621" s="18" t="s">
        <v>35</v>
      </c>
      <c r="J621" s="19" t="s">
        <v>34</v>
      </c>
      <c r="K621" s="18">
        <v>2</v>
      </c>
      <c r="L621" s="18">
        <v>1</v>
      </c>
      <c r="N621" s="18" t="s">
        <v>102</v>
      </c>
    </row>
    <row r="622" spans="1:14" x14ac:dyDescent="0.2">
      <c r="A622" s="8"/>
      <c r="B622" s="8" t="s">
        <v>1496</v>
      </c>
      <c r="C622" s="17" t="s">
        <v>1497</v>
      </c>
      <c r="D622" s="8" t="s">
        <v>1498</v>
      </c>
      <c r="E622" s="18" t="s">
        <v>123</v>
      </c>
      <c r="F622" s="18" t="s">
        <v>50</v>
      </c>
      <c r="G622" s="18">
        <v>3.1</v>
      </c>
      <c r="H622" s="18" t="s">
        <v>49</v>
      </c>
      <c r="I622" s="18" t="s">
        <v>33</v>
      </c>
      <c r="J622" s="18" t="s">
        <v>34</v>
      </c>
      <c r="K622" s="18">
        <v>3</v>
      </c>
      <c r="L622" s="18">
        <v>19</v>
      </c>
      <c r="M622" s="22">
        <v>7</v>
      </c>
      <c r="N622" s="23">
        <f>M622/L622*100</f>
        <v>36.84210526315789</v>
      </c>
    </row>
    <row r="623" spans="1:14" x14ac:dyDescent="0.2">
      <c r="A623" s="16"/>
      <c r="C623" s="17" t="s">
        <v>1499</v>
      </c>
      <c r="D623" s="8" t="s">
        <v>35</v>
      </c>
      <c r="E623" s="18" t="s">
        <v>30</v>
      </c>
      <c r="F623" s="18" t="s">
        <v>217</v>
      </c>
      <c r="G623" s="18">
        <v>3.4</v>
      </c>
      <c r="H623" s="18" t="s">
        <v>49</v>
      </c>
      <c r="I623" s="18" t="s">
        <v>33</v>
      </c>
      <c r="J623" s="18" t="s">
        <v>34</v>
      </c>
      <c r="K623" s="18">
        <v>3</v>
      </c>
      <c r="L623" s="18">
        <v>18</v>
      </c>
      <c r="M623" s="22">
        <v>18</v>
      </c>
      <c r="N623" s="23">
        <f>M623/L623*100</f>
        <v>100</v>
      </c>
    </row>
    <row r="624" spans="1:14" x14ac:dyDescent="0.2">
      <c r="A624" s="16"/>
      <c r="B624" s="15" t="s">
        <v>1500</v>
      </c>
      <c r="C624" s="28" t="s">
        <v>1501</v>
      </c>
      <c r="D624" s="8" t="s">
        <v>1502</v>
      </c>
      <c r="E624" s="18" t="s">
        <v>30</v>
      </c>
      <c r="F624" s="18" t="s">
        <v>48</v>
      </c>
      <c r="G624" s="18">
        <v>3.6</v>
      </c>
      <c r="H624" s="18" t="s">
        <v>60</v>
      </c>
      <c r="I624" s="18" t="s">
        <v>11</v>
      </c>
      <c r="J624" s="19" t="s">
        <v>34</v>
      </c>
      <c r="K624" s="18">
        <v>2</v>
      </c>
      <c r="L624" s="18">
        <v>5</v>
      </c>
      <c r="N624" s="18" t="s">
        <v>102</v>
      </c>
    </row>
    <row r="625" spans="1:14" x14ac:dyDescent="0.2">
      <c r="A625" s="16"/>
      <c r="B625" s="15"/>
      <c r="C625" s="26"/>
      <c r="J625" s="19" t="s">
        <v>34</v>
      </c>
      <c r="K625" s="18">
        <v>2</v>
      </c>
      <c r="L625" s="18">
        <v>2</v>
      </c>
      <c r="M625" s="22">
        <v>0</v>
      </c>
      <c r="N625" s="23">
        <f>M625/L625*100</f>
        <v>0</v>
      </c>
    </row>
    <row r="626" spans="1:14" x14ac:dyDescent="0.2">
      <c r="A626" s="16"/>
      <c r="C626" s="26" t="s">
        <v>1503</v>
      </c>
      <c r="D626" s="15" t="s">
        <v>1504</v>
      </c>
      <c r="E626" s="18" t="s">
        <v>261</v>
      </c>
      <c r="F626" s="18" t="s">
        <v>48</v>
      </c>
      <c r="G626" s="18">
        <v>4</v>
      </c>
      <c r="H626" s="18" t="s">
        <v>49</v>
      </c>
      <c r="I626" s="18" t="s">
        <v>33</v>
      </c>
      <c r="J626" s="18" t="s">
        <v>113</v>
      </c>
      <c r="K626" s="18">
        <v>2</v>
      </c>
      <c r="L626" s="18">
        <v>1</v>
      </c>
      <c r="M626" s="22">
        <v>0</v>
      </c>
      <c r="N626" s="23">
        <f>M626/L626*100</f>
        <v>0</v>
      </c>
    </row>
    <row r="627" spans="1:14" x14ac:dyDescent="0.2">
      <c r="A627" s="16"/>
      <c r="B627" s="15"/>
      <c r="C627" s="26" t="s">
        <v>1505</v>
      </c>
      <c r="D627" s="15" t="s">
        <v>1506</v>
      </c>
      <c r="E627" s="18" t="s">
        <v>30</v>
      </c>
      <c r="F627" s="18" t="s">
        <v>48</v>
      </c>
      <c r="G627" s="18">
        <v>3.7</v>
      </c>
      <c r="H627" s="18" t="s">
        <v>60</v>
      </c>
      <c r="I627" s="18" t="s">
        <v>11</v>
      </c>
      <c r="J627" s="18" t="s">
        <v>34</v>
      </c>
      <c r="K627" s="18">
        <v>3</v>
      </c>
      <c r="L627" s="18">
        <v>1</v>
      </c>
      <c r="M627" s="22">
        <v>0</v>
      </c>
      <c r="N627" s="23">
        <f>M627/L627*100</f>
        <v>0</v>
      </c>
    </row>
    <row r="628" spans="1:14" x14ac:dyDescent="0.2">
      <c r="A628" s="16"/>
      <c r="B628" s="15"/>
      <c r="C628" s="26" t="s">
        <v>1507</v>
      </c>
      <c r="D628" s="15" t="s">
        <v>1508</v>
      </c>
      <c r="E628" s="18" t="s">
        <v>30</v>
      </c>
      <c r="F628" s="18" t="s">
        <v>48</v>
      </c>
      <c r="G628" s="18">
        <v>3.5</v>
      </c>
      <c r="H628" s="18" t="s">
        <v>60</v>
      </c>
      <c r="I628" s="18" t="s">
        <v>35</v>
      </c>
      <c r="J628" s="19" t="s">
        <v>34</v>
      </c>
      <c r="K628" s="18">
        <v>2</v>
      </c>
      <c r="L628" s="18">
        <v>31</v>
      </c>
      <c r="N628" s="18" t="s">
        <v>102</v>
      </c>
    </row>
    <row r="629" spans="1:14" x14ac:dyDescent="0.2">
      <c r="A629" s="16"/>
      <c r="B629" s="15"/>
      <c r="C629" s="17" t="s">
        <v>1510</v>
      </c>
      <c r="D629" s="15" t="s">
        <v>1511</v>
      </c>
      <c r="E629" s="18" t="s">
        <v>30</v>
      </c>
      <c r="F629" s="18" t="s">
        <v>48</v>
      </c>
      <c r="G629" s="18">
        <v>3.4</v>
      </c>
      <c r="H629" s="18" t="s">
        <v>60</v>
      </c>
      <c r="I629" s="18" t="s">
        <v>11</v>
      </c>
      <c r="J629" s="19" t="s">
        <v>34</v>
      </c>
      <c r="K629" s="18">
        <v>2</v>
      </c>
      <c r="L629" s="18">
        <v>55</v>
      </c>
      <c r="N629" s="18" t="s">
        <v>36</v>
      </c>
    </row>
    <row r="630" spans="1:14" x14ac:dyDescent="0.2">
      <c r="A630" s="16" t="s">
        <v>1513</v>
      </c>
      <c r="B630" s="15" t="s">
        <v>1514</v>
      </c>
      <c r="C630" s="20" t="s">
        <v>1515</v>
      </c>
      <c r="D630" s="15" t="s">
        <v>1516</v>
      </c>
      <c r="E630" s="18" t="s">
        <v>123</v>
      </c>
      <c r="F630" s="18" t="s">
        <v>48</v>
      </c>
      <c r="G630" s="18">
        <v>4.5</v>
      </c>
      <c r="H630" s="18" t="s">
        <v>49</v>
      </c>
      <c r="I630" s="18" t="s">
        <v>33</v>
      </c>
      <c r="J630" s="18" t="s">
        <v>34</v>
      </c>
      <c r="K630" s="18">
        <v>2</v>
      </c>
      <c r="L630" s="18">
        <v>42</v>
      </c>
      <c r="M630" s="22">
        <v>20</v>
      </c>
      <c r="N630" s="23">
        <f>M630/L630*100</f>
        <v>47.619047619047613</v>
      </c>
    </row>
    <row r="631" spans="1:14" x14ac:dyDescent="0.2">
      <c r="A631" s="16"/>
      <c r="B631" s="15"/>
      <c r="C631" s="37"/>
      <c r="J631" s="18" t="s">
        <v>50</v>
      </c>
      <c r="K631" s="18">
        <v>2</v>
      </c>
      <c r="L631" s="18">
        <v>1</v>
      </c>
      <c r="M631" s="22">
        <v>1</v>
      </c>
      <c r="N631" s="23">
        <f>M631/L631*100</f>
        <v>100</v>
      </c>
    </row>
    <row r="632" spans="1:14" x14ac:dyDescent="0.2">
      <c r="C632" s="17"/>
      <c r="J632" s="18" t="s">
        <v>50</v>
      </c>
      <c r="K632" s="18">
        <v>1</v>
      </c>
      <c r="L632" s="18">
        <v>1346</v>
      </c>
      <c r="M632" s="22">
        <v>0</v>
      </c>
      <c r="N632" s="23">
        <f>M632/L632*100</f>
        <v>0</v>
      </c>
    </row>
    <row r="633" spans="1:14" x14ac:dyDescent="0.2">
      <c r="A633" s="10" t="s">
        <v>1517</v>
      </c>
      <c r="B633" s="11"/>
      <c r="C633" s="12"/>
      <c r="D633" s="11"/>
      <c r="E633" s="12"/>
      <c r="F633" s="12"/>
      <c r="G633" s="12"/>
      <c r="H633" s="76"/>
      <c r="I633" s="12"/>
      <c r="J633" s="12"/>
      <c r="K633" s="12"/>
      <c r="L633" s="12"/>
      <c r="M633" s="12"/>
      <c r="N633" s="12"/>
    </row>
    <row r="634" spans="1:14" x14ac:dyDescent="0.2">
      <c r="A634" s="16" t="s">
        <v>1518</v>
      </c>
      <c r="B634" s="15" t="s">
        <v>1519</v>
      </c>
      <c r="C634" s="26" t="s">
        <v>1520</v>
      </c>
      <c r="D634" s="15" t="s">
        <v>1521</v>
      </c>
      <c r="E634" s="18" t="s">
        <v>123</v>
      </c>
      <c r="F634" s="18" t="s">
        <v>112</v>
      </c>
      <c r="G634" s="18">
        <v>4.3</v>
      </c>
      <c r="H634" s="29" t="s">
        <v>491</v>
      </c>
      <c r="I634" s="18" t="s">
        <v>33</v>
      </c>
      <c r="J634" s="18" t="s">
        <v>50</v>
      </c>
      <c r="K634" s="18">
        <v>1</v>
      </c>
      <c r="L634" s="18">
        <v>222</v>
      </c>
      <c r="M634" s="22">
        <v>0</v>
      </c>
      <c r="N634" s="23">
        <f t="shared" ref="N634:N647" si="31">M634/L634*100</f>
        <v>0</v>
      </c>
    </row>
    <row r="635" spans="1:14" x14ac:dyDescent="0.2">
      <c r="A635" s="16"/>
      <c r="B635" s="15"/>
      <c r="C635" s="17" t="s">
        <v>1523</v>
      </c>
      <c r="D635" s="15" t="s">
        <v>1524</v>
      </c>
      <c r="E635" s="18" t="s">
        <v>383</v>
      </c>
      <c r="F635" s="18" t="s">
        <v>112</v>
      </c>
      <c r="G635" s="18">
        <v>4.5</v>
      </c>
      <c r="H635" s="29" t="s">
        <v>446</v>
      </c>
      <c r="I635" s="18" t="s">
        <v>33</v>
      </c>
      <c r="J635" s="18" t="s">
        <v>50</v>
      </c>
      <c r="K635" s="18">
        <v>1</v>
      </c>
      <c r="L635" s="18">
        <v>1404</v>
      </c>
      <c r="M635" s="22">
        <v>1</v>
      </c>
      <c r="N635" s="23">
        <f t="shared" si="31"/>
        <v>7.1225071225071226E-2</v>
      </c>
    </row>
    <row r="636" spans="1:14" x14ac:dyDescent="0.2">
      <c r="A636" s="16"/>
      <c r="B636" s="15"/>
      <c r="C636" s="26" t="s">
        <v>1526</v>
      </c>
      <c r="D636" s="15" t="s">
        <v>1527</v>
      </c>
      <c r="E636" s="18" t="s">
        <v>261</v>
      </c>
      <c r="F636" s="18" t="s">
        <v>112</v>
      </c>
      <c r="G636" s="18">
        <v>4.2</v>
      </c>
      <c r="H636" s="29" t="s">
        <v>446</v>
      </c>
      <c r="I636" s="18" t="s">
        <v>33</v>
      </c>
      <c r="J636" s="18" t="s">
        <v>50</v>
      </c>
      <c r="K636" s="18">
        <v>1</v>
      </c>
      <c r="L636" s="18">
        <v>1699</v>
      </c>
      <c r="M636" s="22">
        <v>0</v>
      </c>
      <c r="N636" s="23">
        <f t="shared" si="31"/>
        <v>0</v>
      </c>
    </row>
    <row r="637" spans="1:14" x14ac:dyDescent="0.2">
      <c r="A637" s="16"/>
      <c r="B637" s="15"/>
      <c r="C637" s="17" t="s">
        <v>1528</v>
      </c>
      <c r="D637" s="15" t="s">
        <v>1529</v>
      </c>
      <c r="E637" s="18" t="s">
        <v>123</v>
      </c>
      <c r="F637" s="18" t="s">
        <v>112</v>
      </c>
      <c r="G637" s="18">
        <v>4.3</v>
      </c>
      <c r="H637" s="29" t="s">
        <v>446</v>
      </c>
      <c r="I637" s="18" t="s">
        <v>33</v>
      </c>
      <c r="J637" s="18" t="s">
        <v>50</v>
      </c>
      <c r="K637" s="18">
        <v>1</v>
      </c>
      <c r="L637" s="18">
        <v>661</v>
      </c>
      <c r="M637" s="22">
        <v>4</v>
      </c>
      <c r="N637" s="23">
        <f t="shared" si="31"/>
        <v>0.60514372163388808</v>
      </c>
    </row>
    <row r="638" spans="1:14" x14ac:dyDescent="0.2">
      <c r="A638" s="16"/>
      <c r="B638" s="15"/>
      <c r="C638" s="17" t="s">
        <v>1531</v>
      </c>
      <c r="D638" s="15" t="s">
        <v>1532</v>
      </c>
      <c r="E638" s="18" t="s">
        <v>123</v>
      </c>
      <c r="F638" s="18" t="s">
        <v>112</v>
      </c>
      <c r="G638" s="18">
        <v>4.4000000000000004</v>
      </c>
      <c r="H638" s="29" t="s">
        <v>446</v>
      </c>
      <c r="I638" s="18" t="s">
        <v>33</v>
      </c>
      <c r="J638" s="18" t="s">
        <v>50</v>
      </c>
      <c r="K638" s="18">
        <v>1</v>
      </c>
      <c r="L638" s="18">
        <v>1785</v>
      </c>
      <c r="M638" s="22">
        <v>4</v>
      </c>
      <c r="N638" s="23">
        <f t="shared" si="31"/>
        <v>0.22408963585434172</v>
      </c>
    </row>
    <row r="639" spans="1:14" x14ac:dyDescent="0.2">
      <c r="A639" s="16"/>
      <c r="B639" s="15"/>
      <c r="C639" s="17" t="s">
        <v>1534</v>
      </c>
      <c r="D639" s="15" t="s">
        <v>1535</v>
      </c>
      <c r="E639" s="18" t="s">
        <v>123</v>
      </c>
      <c r="F639" s="18" t="s">
        <v>112</v>
      </c>
      <c r="G639" s="18">
        <v>4.3</v>
      </c>
      <c r="H639" s="29" t="s">
        <v>394</v>
      </c>
      <c r="I639" s="18" t="s">
        <v>33</v>
      </c>
      <c r="J639" s="18" t="s">
        <v>50</v>
      </c>
      <c r="K639" s="18">
        <v>1</v>
      </c>
      <c r="L639" s="18">
        <v>2741</v>
      </c>
      <c r="M639" s="22">
        <v>4</v>
      </c>
      <c r="N639" s="23">
        <f t="shared" si="31"/>
        <v>0.1459321415541773</v>
      </c>
    </row>
    <row r="640" spans="1:14" x14ac:dyDescent="0.2">
      <c r="A640" s="16"/>
      <c r="B640" s="15"/>
      <c r="C640" s="26" t="s">
        <v>1537</v>
      </c>
      <c r="D640" s="15" t="s">
        <v>1538</v>
      </c>
      <c r="E640" s="18" t="s">
        <v>383</v>
      </c>
      <c r="F640" s="18" t="s">
        <v>112</v>
      </c>
      <c r="G640" s="18">
        <v>4.5</v>
      </c>
      <c r="H640" s="29" t="s">
        <v>394</v>
      </c>
      <c r="I640" s="18" t="s">
        <v>33</v>
      </c>
      <c r="J640" s="18" t="s">
        <v>50</v>
      </c>
      <c r="K640" s="18">
        <v>1</v>
      </c>
      <c r="L640" s="18">
        <v>379</v>
      </c>
      <c r="M640" s="22">
        <v>0</v>
      </c>
      <c r="N640" s="23">
        <f t="shared" si="31"/>
        <v>0</v>
      </c>
    </row>
    <row r="641" spans="1:14" x14ac:dyDescent="0.2">
      <c r="A641" s="16"/>
      <c r="C641" s="17" t="s">
        <v>1539</v>
      </c>
      <c r="D641" s="15" t="s">
        <v>1540</v>
      </c>
      <c r="E641" s="18" t="s">
        <v>383</v>
      </c>
      <c r="F641" s="18" t="s">
        <v>112</v>
      </c>
      <c r="G641" s="18">
        <v>4.5</v>
      </c>
      <c r="H641" s="29" t="s">
        <v>446</v>
      </c>
      <c r="I641" s="18" t="s">
        <v>33</v>
      </c>
      <c r="J641" s="18" t="s">
        <v>50</v>
      </c>
      <c r="K641" s="18">
        <v>1</v>
      </c>
      <c r="L641" s="18">
        <v>505</v>
      </c>
      <c r="M641" s="22">
        <v>38</v>
      </c>
      <c r="N641" s="23">
        <f t="shared" si="31"/>
        <v>7.5247524752475243</v>
      </c>
    </row>
    <row r="642" spans="1:14" x14ac:dyDescent="0.2">
      <c r="A642" s="16"/>
      <c r="C642" s="17" t="s">
        <v>1542</v>
      </c>
      <c r="D642" s="15" t="s">
        <v>1543</v>
      </c>
      <c r="E642" s="18" t="s">
        <v>83</v>
      </c>
      <c r="F642" s="18" t="s">
        <v>112</v>
      </c>
      <c r="G642" s="18">
        <v>4.4000000000000004</v>
      </c>
      <c r="H642" s="29" t="s">
        <v>446</v>
      </c>
      <c r="I642" s="18" t="s">
        <v>11</v>
      </c>
      <c r="J642" s="19" t="s">
        <v>50</v>
      </c>
      <c r="K642" s="18">
        <v>2</v>
      </c>
      <c r="L642" s="18">
        <v>95</v>
      </c>
      <c r="M642" s="22">
        <v>24</v>
      </c>
      <c r="N642" s="23">
        <f t="shared" si="31"/>
        <v>25.263157894736842</v>
      </c>
    </row>
    <row r="643" spans="1:14" x14ac:dyDescent="0.2">
      <c r="A643" s="16"/>
      <c r="C643" s="17" t="s">
        <v>1547</v>
      </c>
      <c r="D643" s="15" t="s">
        <v>1548</v>
      </c>
      <c r="E643" s="18" t="s">
        <v>30</v>
      </c>
      <c r="F643" s="18" t="s">
        <v>112</v>
      </c>
      <c r="G643" s="18">
        <v>4.3</v>
      </c>
      <c r="H643" s="29" t="s">
        <v>491</v>
      </c>
      <c r="I643" s="18" t="s">
        <v>33</v>
      </c>
      <c r="J643" s="18" t="s">
        <v>113</v>
      </c>
      <c r="K643" s="18">
        <v>2</v>
      </c>
      <c r="L643" s="18">
        <v>6</v>
      </c>
      <c r="M643" s="22">
        <v>2</v>
      </c>
      <c r="N643" s="23">
        <f t="shared" si="31"/>
        <v>33.333333333333329</v>
      </c>
    </row>
    <row r="644" spans="1:14" x14ac:dyDescent="0.2">
      <c r="A644" s="16"/>
      <c r="B644" s="8" t="s">
        <v>1549</v>
      </c>
      <c r="C644" s="26" t="s">
        <v>1550</v>
      </c>
      <c r="D644" s="15" t="s">
        <v>1551</v>
      </c>
      <c r="E644" s="18" t="s">
        <v>47</v>
      </c>
      <c r="F644" s="18" t="s">
        <v>48</v>
      </c>
      <c r="G644" s="18">
        <v>3.6</v>
      </c>
      <c r="H644" s="29" t="s">
        <v>446</v>
      </c>
      <c r="I644" s="18" t="s">
        <v>33</v>
      </c>
      <c r="J644" s="19" t="s">
        <v>34</v>
      </c>
      <c r="K644" s="18">
        <v>2</v>
      </c>
      <c r="L644" s="18">
        <v>2</v>
      </c>
      <c r="M644" s="22">
        <v>0</v>
      </c>
      <c r="N644" s="23">
        <f t="shared" si="31"/>
        <v>0</v>
      </c>
    </row>
    <row r="645" spans="1:14" x14ac:dyDescent="0.2">
      <c r="A645" s="16"/>
      <c r="C645" s="26" t="s">
        <v>1552</v>
      </c>
      <c r="D645" s="15" t="s">
        <v>1553</v>
      </c>
      <c r="E645" s="18" t="s">
        <v>47</v>
      </c>
      <c r="F645" s="18" t="s">
        <v>48</v>
      </c>
      <c r="G645" s="18">
        <v>3.6</v>
      </c>
      <c r="H645" s="29" t="s">
        <v>60</v>
      </c>
      <c r="I645" s="18" t="s">
        <v>33</v>
      </c>
      <c r="J645" s="19" t="s">
        <v>34</v>
      </c>
      <c r="K645" s="18">
        <v>2</v>
      </c>
      <c r="L645" s="18">
        <v>3</v>
      </c>
      <c r="M645" s="22">
        <v>0</v>
      </c>
      <c r="N645" s="23">
        <f t="shared" si="31"/>
        <v>0</v>
      </c>
    </row>
    <row r="646" spans="1:14" x14ac:dyDescent="0.2">
      <c r="A646" s="16"/>
      <c r="B646" s="15" t="s">
        <v>1554</v>
      </c>
      <c r="C646" s="20" t="s">
        <v>1555</v>
      </c>
      <c r="D646" s="15" t="s">
        <v>1556</v>
      </c>
      <c r="E646" s="18" t="s">
        <v>47</v>
      </c>
      <c r="F646" s="18" t="s">
        <v>48</v>
      </c>
      <c r="G646" s="18">
        <v>4.2</v>
      </c>
      <c r="H646" s="29" t="s">
        <v>60</v>
      </c>
      <c r="I646" s="18" t="s">
        <v>33</v>
      </c>
      <c r="J646" s="19" t="s">
        <v>50</v>
      </c>
      <c r="K646" s="18">
        <v>2</v>
      </c>
      <c r="L646" s="18">
        <v>125</v>
      </c>
      <c r="M646" s="22">
        <v>21</v>
      </c>
      <c r="N646" s="23">
        <f t="shared" si="31"/>
        <v>16.8</v>
      </c>
    </row>
    <row r="647" spans="1:14" x14ac:dyDescent="0.2">
      <c r="A647" s="16"/>
      <c r="J647" s="19" t="s">
        <v>34</v>
      </c>
      <c r="K647" s="18">
        <v>2</v>
      </c>
      <c r="L647" s="18">
        <v>741</v>
      </c>
      <c r="M647" s="22">
        <v>24</v>
      </c>
      <c r="N647" s="23">
        <f t="shared" si="31"/>
        <v>3.2388663967611335</v>
      </c>
    </row>
    <row r="648" spans="1:14" x14ac:dyDescent="0.2">
      <c r="A648" s="16"/>
      <c r="B648" s="15"/>
      <c r="C648" s="17"/>
      <c r="D648" s="15"/>
      <c r="H648" s="29"/>
      <c r="J648" s="19" t="s">
        <v>94</v>
      </c>
      <c r="K648" s="18">
        <v>1</v>
      </c>
      <c r="L648" s="18">
        <v>220</v>
      </c>
      <c r="N648" s="18" t="s">
        <v>36</v>
      </c>
    </row>
    <row r="649" spans="1:14" x14ac:dyDescent="0.2">
      <c r="A649" s="16"/>
      <c r="B649" s="15"/>
      <c r="C649" s="17" t="s">
        <v>1563</v>
      </c>
      <c r="D649" s="15"/>
      <c r="H649" s="29"/>
      <c r="J649" s="18" t="s">
        <v>50</v>
      </c>
      <c r="K649" s="18">
        <v>1</v>
      </c>
      <c r="L649" s="18">
        <v>2962</v>
      </c>
      <c r="M649" s="22">
        <v>3</v>
      </c>
      <c r="N649" s="23">
        <f t="shared" ref="N649:N659" si="32">M649/L649*100</f>
        <v>0.1012829169480081</v>
      </c>
    </row>
    <row r="650" spans="1:14" x14ac:dyDescent="0.2">
      <c r="A650" s="16"/>
      <c r="C650" s="20" t="s">
        <v>1564</v>
      </c>
      <c r="D650" s="15" t="s">
        <v>1565</v>
      </c>
      <c r="E650" s="18" t="s">
        <v>47</v>
      </c>
      <c r="F650" s="18" t="s">
        <v>48</v>
      </c>
      <c r="G650" s="18">
        <v>3.8</v>
      </c>
      <c r="H650" s="29" t="s">
        <v>60</v>
      </c>
      <c r="I650" s="18" t="s">
        <v>33</v>
      </c>
      <c r="J650" s="18" t="s">
        <v>50</v>
      </c>
      <c r="K650" s="18">
        <v>2</v>
      </c>
      <c r="L650" s="18">
        <v>20</v>
      </c>
      <c r="M650" s="22">
        <v>4</v>
      </c>
      <c r="N650" s="23">
        <f t="shared" si="32"/>
        <v>20</v>
      </c>
    </row>
    <row r="651" spans="1:14" x14ac:dyDescent="0.2">
      <c r="A651" s="16"/>
      <c r="C651" s="17"/>
      <c r="D651" s="15"/>
      <c r="H651" s="29"/>
      <c r="J651" s="19" t="s">
        <v>50</v>
      </c>
      <c r="K651" s="18">
        <v>3</v>
      </c>
      <c r="L651" s="18">
        <v>72</v>
      </c>
      <c r="M651" s="22">
        <v>11</v>
      </c>
      <c r="N651" s="23">
        <f t="shared" si="32"/>
        <v>15.277777777777779</v>
      </c>
    </row>
    <row r="652" spans="1:14" x14ac:dyDescent="0.2">
      <c r="A652" s="16"/>
      <c r="B652" s="15"/>
      <c r="C652" s="44"/>
      <c r="D652" s="15"/>
      <c r="H652" s="29"/>
      <c r="J652" s="3" t="s">
        <v>34</v>
      </c>
      <c r="K652" s="18">
        <v>1</v>
      </c>
      <c r="L652" s="18">
        <v>20</v>
      </c>
      <c r="M652" s="22">
        <v>3</v>
      </c>
      <c r="N652" s="23">
        <f t="shared" si="32"/>
        <v>15</v>
      </c>
    </row>
    <row r="653" spans="1:14" x14ac:dyDescent="0.2">
      <c r="A653" s="16"/>
      <c r="B653" s="15"/>
      <c r="C653" s="44"/>
      <c r="D653" s="15"/>
      <c r="H653" s="29"/>
      <c r="J653" s="19" t="s">
        <v>54</v>
      </c>
      <c r="K653" s="18">
        <v>2</v>
      </c>
      <c r="L653" s="18">
        <v>1</v>
      </c>
      <c r="M653" s="22">
        <v>0</v>
      </c>
      <c r="N653" s="23">
        <f t="shared" si="32"/>
        <v>0</v>
      </c>
    </row>
    <row r="654" spans="1:14" x14ac:dyDescent="0.2">
      <c r="A654" s="16"/>
      <c r="B654" s="15"/>
      <c r="C654" s="44"/>
      <c r="D654" s="15"/>
      <c r="H654" s="29"/>
      <c r="J654" s="19" t="s">
        <v>50</v>
      </c>
      <c r="K654" s="18">
        <v>2</v>
      </c>
      <c r="L654" s="18">
        <v>5</v>
      </c>
      <c r="M654" s="22">
        <v>0</v>
      </c>
      <c r="N654" s="23">
        <f t="shared" si="32"/>
        <v>0</v>
      </c>
    </row>
    <row r="655" spans="1:14" x14ac:dyDescent="0.2">
      <c r="A655" s="16"/>
      <c r="B655" s="15"/>
      <c r="C655" s="17"/>
      <c r="D655" s="15"/>
      <c r="H655" s="29"/>
      <c r="J655" s="18" t="s">
        <v>50</v>
      </c>
      <c r="K655" s="18">
        <v>1</v>
      </c>
      <c r="L655" s="18">
        <v>9981</v>
      </c>
      <c r="M655" s="22">
        <v>7</v>
      </c>
      <c r="N655" s="23">
        <f t="shared" si="32"/>
        <v>7.0133253181043978E-2</v>
      </c>
    </row>
    <row r="656" spans="1:14" x14ac:dyDescent="0.2">
      <c r="A656" s="16"/>
      <c r="B656" s="15" t="s">
        <v>1570</v>
      </c>
      <c r="C656" s="17" t="s">
        <v>1571</v>
      </c>
      <c r="D656" s="15" t="s">
        <v>1572</v>
      </c>
      <c r="E656" s="18" t="s">
        <v>83</v>
      </c>
      <c r="F656" s="18" t="s">
        <v>112</v>
      </c>
      <c r="G656" s="18">
        <v>4.0999999999999996</v>
      </c>
      <c r="H656" s="29" t="s">
        <v>1161</v>
      </c>
      <c r="I656" s="18" t="s">
        <v>33</v>
      </c>
      <c r="J656" s="18" t="s">
        <v>50</v>
      </c>
      <c r="K656" s="18">
        <v>1</v>
      </c>
      <c r="L656" s="18">
        <v>1916</v>
      </c>
      <c r="M656" s="22">
        <v>2</v>
      </c>
      <c r="N656" s="23">
        <f t="shared" si="32"/>
        <v>0.10438413361169101</v>
      </c>
    </row>
    <row r="657" spans="1:14" x14ac:dyDescent="0.2">
      <c r="A657" s="16"/>
      <c r="B657" s="15"/>
      <c r="C657" s="26" t="s">
        <v>1575</v>
      </c>
      <c r="D657" s="15" t="s">
        <v>1576</v>
      </c>
      <c r="E657" s="18" t="s">
        <v>83</v>
      </c>
      <c r="F657" s="18" t="s">
        <v>112</v>
      </c>
      <c r="G657" s="18">
        <v>4.3</v>
      </c>
      <c r="H657" s="29" t="s">
        <v>1161</v>
      </c>
      <c r="I657" s="18" t="s">
        <v>33</v>
      </c>
      <c r="J657" s="18" t="s">
        <v>50</v>
      </c>
      <c r="K657" s="18">
        <v>1</v>
      </c>
      <c r="L657" s="18">
        <v>177</v>
      </c>
      <c r="M657" s="22">
        <v>0</v>
      </c>
      <c r="N657" s="23">
        <f t="shared" si="32"/>
        <v>0</v>
      </c>
    </row>
    <row r="658" spans="1:14" x14ac:dyDescent="0.2">
      <c r="A658" s="16"/>
      <c r="B658" s="15"/>
      <c r="C658" s="17" t="s">
        <v>1577</v>
      </c>
      <c r="D658" s="15" t="s">
        <v>1578</v>
      </c>
      <c r="E658" s="18" t="s">
        <v>30</v>
      </c>
      <c r="F658" s="18" t="s">
        <v>48</v>
      </c>
      <c r="G658" s="18">
        <v>3.9</v>
      </c>
      <c r="H658" s="29" t="s">
        <v>60</v>
      </c>
      <c r="I658" s="18" t="s">
        <v>33</v>
      </c>
      <c r="J658" s="19" t="s">
        <v>34</v>
      </c>
      <c r="K658" s="18">
        <v>2</v>
      </c>
      <c r="L658" s="18">
        <v>2</v>
      </c>
      <c r="M658" s="22">
        <v>2</v>
      </c>
      <c r="N658" s="23">
        <f t="shared" si="32"/>
        <v>100</v>
      </c>
    </row>
    <row r="659" spans="1:14" x14ac:dyDescent="0.2">
      <c r="A659" s="16"/>
      <c r="B659" s="15"/>
      <c r="C659" s="17" t="s">
        <v>1579</v>
      </c>
      <c r="D659" s="15" t="s">
        <v>1580</v>
      </c>
      <c r="E659" s="18" t="s">
        <v>83</v>
      </c>
      <c r="F659" s="18" t="s">
        <v>112</v>
      </c>
      <c r="G659" s="18">
        <v>4.9000000000000004</v>
      </c>
      <c r="H659" s="29" t="s">
        <v>394</v>
      </c>
      <c r="I659" s="18" t="s">
        <v>33</v>
      </c>
      <c r="J659" s="18" t="s">
        <v>50</v>
      </c>
      <c r="K659" s="18">
        <v>1</v>
      </c>
      <c r="L659" s="18">
        <v>1154</v>
      </c>
      <c r="M659" s="22">
        <v>2</v>
      </c>
      <c r="N659" s="23">
        <f t="shared" si="32"/>
        <v>0.17331022530329288</v>
      </c>
    </row>
    <row r="660" spans="1:14" x14ac:dyDescent="0.2">
      <c r="A660" s="16" t="s">
        <v>1582</v>
      </c>
      <c r="B660" s="15" t="s">
        <v>1583</v>
      </c>
      <c r="C660" s="17" t="s">
        <v>1584</v>
      </c>
      <c r="D660" s="34" t="s">
        <v>1585</v>
      </c>
      <c r="E660" s="31" t="s">
        <v>83</v>
      </c>
      <c r="F660" s="31" t="s">
        <v>112</v>
      </c>
      <c r="G660" s="31">
        <v>4.5</v>
      </c>
      <c r="H660" s="31" t="s">
        <v>394</v>
      </c>
      <c r="I660" s="31" t="s">
        <v>33</v>
      </c>
      <c r="J660" s="46" t="s">
        <v>35</v>
      </c>
      <c r="K660" s="31">
        <v>1</v>
      </c>
      <c r="L660" s="31">
        <v>1</v>
      </c>
      <c r="M660" s="31"/>
      <c r="N660" s="31" t="s">
        <v>36</v>
      </c>
    </row>
    <row r="661" spans="1:14" x14ac:dyDescent="0.2">
      <c r="A661" s="8"/>
      <c r="B661" s="15" t="s">
        <v>1590</v>
      </c>
      <c r="C661" s="17" t="s">
        <v>1591</v>
      </c>
      <c r="D661" s="15" t="s">
        <v>1592</v>
      </c>
      <c r="E661" s="18" t="s">
        <v>83</v>
      </c>
      <c r="F661" s="18" t="s">
        <v>112</v>
      </c>
      <c r="G661" s="18">
        <v>4.5</v>
      </c>
      <c r="H661" s="29" t="s">
        <v>394</v>
      </c>
      <c r="I661" s="18" t="s">
        <v>33</v>
      </c>
      <c r="J661" s="18" t="s">
        <v>50</v>
      </c>
      <c r="K661" s="18">
        <v>1</v>
      </c>
      <c r="L661" s="18">
        <v>524</v>
      </c>
      <c r="M661" s="22">
        <v>2</v>
      </c>
      <c r="N661" s="23">
        <f>M661/L661*100</f>
        <v>0.38167938931297707</v>
      </c>
    </row>
    <row r="662" spans="1:14" x14ac:dyDescent="0.2">
      <c r="A662" s="16"/>
      <c r="B662" s="15"/>
      <c r="C662" s="17" t="s">
        <v>1594</v>
      </c>
      <c r="D662" s="15" t="s">
        <v>1595</v>
      </c>
      <c r="E662" s="18" t="s">
        <v>83</v>
      </c>
      <c r="F662" s="18" t="s">
        <v>112</v>
      </c>
      <c r="G662" s="18">
        <v>4.5</v>
      </c>
      <c r="H662" s="29" t="s">
        <v>394</v>
      </c>
      <c r="I662" s="18" t="s">
        <v>33</v>
      </c>
      <c r="J662" s="18" t="s">
        <v>50</v>
      </c>
      <c r="K662" s="18">
        <v>1</v>
      </c>
      <c r="L662" s="18">
        <v>231</v>
      </c>
      <c r="M662" s="22">
        <v>2</v>
      </c>
      <c r="N662" s="23">
        <f>M662/L662*100</f>
        <v>0.86580086580086579</v>
      </c>
    </row>
    <row r="663" spans="1:14" x14ac:dyDescent="0.2">
      <c r="A663" s="36"/>
      <c r="B663" s="41"/>
      <c r="C663" s="17" t="s">
        <v>1597</v>
      </c>
      <c r="D663" s="34" t="s">
        <v>1598</v>
      </c>
      <c r="E663" s="31" t="s">
        <v>83</v>
      </c>
      <c r="F663" s="31" t="s">
        <v>112</v>
      </c>
      <c r="G663" s="31">
        <v>4.5999999999999996</v>
      </c>
      <c r="H663" s="31" t="s">
        <v>394</v>
      </c>
      <c r="I663" s="31" t="s">
        <v>33</v>
      </c>
      <c r="J663" s="31" t="s">
        <v>35</v>
      </c>
      <c r="K663" s="31">
        <v>1</v>
      </c>
      <c r="L663" s="31">
        <v>1022</v>
      </c>
      <c r="M663" s="31"/>
      <c r="N663" s="31" t="s">
        <v>36</v>
      </c>
    </row>
    <row r="664" spans="1:14" x14ac:dyDescent="0.2">
      <c r="A664" s="64"/>
      <c r="B664" s="15" t="s">
        <v>1601</v>
      </c>
      <c r="C664" s="17" t="s">
        <v>1602</v>
      </c>
      <c r="D664" s="15" t="s">
        <v>1603</v>
      </c>
      <c r="E664" s="18" t="s">
        <v>123</v>
      </c>
      <c r="F664" s="18" t="s">
        <v>112</v>
      </c>
      <c r="G664" s="18">
        <v>4.5</v>
      </c>
      <c r="H664" s="29" t="s">
        <v>394</v>
      </c>
      <c r="I664" s="18" t="s">
        <v>33</v>
      </c>
      <c r="J664" s="18" t="s">
        <v>50</v>
      </c>
      <c r="K664" s="18">
        <v>1</v>
      </c>
      <c r="L664" s="18">
        <v>2268</v>
      </c>
      <c r="M664" s="22">
        <v>1</v>
      </c>
      <c r="N664" s="23">
        <f>M664/L664*100</f>
        <v>4.4091710758377423E-2</v>
      </c>
    </row>
    <row r="665" spans="1:14" x14ac:dyDescent="0.2">
      <c r="A665" s="16" t="s">
        <v>1605</v>
      </c>
      <c r="B665" s="15" t="s">
        <v>1606</v>
      </c>
      <c r="C665" s="26" t="s">
        <v>1607</v>
      </c>
      <c r="D665" s="15" t="s">
        <v>1608</v>
      </c>
      <c r="E665" s="18" t="s">
        <v>68</v>
      </c>
      <c r="F665" s="18" t="s">
        <v>48</v>
      </c>
      <c r="G665" s="18">
        <v>3.5</v>
      </c>
      <c r="H665" s="29" t="s">
        <v>491</v>
      </c>
      <c r="I665" s="18" t="s">
        <v>33</v>
      </c>
      <c r="J665" s="18" t="s">
        <v>113</v>
      </c>
      <c r="K665" s="18">
        <v>2</v>
      </c>
      <c r="L665" s="18">
        <v>3</v>
      </c>
      <c r="M665" s="22">
        <v>0</v>
      </c>
      <c r="N665" s="23">
        <f>M665/L665*100</f>
        <v>0</v>
      </c>
    </row>
    <row r="666" spans="1:14" x14ac:dyDescent="0.2">
      <c r="A666" s="8"/>
      <c r="C666" s="17" t="s">
        <v>1609</v>
      </c>
      <c r="D666" s="15" t="s">
        <v>1610</v>
      </c>
      <c r="E666" s="18" t="s">
        <v>83</v>
      </c>
      <c r="F666" s="18" t="s">
        <v>112</v>
      </c>
      <c r="G666" s="18">
        <v>4.4000000000000004</v>
      </c>
      <c r="H666" s="29" t="s">
        <v>60</v>
      </c>
      <c r="I666" s="29" t="s">
        <v>152</v>
      </c>
      <c r="J666" s="19" t="s">
        <v>34</v>
      </c>
      <c r="K666" s="18">
        <v>2</v>
      </c>
      <c r="L666" s="18">
        <v>2</v>
      </c>
      <c r="M666" s="22">
        <v>1</v>
      </c>
      <c r="N666" s="23">
        <f>M666/L666*100</f>
        <v>50</v>
      </c>
    </row>
    <row r="667" spans="1:14" x14ac:dyDescent="0.2">
      <c r="A667" s="8"/>
      <c r="B667" s="8" t="s">
        <v>1612</v>
      </c>
      <c r="C667" s="26" t="s">
        <v>1613</v>
      </c>
      <c r="D667" s="15" t="s">
        <v>1614</v>
      </c>
      <c r="E667" s="18" t="s">
        <v>490</v>
      </c>
      <c r="F667" s="18" t="s">
        <v>48</v>
      </c>
      <c r="G667" s="18">
        <v>3.2</v>
      </c>
      <c r="H667" s="29" t="s">
        <v>446</v>
      </c>
      <c r="I667" s="29" t="s">
        <v>33</v>
      </c>
      <c r="J667" s="19" t="s">
        <v>34</v>
      </c>
      <c r="K667" s="18">
        <v>2</v>
      </c>
      <c r="L667" s="18">
        <v>1</v>
      </c>
      <c r="M667" s="22">
        <v>0</v>
      </c>
      <c r="N667" s="23">
        <f>M667/L667*100</f>
        <v>0</v>
      </c>
    </row>
    <row r="668" spans="1:14" x14ac:dyDescent="0.2">
      <c r="A668" s="16" t="s">
        <v>1615</v>
      </c>
      <c r="B668" s="15" t="s">
        <v>1616</v>
      </c>
      <c r="C668" s="17" t="s">
        <v>1617</v>
      </c>
      <c r="D668" s="34" t="s">
        <v>1618</v>
      </c>
      <c r="E668" s="31" t="s">
        <v>83</v>
      </c>
      <c r="F668" s="31" t="s">
        <v>1619</v>
      </c>
      <c r="G668" s="31">
        <v>3.6</v>
      </c>
      <c r="H668" s="31" t="s">
        <v>394</v>
      </c>
      <c r="I668" s="31" t="s">
        <v>33</v>
      </c>
      <c r="J668" s="31" t="s">
        <v>35</v>
      </c>
      <c r="K668" s="31">
        <v>1</v>
      </c>
      <c r="L668" s="31">
        <v>1</v>
      </c>
      <c r="M668" s="31"/>
      <c r="N668" s="31" t="s">
        <v>36</v>
      </c>
    </row>
    <row r="669" spans="1:14" x14ac:dyDescent="0.2">
      <c r="A669" s="16" t="s">
        <v>1623</v>
      </c>
      <c r="B669" s="15" t="s">
        <v>1624</v>
      </c>
      <c r="C669" s="26" t="s">
        <v>1625</v>
      </c>
      <c r="D669" s="15" t="s">
        <v>1626</v>
      </c>
      <c r="E669" s="18" t="s">
        <v>1627</v>
      </c>
      <c r="F669" s="18" t="s">
        <v>48</v>
      </c>
      <c r="G669" s="18">
        <v>3.5</v>
      </c>
      <c r="H669" s="29" t="s">
        <v>446</v>
      </c>
      <c r="I669" s="18" t="s">
        <v>33</v>
      </c>
      <c r="J669" s="19" t="s">
        <v>54</v>
      </c>
      <c r="K669" s="18">
        <v>2</v>
      </c>
      <c r="L669" s="18">
        <v>10</v>
      </c>
      <c r="M669" s="22">
        <v>0</v>
      </c>
      <c r="N669" s="23">
        <f t="shared" ref="N669:N688" si="33">M669/L669*100</f>
        <v>0</v>
      </c>
    </row>
    <row r="670" spans="1:14" x14ac:dyDescent="0.2">
      <c r="A670" s="16"/>
      <c r="B670" s="15"/>
      <c r="C670" s="26" t="s">
        <v>1628</v>
      </c>
      <c r="D670" s="15" t="s">
        <v>1629</v>
      </c>
      <c r="E670" s="18" t="s">
        <v>490</v>
      </c>
      <c r="F670" s="18" t="s">
        <v>48</v>
      </c>
      <c r="G670" s="18">
        <v>3.5</v>
      </c>
      <c r="H670" s="29" t="s">
        <v>1161</v>
      </c>
      <c r="I670" s="18" t="s">
        <v>33</v>
      </c>
      <c r="J670" s="18" t="s">
        <v>50</v>
      </c>
      <c r="K670" s="18">
        <v>1</v>
      </c>
      <c r="L670" s="18">
        <v>34</v>
      </c>
      <c r="M670" s="22">
        <v>0</v>
      </c>
      <c r="N670" s="23">
        <f t="shared" si="33"/>
        <v>0</v>
      </c>
    </row>
    <row r="671" spans="1:14" x14ac:dyDescent="0.2">
      <c r="A671" s="16"/>
      <c r="B671" s="15"/>
      <c r="C671" s="17" t="s">
        <v>1630</v>
      </c>
      <c r="D671" s="15" t="s">
        <v>1631</v>
      </c>
      <c r="E671" s="18" t="s">
        <v>490</v>
      </c>
      <c r="F671" s="18" t="s">
        <v>48</v>
      </c>
      <c r="G671" s="18">
        <v>4.2</v>
      </c>
      <c r="H671" s="29" t="s">
        <v>60</v>
      </c>
      <c r="I671" s="18" t="s">
        <v>33</v>
      </c>
      <c r="J671" s="18" t="s">
        <v>50</v>
      </c>
      <c r="K671" s="18">
        <v>1</v>
      </c>
      <c r="L671" s="18">
        <v>381</v>
      </c>
      <c r="M671" s="22">
        <v>1</v>
      </c>
      <c r="N671" s="23">
        <f t="shared" si="33"/>
        <v>0.26246719160104987</v>
      </c>
    </row>
    <row r="672" spans="1:14" x14ac:dyDescent="0.2">
      <c r="A672" s="16"/>
      <c r="B672" s="15"/>
      <c r="C672" s="17" t="s">
        <v>1632</v>
      </c>
      <c r="D672" s="15" t="s">
        <v>1633</v>
      </c>
      <c r="E672" s="18" t="s">
        <v>30</v>
      </c>
      <c r="F672" s="18" t="s">
        <v>48</v>
      </c>
      <c r="G672" s="18">
        <v>3.5</v>
      </c>
      <c r="H672" s="29" t="s">
        <v>60</v>
      </c>
      <c r="I672" s="18" t="s">
        <v>33</v>
      </c>
      <c r="J672" s="18" t="s">
        <v>50</v>
      </c>
      <c r="K672" s="18">
        <v>2</v>
      </c>
      <c r="L672" s="18">
        <v>7</v>
      </c>
      <c r="M672" s="22">
        <v>3</v>
      </c>
      <c r="N672" s="23">
        <f t="shared" si="33"/>
        <v>42.857142857142854</v>
      </c>
    </row>
    <row r="673" spans="1:14" x14ac:dyDescent="0.2">
      <c r="A673" s="16"/>
      <c r="B673" s="15"/>
      <c r="C673" s="28" t="s">
        <v>1634</v>
      </c>
      <c r="D673" s="15" t="s">
        <v>1635</v>
      </c>
      <c r="E673" s="18" t="s">
        <v>1636</v>
      </c>
      <c r="F673" s="18" t="s">
        <v>48</v>
      </c>
      <c r="G673" s="18">
        <v>3.8</v>
      </c>
      <c r="H673" s="29" t="s">
        <v>446</v>
      </c>
      <c r="I673" s="18" t="s">
        <v>33</v>
      </c>
      <c r="J673" s="19" t="s">
        <v>34</v>
      </c>
      <c r="K673" s="18">
        <v>2</v>
      </c>
      <c r="L673" s="18">
        <v>2</v>
      </c>
      <c r="M673" s="22">
        <v>0</v>
      </c>
      <c r="N673" s="23">
        <f t="shared" si="33"/>
        <v>0</v>
      </c>
    </row>
    <row r="674" spans="1:14" x14ac:dyDescent="0.2">
      <c r="A674" s="16"/>
      <c r="B674" s="15"/>
      <c r="C674" s="26"/>
      <c r="D674" s="15"/>
      <c r="H674" s="29"/>
      <c r="J674" s="18" t="s">
        <v>50</v>
      </c>
      <c r="K674" s="18">
        <v>1</v>
      </c>
      <c r="L674" s="18">
        <v>2705</v>
      </c>
      <c r="M674" s="22">
        <v>0</v>
      </c>
      <c r="N674" s="23">
        <f t="shared" si="33"/>
        <v>0</v>
      </c>
    </row>
    <row r="675" spans="1:14" x14ac:dyDescent="0.2">
      <c r="A675" s="16"/>
      <c r="B675" s="15"/>
      <c r="C675" s="26" t="s">
        <v>1637</v>
      </c>
      <c r="D675" s="15" t="s">
        <v>1638</v>
      </c>
      <c r="E675" s="18" t="s">
        <v>68</v>
      </c>
      <c r="F675" s="18" t="s">
        <v>48</v>
      </c>
      <c r="G675" s="18">
        <v>3.9</v>
      </c>
      <c r="H675" s="29" t="s">
        <v>60</v>
      </c>
      <c r="I675" s="18" t="s">
        <v>33</v>
      </c>
      <c r="J675" s="18" t="s">
        <v>50</v>
      </c>
      <c r="K675" s="18">
        <v>1</v>
      </c>
      <c r="L675" s="18">
        <v>1421</v>
      </c>
      <c r="M675" s="22">
        <v>0</v>
      </c>
      <c r="N675" s="23">
        <f t="shared" si="33"/>
        <v>0</v>
      </c>
    </row>
    <row r="676" spans="1:14" x14ac:dyDescent="0.2">
      <c r="A676" s="16" t="s">
        <v>1639</v>
      </c>
      <c r="B676" s="15" t="s">
        <v>1640</v>
      </c>
      <c r="C676" s="26" t="s">
        <v>1641</v>
      </c>
      <c r="D676" s="15" t="s">
        <v>1642</v>
      </c>
      <c r="E676" s="18" t="s">
        <v>93</v>
      </c>
      <c r="F676" s="18" t="s">
        <v>112</v>
      </c>
      <c r="G676" s="18">
        <v>4.0999999999999996</v>
      </c>
      <c r="H676" s="29" t="s">
        <v>394</v>
      </c>
      <c r="I676" s="18" t="s">
        <v>33</v>
      </c>
      <c r="J676" s="19" t="s">
        <v>54</v>
      </c>
      <c r="K676" s="18">
        <v>2</v>
      </c>
      <c r="L676" s="18">
        <v>5</v>
      </c>
      <c r="M676" s="22">
        <v>0</v>
      </c>
      <c r="N676" s="23">
        <f t="shared" si="33"/>
        <v>0</v>
      </c>
    </row>
    <row r="677" spans="1:14" x14ac:dyDescent="0.2">
      <c r="A677" s="16"/>
      <c r="B677" s="15"/>
      <c r="C677" s="26" t="s">
        <v>1643</v>
      </c>
      <c r="D677" s="15" t="s">
        <v>1644</v>
      </c>
      <c r="E677" s="18" t="s">
        <v>175</v>
      </c>
      <c r="F677" s="18" t="s">
        <v>112</v>
      </c>
      <c r="G677" s="18">
        <v>4.3</v>
      </c>
      <c r="H677" s="29" t="s">
        <v>60</v>
      </c>
      <c r="I677" s="18" t="s">
        <v>33</v>
      </c>
      <c r="J677" s="18" t="s">
        <v>50</v>
      </c>
      <c r="K677" s="18">
        <v>1</v>
      </c>
      <c r="L677" s="18">
        <v>130</v>
      </c>
      <c r="M677" s="22">
        <v>0</v>
      </c>
      <c r="N677" s="23">
        <f t="shared" si="33"/>
        <v>0</v>
      </c>
    </row>
    <row r="678" spans="1:14" x14ac:dyDescent="0.2">
      <c r="A678" s="16"/>
      <c r="B678" s="15" t="s">
        <v>1645</v>
      </c>
      <c r="C678" s="20" t="s">
        <v>1646</v>
      </c>
      <c r="D678" s="15" t="s">
        <v>1647</v>
      </c>
      <c r="E678" s="18" t="s">
        <v>93</v>
      </c>
      <c r="F678" s="18" t="s">
        <v>112</v>
      </c>
      <c r="G678" s="18">
        <v>4.0999999999999996</v>
      </c>
      <c r="H678" s="29" t="s">
        <v>60</v>
      </c>
      <c r="I678" s="18" t="s">
        <v>33</v>
      </c>
      <c r="J678" s="19" t="s">
        <v>34</v>
      </c>
      <c r="K678" s="18">
        <v>2</v>
      </c>
      <c r="L678" s="18">
        <v>16</v>
      </c>
      <c r="M678" s="22">
        <v>1</v>
      </c>
      <c r="N678" s="23">
        <f t="shared" si="33"/>
        <v>6.25</v>
      </c>
    </row>
    <row r="679" spans="1:14" x14ac:dyDescent="0.2">
      <c r="A679" s="16"/>
      <c r="B679" s="15"/>
      <c r="C679" s="17"/>
      <c r="D679" s="15"/>
      <c r="H679" s="29"/>
      <c r="J679" s="19" t="s">
        <v>94</v>
      </c>
      <c r="K679" s="18">
        <v>1</v>
      </c>
      <c r="L679" s="18">
        <v>13</v>
      </c>
      <c r="M679" s="22">
        <v>1</v>
      </c>
      <c r="N679" s="23">
        <f t="shared" si="33"/>
        <v>7.6923076923076925</v>
      </c>
    </row>
    <row r="680" spans="1:14" x14ac:dyDescent="0.2">
      <c r="A680" s="16"/>
      <c r="B680" s="15"/>
      <c r="C680" s="17"/>
      <c r="D680" s="15"/>
      <c r="H680" s="29"/>
      <c r="J680" s="19" t="s">
        <v>50</v>
      </c>
      <c r="K680" s="18">
        <v>2</v>
      </c>
      <c r="L680" s="18">
        <v>8</v>
      </c>
      <c r="M680" s="22">
        <v>4</v>
      </c>
      <c r="N680" s="23">
        <f t="shared" si="33"/>
        <v>50</v>
      </c>
    </row>
    <row r="681" spans="1:14" x14ac:dyDescent="0.2">
      <c r="A681" s="16"/>
      <c r="B681" s="15"/>
      <c r="C681" s="17"/>
      <c r="D681" s="15"/>
      <c r="H681" s="29"/>
      <c r="J681" s="18" t="s">
        <v>50</v>
      </c>
      <c r="K681" s="18">
        <v>1</v>
      </c>
      <c r="L681" s="18">
        <v>756</v>
      </c>
      <c r="M681" s="22">
        <v>0</v>
      </c>
      <c r="N681" s="23">
        <f t="shared" si="33"/>
        <v>0</v>
      </c>
    </row>
    <row r="682" spans="1:14" x14ac:dyDescent="0.2">
      <c r="A682" s="16"/>
      <c r="B682" s="15" t="s">
        <v>1651</v>
      </c>
      <c r="C682" s="17" t="s">
        <v>1652</v>
      </c>
      <c r="D682" s="15" t="s">
        <v>1653</v>
      </c>
      <c r="E682" s="18" t="s">
        <v>93</v>
      </c>
      <c r="F682" s="18" t="s">
        <v>112</v>
      </c>
      <c r="G682" s="18">
        <v>4.5</v>
      </c>
      <c r="H682" s="29" t="s">
        <v>446</v>
      </c>
      <c r="I682" s="18" t="s">
        <v>33</v>
      </c>
      <c r="J682" s="19" t="s">
        <v>94</v>
      </c>
      <c r="K682" s="18">
        <v>1</v>
      </c>
      <c r="L682" s="18">
        <v>54</v>
      </c>
      <c r="M682" s="22">
        <v>1</v>
      </c>
      <c r="N682" s="23">
        <f t="shared" si="33"/>
        <v>1.8518518518518516</v>
      </c>
    </row>
    <row r="683" spans="1:14" x14ac:dyDescent="0.2">
      <c r="A683" s="16"/>
      <c r="B683" s="15"/>
      <c r="C683" s="26" t="s">
        <v>1655</v>
      </c>
      <c r="D683" s="15" t="s">
        <v>1656</v>
      </c>
      <c r="E683" s="18" t="s">
        <v>175</v>
      </c>
      <c r="F683" s="18" t="s">
        <v>112</v>
      </c>
      <c r="G683" s="18">
        <v>3.9</v>
      </c>
      <c r="H683" s="29" t="s">
        <v>491</v>
      </c>
      <c r="I683" s="18" t="s">
        <v>33</v>
      </c>
      <c r="J683" s="18" t="s">
        <v>50</v>
      </c>
      <c r="K683" s="18">
        <v>1</v>
      </c>
      <c r="L683" s="18">
        <v>49</v>
      </c>
      <c r="M683" s="22">
        <v>0</v>
      </c>
      <c r="N683" s="23">
        <f t="shared" si="33"/>
        <v>0</v>
      </c>
    </row>
    <row r="684" spans="1:14" x14ac:dyDescent="0.2">
      <c r="A684" s="16"/>
      <c r="B684" s="15" t="s">
        <v>1657</v>
      </c>
      <c r="C684" s="20" t="s">
        <v>1658</v>
      </c>
      <c r="D684" s="15" t="s">
        <v>1659</v>
      </c>
      <c r="E684" s="18" t="s">
        <v>383</v>
      </c>
      <c r="F684" s="18" t="s">
        <v>112</v>
      </c>
      <c r="G684" s="18">
        <v>4.4000000000000004</v>
      </c>
      <c r="H684" s="29" t="s">
        <v>394</v>
      </c>
      <c r="I684" s="18" t="s">
        <v>33</v>
      </c>
      <c r="J684" s="19" t="s">
        <v>34</v>
      </c>
      <c r="K684" s="18">
        <v>3</v>
      </c>
      <c r="L684" s="18">
        <v>9</v>
      </c>
      <c r="M684" s="22">
        <v>4</v>
      </c>
      <c r="N684" s="23">
        <f t="shared" si="33"/>
        <v>44.444444444444443</v>
      </c>
    </row>
    <row r="685" spans="1:14" x14ac:dyDescent="0.2">
      <c r="A685" s="16"/>
      <c r="B685" s="15"/>
      <c r="C685" s="17"/>
      <c r="D685" s="15"/>
      <c r="H685" s="29"/>
      <c r="J685" s="19" t="s">
        <v>54</v>
      </c>
      <c r="K685" s="18">
        <v>2</v>
      </c>
      <c r="L685" s="18">
        <v>10</v>
      </c>
      <c r="M685" s="22">
        <v>0</v>
      </c>
      <c r="N685" s="23">
        <f t="shared" si="33"/>
        <v>0</v>
      </c>
    </row>
    <row r="686" spans="1:14" x14ac:dyDescent="0.2">
      <c r="A686" s="16"/>
      <c r="B686" s="15"/>
      <c r="C686" s="17" t="s">
        <v>1660</v>
      </c>
      <c r="D686" s="15" t="s">
        <v>1661</v>
      </c>
      <c r="E686" s="18" t="s">
        <v>47</v>
      </c>
      <c r="F686" s="18" t="s">
        <v>112</v>
      </c>
      <c r="G686" s="18">
        <v>4</v>
      </c>
      <c r="H686" s="29" t="s">
        <v>491</v>
      </c>
      <c r="I686" s="18" t="s">
        <v>33</v>
      </c>
      <c r="J686" s="19" t="s">
        <v>34</v>
      </c>
      <c r="K686" s="18">
        <v>2</v>
      </c>
      <c r="L686" s="18">
        <v>75</v>
      </c>
      <c r="M686" s="22">
        <v>1</v>
      </c>
      <c r="N686" s="23">
        <f t="shared" si="33"/>
        <v>1.3333333333333335</v>
      </c>
    </row>
    <row r="687" spans="1:14" x14ac:dyDescent="0.2">
      <c r="A687" s="38" t="s">
        <v>1663</v>
      </c>
      <c r="B687" s="15" t="s">
        <v>1664</v>
      </c>
      <c r="C687" s="17" t="s">
        <v>1665</v>
      </c>
      <c r="D687" s="15" t="s">
        <v>1666</v>
      </c>
      <c r="E687" s="18" t="s">
        <v>68</v>
      </c>
      <c r="F687" s="18" t="s">
        <v>48</v>
      </c>
      <c r="G687" s="18">
        <v>3.2</v>
      </c>
      <c r="H687" s="29" t="s">
        <v>491</v>
      </c>
      <c r="I687" s="18" t="s">
        <v>33</v>
      </c>
      <c r="J687" s="19" t="s">
        <v>34</v>
      </c>
      <c r="K687" s="18">
        <v>2</v>
      </c>
      <c r="L687" s="18">
        <v>6</v>
      </c>
      <c r="M687" s="22">
        <v>1</v>
      </c>
      <c r="N687" s="23">
        <f t="shared" si="33"/>
        <v>16.666666666666664</v>
      </c>
    </row>
    <row r="688" spans="1:14" x14ac:dyDescent="0.2">
      <c r="A688" s="8"/>
      <c r="B688" s="8" t="s">
        <v>1667</v>
      </c>
      <c r="C688" s="26" t="s">
        <v>1668</v>
      </c>
      <c r="D688" s="8" t="s">
        <v>1669</v>
      </c>
      <c r="E688" s="18" t="s">
        <v>30</v>
      </c>
      <c r="F688" s="18" t="s">
        <v>48</v>
      </c>
      <c r="G688" s="18">
        <v>4.5</v>
      </c>
      <c r="H688" s="29" t="s">
        <v>491</v>
      </c>
      <c r="I688" s="18" t="s">
        <v>11</v>
      </c>
      <c r="J688" s="18" t="s">
        <v>50</v>
      </c>
      <c r="K688" s="18">
        <v>2</v>
      </c>
      <c r="L688" s="18">
        <v>1</v>
      </c>
      <c r="M688" s="22">
        <v>0</v>
      </c>
      <c r="N688" s="23">
        <f t="shared" si="33"/>
        <v>0</v>
      </c>
    </row>
    <row r="689" spans="1:14" x14ac:dyDescent="0.2">
      <c r="A689" s="65" t="s">
        <v>1670</v>
      </c>
      <c r="H689" s="29"/>
      <c r="N689" s="18"/>
    </row>
    <row r="690" spans="1:14" x14ac:dyDescent="0.2">
      <c r="A690" s="38" t="s">
        <v>1671</v>
      </c>
      <c r="B690" s="8" t="s">
        <v>1672</v>
      </c>
      <c r="C690" s="26" t="s">
        <v>1673</v>
      </c>
      <c r="D690" s="8" t="s">
        <v>1674</v>
      </c>
      <c r="E690" s="18" t="s">
        <v>30</v>
      </c>
      <c r="F690" s="18" t="s">
        <v>48</v>
      </c>
      <c r="G690" s="18">
        <v>3.5</v>
      </c>
      <c r="H690" s="29" t="s">
        <v>446</v>
      </c>
      <c r="I690" s="18" t="s">
        <v>152</v>
      </c>
      <c r="J690" s="19" t="s">
        <v>50</v>
      </c>
      <c r="K690" s="18">
        <v>2</v>
      </c>
      <c r="L690" s="18">
        <v>2</v>
      </c>
      <c r="M690" s="22">
        <v>0</v>
      </c>
      <c r="N690" s="23">
        <f>M690/L690*100</f>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593E0A-8A77-4363-A88B-D27F0205FB44}">
  <dimension ref="A1:AF315"/>
  <sheetViews>
    <sheetView workbookViewId="0">
      <selection activeCell="H12" sqref="H12"/>
    </sheetView>
  </sheetViews>
  <sheetFormatPr baseColWidth="10" defaultColWidth="27" defaultRowHeight="15" x14ac:dyDescent="0.2"/>
  <cols>
    <col min="1" max="1" width="3.5" style="2" bestFit="1" customWidth="1"/>
    <col min="2" max="2" width="9.5" style="3" customWidth="1"/>
    <col min="3" max="3" width="23.6640625" style="3" customWidth="1"/>
    <col min="4" max="4" width="13.33203125" style="100" customWidth="1"/>
    <col min="5" max="5" width="19.83203125" style="1" customWidth="1"/>
    <col min="6" max="6" width="9.6640625" style="1" customWidth="1"/>
    <col min="7" max="7" width="24.6640625" style="100" customWidth="1"/>
    <col min="8" max="8" width="20.1640625" style="100" customWidth="1"/>
    <col min="9" max="9" width="14.5" style="100" customWidth="1"/>
    <col min="10" max="10" width="16.1640625" style="97" customWidth="1"/>
    <col min="11" max="11" width="9.83203125" style="2" customWidth="1"/>
    <col min="12" max="12" width="7.6640625" style="1" customWidth="1"/>
    <col min="13" max="13" width="49.6640625" style="1" customWidth="1"/>
    <col min="14" max="14" width="9.33203125" style="1" customWidth="1"/>
    <col min="15" max="15" width="10" style="2" customWidth="1"/>
    <col min="16" max="17" width="11.5" style="2" customWidth="1"/>
    <col min="18" max="18" width="11.1640625" style="2" customWidth="1"/>
    <col min="19" max="19" width="11.6640625" style="100" bestFit="1" customWidth="1"/>
    <col min="20" max="20" width="8.5" style="3" customWidth="1"/>
    <col min="21" max="21" width="27" style="103"/>
    <col min="22" max="29" width="27" style="104"/>
    <col min="30" max="16384" width="27" style="100"/>
  </cols>
  <sheetData>
    <row r="1" spans="1:32" s="78" customFormat="1" ht="28.5" customHeight="1" x14ac:dyDescent="0.2">
      <c r="A1" s="160" t="s">
        <v>1676</v>
      </c>
      <c r="B1" s="160"/>
      <c r="C1" s="160"/>
      <c r="D1" s="161"/>
      <c r="E1" s="162" t="s">
        <v>1677</v>
      </c>
      <c r="F1" s="163"/>
      <c r="G1" s="163"/>
      <c r="H1" s="163"/>
      <c r="I1" s="163"/>
      <c r="J1" s="163"/>
      <c r="K1" s="164" t="s">
        <v>1678</v>
      </c>
      <c r="L1" s="165"/>
      <c r="M1" s="165"/>
      <c r="N1" s="165"/>
      <c r="O1" s="165"/>
      <c r="P1" s="165"/>
      <c r="Q1" s="165"/>
      <c r="R1" s="166" t="s">
        <v>1679</v>
      </c>
      <c r="S1" s="167"/>
      <c r="U1" s="79"/>
    </row>
    <row r="2" spans="1:32" s="80" customFormat="1" ht="33.75" customHeight="1" x14ac:dyDescent="0.2">
      <c r="B2" s="80" t="s">
        <v>1680</v>
      </c>
      <c r="C2" s="80" t="s">
        <v>1676</v>
      </c>
      <c r="D2" s="80" t="s">
        <v>1681</v>
      </c>
      <c r="E2" s="81" t="s">
        <v>1682</v>
      </c>
      <c r="F2" s="80" t="s">
        <v>1683</v>
      </c>
      <c r="G2" s="80" t="s">
        <v>1684</v>
      </c>
      <c r="H2" s="80" t="s">
        <v>1685</v>
      </c>
      <c r="I2" s="80" t="s">
        <v>1686</v>
      </c>
      <c r="J2" s="82" t="s">
        <v>1687</v>
      </c>
      <c r="K2" s="80" t="s">
        <v>10</v>
      </c>
      <c r="L2" s="80" t="s">
        <v>1688</v>
      </c>
      <c r="M2" s="80" t="s">
        <v>1689</v>
      </c>
      <c r="N2" s="80" t="s">
        <v>1690</v>
      </c>
      <c r="O2" s="80" t="s">
        <v>1691</v>
      </c>
      <c r="P2" s="80" t="s">
        <v>1692</v>
      </c>
      <c r="Q2" s="80" t="s">
        <v>1693</v>
      </c>
      <c r="R2" s="82" t="s">
        <v>1694</v>
      </c>
      <c r="S2" s="83" t="s">
        <v>1695</v>
      </c>
      <c r="U2" s="84"/>
    </row>
    <row r="3" spans="1:32" s="93" customFormat="1" ht="11.25" customHeight="1" x14ac:dyDescent="0.2">
      <c r="A3" s="85">
        <v>1</v>
      </c>
      <c r="B3" s="86" t="s">
        <v>1696</v>
      </c>
      <c r="C3" s="87" t="s">
        <v>1102</v>
      </c>
      <c r="D3" s="87" t="s">
        <v>160</v>
      </c>
      <c r="E3" s="88">
        <v>885</v>
      </c>
      <c r="F3" s="87">
        <v>1</v>
      </c>
      <c r="G3" s="87" t="s">
        <v>1697</v>
      </c>
      <c r="H3" s="87" t="s">
        <v>1698</v>
      </c>
      <c r="I3" s="87" t="s">
        <v>1699</v>
      </c>
      <c r="J3" s="89" t="s">
        <v>1700</v>
      </c>
      <c r="K3" s="90">
        <v>1</v>
      </c>
      <c r="L3" s="87" t="s">
        <v>50</v>
      </c>
      <c r="M3" s="87"/>
      <c r="N3" s="87" t="s">
        <v>49</v>
      </c>
      <c r="O3" s="85"/>
      <c r="P3" s="85"/>
      <c r="Q3" s="85"/>
      <c r="R3" s="91" t="s">
        <v>1701</v>
      </c>
      <c r="S3" s="92"/>
      <c r="U3" s="94"/>
      <c r="V3" s="95"/>
      <c r="W3" s="95"/>
      <c r="X3" s="95"/>
      <c r="Y3" s="95"/>
      <c r="Z3" s="95"/>
      <c r="AA3" s="95"/>
      <c r="AB3" s="95"/>
      <c r="AC3" s="95"/>
      <c r="AD3" s="95"/>
      <c r="AE3" s="95"/>
      <c r="AF3" s="95"/>
    </row>
    <row r="4" spans="1:32" s="93" customFormat="1" ht="11.25" customHeight="1" x14ac:dyDescent="0.2">
      <c r="A4" s="2">
        <v>2</v>
      </c>
      <c r="B4" s="3" t="s">
        <v>1702</v>
      </c>
      <c r="C4" s="1" t="s">
        <v>1201</v>
      </c>
      <c r="D4" s="1" t="s">
        <v>1703</v>
      </c>
      <c r="E4" s="96"/>
      <c r="F4" s="1">
        <v>2</v>
      </c>
      <c r="G4" s="1"/>
      <c r="H4" s="1"/>
      <c r="I4" s="1" t="s">
        <v>1704</v>
      </c>
      <c r="J4" s="97"/>
      <c r="K4" s="11">
        <v>3</v>
      </c>
      <c r="L4" s="1" t="s">
        <v>34</v>
      </c>
      <c r="M4" s="1" t="s">
        <v>1705</v>
      </c>
      <c r="N4" s="1"/>
      <c r="O4" s="2"/>
      <c r="P4" s="2">
        <v>0.13</v>
      </c>
      <c r="Q4" s="2" t="s">
        <v>33</v>
      </c>
      <c r="R4" s="7"/>
      <c r="S4" s="98"/>
      <c r="T4" s="9"/>
      <c r="U4" s="99"/>
      <c r="V4" s="99"/>
      <c r="W4" s="99"/>
      <c r="X4" s="99"/>
      <c r="Y4" s="99"/>
      <c r="Z4" s="99"/>
      <c r="AA4" s="99"/>
      <c r="AB4" s="99"/>
      <c r="AC4" s="99"/>
      <c r="AD4" s="100"/>
      <c r="AE4" s="100"/>
      <c r="AF4" s="100"/>
    </row>
    <row r="5" spans="1:32" s="93" customFormat="1" ht="11.25" customHeight="1" x14ac:dyDescent="0.2">
      <c r="A5" s="85">
        <v>3</v>
      </c>
      <c r="B5" s="86" t="s">
        <v>1706</v>
      </c>
      <c r="C5" s="87" t="s">
        <v>973</v>
      </c>
      <c r="D5" s="87" t="s">
        <v>160</v>
      </c>
      <c r="E5" s="88">
        <v>1971</v>
      </c>
      <c r="F5" s="87">
        <v>1</v>
      </c>
      <c r="G5" s="87" t="s">
        <v>1697</v>
      </c>
      <c r="H5" s="87" t="s">
        <v>1698</v>
      </c>
      <c r="I5" s="87" t="s">
        <v>1707</v>
      </c>
      <c r="J5" s="89" t="s">
        <v>971</v>
      </c>
      <c r="K5" s="90">
        <v>1</v>
      </c>
      <c r="L5" s="87" t="s">
        <v>50</v>
      </c>
      <c r="M5" s="87"/>
      <c r="N5" s="87" t="s">
        <v>49</v>
      </c>
      <c r="O5" s="85"/>
      <c r="P5" s="85"/>
      <c r="Q5" s="85"/>
      <c r="R5" s="91" t="s">
        <v>1708</v>
      </c>
      <c r="S5" s="92"/>
      <c r="U5" s="94"/>
      <c r="V5" s="95"/>
      <c r="W5" s="95"/>
      <c r="X5" s="95"/>
      <c r="Y5" s="95"/>
      <c r="Z5" s="95"/>
      <c r="AA5" s="95"/>
      <c r="AB5" s="95"/>
      <c r="AC5" s="95"/>
      <c r="AD5" s="95"/>
      <c r="AE5" s="95"/>
      <c r="AF5" s="95"/>
    </row>
    <row r="6" spans="1:32" s="85" customFormat="1" ht="11.25" customHeight="1" x14ac:dyDescent="0.2">
      <c r="A6" s="2">
        <v>4</v>
      </c>
      <c r="B6" s="3">
        <v>1972</v>
      </c>
      <c r="C6" s="1" t="s">
        <v>141</v>
      </c>
      <c r="D6" s="100" t="s">
        <v>1703</v>
      </c>
      <c r="E6" s="1" t="s">
        <v>1709</v>
      </c>
      <c r="F6" s="1" t="s">
        <v>1710</v>
      </c>
      <c r="G6" s="100" t="s">
        <v>1711</v>
      </c>
      <c r="H6" s="100"/>
      <c r="I6" s="100" t="s">
        <v>1707</v>
      </c>
      <c r="J6" s="97"/>
      <c r="K6" s="2"/>
      <c r="L6" s="1" t="s">
        <v>34</v>
      </c>
      <c r="M6" s="1"/>
      <c r="N6" s="1"/>
      <c r="O6" s="2" t="s">
        <v>1712</v>
      </c>
      <c r="P6" s="2"/>
      <c r="Q6" s="2"/>
      <c r="R6" s="7" t="s">
        <v>1713</v>
      </c>
      <c r="S6" s="101"/>
      <c r="T6" s="2"/>
      <c r="U6" s="99"/>
      <c r="V6" s="99"/>
      <c r="W6" s="99"/>
      <c r="X6" s="99"/>
      <c r="Y6" s="99"/>
      <c r="Z6" s="99"/>
      <c r="AA6" s="99"/>
      <c r="AB6" s="99"/>
      <c r="AC6" s="99"/>
      <c r="AD6" s="99"/>
      <c r="AE6" s="99"/>
      <c r="AF6" s="99"/>
    </row>
    <row r="7" spans="1:32" s="95" customFormat="1" ht="11.25" customHeight="1" x14ac:dyDescent="0.2">
      <c r="A7" s="2">
        <v>5</v>
      </c>
      <c r="B7" s="3" t="s">
        <v>1714</v>
      </c>
      <c r="C7" s="1" t="s">
        <v>430</v>
      </c>
      <c r="D7" s="100" t="s">
        <v>1703</v>
      </c>
      <c r="E7" s="1" t="s">
        <v>1715</v>
      </c>
      <c r="F7" s="1">
        <v>4</v>
      </c>
      <c r="G7" s="100"/>
      <c r="H7" s="100"/>
      <c r="I7" s="100"/>
      <c r="J7" s="97"/>
      <c r="K7" s="2"/>
      <c r="L7" s="1" t="s">
        <v>34</v>
      </c>
      <c r="M7" s="1"/>
      <c r="N7" s="1"/>
      <c r="O7" s="2"/>
      <c r="P7" s="2"/>
      <c r="Q7" s="2"/>
      <c r="R7" s="7" t="s">
        <v>1022</v>
      </c>
      <c r="S7" s="6" t="s">
        <v>86</v>
      </c>
      <c r="T7" s="3"/>
      <c r="U7" s="99"/>
      <c r="V7" s="99"/>
      <c r="W7" s="99"/>
      <c r="X7" s="99"/>
      <c r="Y7" s="99"/>
      <c r="Z7" s="99"/>
      <c r="AA7" s="99"/>
      <c r="AB7" s="99"/>
      <c r="AC7" s="99"/>
      <c r="AD7" s="99"/>
      <c r="AE7" s="99"/>
      <c r="AF7" s="99"/>
    </row>
    <row r="8" spans="1:32" s="95" customFormat="1" ht="11.25" customHeight="1" x14ac:dyDescent="0.2">
      <c r="A8" s="85">
        <v>6</v>
      </c>
      <c r="B8" s="86">
        <v>1975</v>
      </c>
      <c r="C8" s="87" t="s">
        <v>1716</v>
      </c>
      <c r="D8" s="95" t="s">
        <v>1717</v>
      </c>
      <c r="E8" s="87"/>
      <c r="F8" s="87">
        <v>4</v>
      </c>
      <c r="J8" s="87"/>
      <c r="K8" s="85"/>
      <c r="L8" s="87"/>
      <c r="M8" s="87"/>
      <c r="N8" s="87"/>
      <c r="O8" s="85"/>
      <c r="P8" s="85"/>
      <c r="Q8" s="85"/>
      <c r="R8" s="85"/>
      <c r="S8" s="102"/>
      <c r="T8" s="86"/>
      <c r="U8" s="94"/>
    </row>
    <row r="9" spans="1:32" s="95" customFormat="1" ht="11.25" customHeight="1" x14ac:dyDescent="0.2">
      <c r="A9" s="2">
        <v>7</v>
      </c>
      <c r="B9" s="3" t="s">
        <v>1718</v>
      </c>
      <c r="C9" s="1" t="s">
        <v>1522</v>
      </c>
      <c r="D9" s="100" t="s">
        <v>1703</v>
      </c>
      <c r="E9" s="1" t="s">
        <v>1719</v>
      </c>
      <c r="F9" s="1">
        <v>14</v>
      </c>
      <c r="G9" s="100" t="s">
        <v>1720</v>
      </c>
      <c r="H9" s="100"/>
      <c r="I9" s="100" t="s">
        <v>1721</v>
      </c>
      <c r="J9" s="97" t="s">
        <v>1722</v>
      </c>
      <c r="K9" s="2">
        <v>1</v>
      </c>
      <c r="L9" s="1" t="s">
        <v>50</v>
      </c>
      <c r="M9" s="1"/>
      <c r="N9" s="1" t="s">
        <v>49</v>
      </c>
      <c r="O9" s="2"/>
      <c r="P9" s="2"/>
      <c r="Q9" s="2"/>
      <c r="R9" s="7" t="s">
        <v>1723</v>
      </c>
      <c r="S9" s="101"/>
      <c r="T9" s="3"/>
      <c r="U9" s="103"/>
      <c r="V9" s="104"/>
      <c r="W9" s="104"/>
      <c r="X9" s="104"/>
      <c r="Y9" s="104"/>
      <c r="Z9" s="104"/>
      <c r="AA9" s="104"/>
      <c r="AB9" s="104"/>
      <c r="AC9" s="104"/>
      <c r="AD9" s="99"/>
      <c r="AE9" s="99"/>
      <c r="AF9" s="99"/>
    </row>
    <row r="10" spans="1:32" s="95" customFormat="1" ht="11.25" customHeight="1" x14ac:dyDescent="0.2">
      <c r="A10" s="85">
        <v>8</v>
      </c>
      <c r="B10" s="86" t="s">
        <v>1724</v>
      </c>
      <c r="C10" s="87" t="s">
        <v>1725</v>
      </c>
      <c r="D10" s="95" t="s">
        <v>1726</v>
      </c>
      <c r="E10" s="87"/>
      <c r="F10" s="87"/>
      <c r="J10" s="89"/>
      <c r="K10" s="85"/>
      <c r="L10" s="87"/>
      <c r="M10" s="87"/>
      <c r="N10" s="87"/>
      <c r="O10" s="85"/>
      <c r="P10" s="85"/>
      <c r="Q10" s="85"/>
      <c r="R10" s="91"/>
      <c r="S10" s="102"/>
      <c r="T10" s="86"/>
      <c r="U10" s="105"/>
      <c r="V10" s="106"/>
      <c r="W10" s="106"/>
      <c r="X10" s="106"/>
      <c r="Y10" s="106"/>
      <c r="Z10" s="106"/>
      <c r="AA10" s="106"/>
      <c r="AB10" s="106"/>
      <c r="AC10" s="106"/>
    </row>
    <row r="11" spans="1:32" ht="11.25" customHeight="1" x14ac:dyDescent="0.2">
      <c r="A11" s="85">
        <v>9</v>
      </c>
      <c r="B11" s="86" t="s">
        <v>1727</v>
      </c>
      <c r="C11" s="87" t="s">
        <v>1155</v>
      </c>
      <c r="D11" s="95" t="s">
        <v>160</v>
      </c>
      <c r="E11" s="87">
        <v>1219</v>
      </c>
      <c r="F11" s="87">
        <v>1</v>
      </c>
      <c r="G11" s="95" t="s">
        <v>1728</v>
      </c>
      <c r="H11" s="95" t="s">
        <v>1729</v>
      </c>
      <c r="I11" s="95" t="s">
        <v>1730</v>
      </c>
      <c r="J11" s="89" t="s">
        <v>1731</v>
      </c>
      <c r="K11" s="85">
        <v>1</v>
      </c>
      <c r="L11" s="87" t="s">
        <v>50</v>
      </c>
      <c r="M11" s="87"/>
      <c r="N11" s="87" t="s">
        <v>49</v>
      </c>
      <c r="O11" s="85"/>
      <c r="P11" s="85"/>
      <c r="Q11" s="85"/>
      <c r="R11" s="91" t="s">
        <v>1732</v>
      </c>
      <c r="S11" s="102"/>
      <c r="T11" s="86"/>
      <c r="U11" s="94"/>
      <c r="V11" s="95"/>
      <c r="W11" s="95"/>
      <c r="X11" s="95"/>
      <c r="Y11" s="95"/>
      <c r="Z11" s="95"/>
      <c r="AA11" s="95"/>
      <c r="AB11" s="95"/>
      <c r="AC11" s="95"/>
      <c r="AD11" s="95"/>
      <c r="AE11" s="95"/>
      <c r="AF11" s="95"/>
    </row>
    <row r="12" spans="1:32" ht="11.25" customHeight="1" x14ac:dyDescent="0.2">
      <c r="A12" s="85">
        <v>10</v>
      </c>
      <c r="B12" s="86" t="s">
        <v>1733</v>
      </c>
      <c r="C12" s="87" t="s">
        <v>485</v>
      </c>
      <c r="D12" s="95" t="s">
        <v>160</v>
      </c>
      <c r="E12" s="87">
        <v>69</v>
      </c>
      <c r="F12" s="87">
        <v>1</v>
      </c>
      <c r="G12" s="95" t="s">
        <v>1734</v>
      </c>
      <c r="H12" s="95" t="s">
        <v>1729</v>
      </c>
      <c r="I12" s="95" t="s">
        <v>1735</v>
      </c>
      <c r="J12" s="89" t="s">
        <v>1736</v>
      </c>
      <c r="K12" s="85">
        <v>1</v>
      </c>
      <c r="L12" s="87" t="s">
        <v>50</v>
      </c>
      <c r="M12" s="87"/>
      <c r="N12" s="87" t="s">
        <v>49</v>
      </c>
      <c r="O12" s="85"/>
      <c r="P12" s="85"/>
      <c r="Q12" s="85"/>
      <c r="R12" s="91" t="s">
        <v>1737</v>
      </c>
      <c r="S12" s="102"/>
      <c r="T12" s="86"/>
      <c r="U12" s="105"/>
      <c r="V12" s="106"/>
      <c r="W12" s="106"/>
      <c r="X12" s="106"/>
      <c r="Y12" s="106"/>
      <c r="Z12" s="106"/>
      <c r="AA12" s="106"/>
      <c r="AB12" s="106"/>
      <c r="AC12" s="106"/>
      <c r="AD12" s="95"/>
      <c r="AE12" s="95"/>
      <c r="AF12" s="95"/>
    </row>
    <row r="13" spans="1:32" ht="11.25" customHeight="1" x14ac:dyDescent="0.2">
      <c r="A13" s="85">
        <v>11</v>
      </c>
      <c r="B13" s="86" t="s">
        <v>1738</v>
      </c>
      <c r="C13" s="87" t="s">
        <v>1600</v>
      </c>
      <c r="D13" s="95" t="s">
        <v>160</v>
      </c>
      <c r="E13" s="87"/>
      <c r="F13" s="87"/>
      <c r="G13" s="95" t="s">
        <v>1739</v>
      </c>
      <c r="H13" s="95"/>
      <c r="I13" s="95"/>
      <c r="J13" s="89"/>
      <c r="K13" s="85">
        <v>1</v>
      </c>
      <c r="L13" s="87"/>
      <c r="M13" s="87"/>
      <c r="N13" s="87"/>
      <c r="O13" s="85"/>
      <c r="P13" s="85"/>
      <c r="Q13" s="85"/>
      <c r="R13" s="91"/>
      <c r="S13" s="102"/>
      <c r="T13" s="86"/>
      <c r="U13" s="105"/>
      <c r="V13" s="106"/>
      <c r="W13" s="106"/>
      <c r="X13" s="106"/>
      <c r="Y13" s="106"/>
      <c r="Z13" s="106"/>
      <c r="AA13" s="106"/>
      <c r="AB13" s="106"/>
      <c r="AC13" s="106"/>
      <c r="AD13" s="95"/>
      <c r="AE13" s="95"/>
      <c r="AF13" s="95"/>
    </row>
    <row r="14" spans="1:32" s="99" customFormat="1" ht="11.25" customHeight="1" x14ac:dyDescent="0.2">
      <c r="A14" s="2">
        <v>12</v>
      </c>
      <c r="B14" s="3" t="s">
        <v>1740</v>
      </c>
      <c r="C14" s="1" t="s">
        <v>1545</v>
      </c>
      <c r="D14" s="107" t="s">
        <v>1703</v>
      </c>
      <c r="E14" s="108">
        <v>95</v>
      </c>
      <c r="F14" s="109">
        <v>1</v>
      </c>
      <c r="G14" s="107" t="s">
        <v>1741</v>
      </c>
      <c r="H14" s="100" t="s">
        <v>1742</v>
      </c>
      <c r="I14" s="100" t="s">
        <v>1743</v>
      </c>
      <c r="J14" s="97" t="s">
        <v>157</v>
      </c>
      <c r="K14" s="2">
        <v>2</v>
      </c>
      <c r="L14" s="1" t="s">
        <v>50</v>
      </c>
      <c r="M14" s="1" t="s">
        <v>1744</v>
      </c>
      <c r="N14" s="1" t="s">
        <v>1745</v>
      </c>
      <c r="O14" s="2" t="s">
        <v>1712</v>
      </c>
      <c r="P14" s="2">
        <v>1</v>
      </c>
      <c r="Q14" s="2" t="s">
        <v>33</v>
      </c>
      <c r="R14" s="7" t="s">
        <v>1746</v>
      </c>
      <c r="S14" s="6" t="s">
        <v>132</v>
      </c>
      <c r="T14" s="110"/>
    </row>
    <row r="15" spans="1:32" s="99" customFormat="1" ht="11.25" customHeight="1" x14ac:dyDescent="0.2">
      <c r="A15" s="2">
        <v>13</v>
      </c>
      <c r="B15" s="3" t="s">
        <v>1747</v>
      </c>
      <c r="C15" s="1" t="s">
        <v>1748</v>
      </c>
      <c r="D15" s="1" t="s">
        <v>1703</v>
      </c>
      <c r="E15" s="1" t="s">
        <v>1749</v>
      </c>
      <c r="F15" s="1">
        <v>39</v>
      </c>
      <c r="G15" s="1" t="s">
        <v>1750</v>
      </c>
      <c r="H15" s="100"/>
      <c r="I15" s="100"/>
      <c r="J15" s="97"/>
      <c r="K15" s="2">
        <v>1</v>
      </c>
      <c r="L15" s="1" t="s">
        <v>50</v>
      </c>
      <c r="M15" s="1"/>
      <c r="N15" s="1" t="s">
        <v>49</v>
      </c>
      <c r="O15" s="2"/>
      <c r="P15" s="2">
        <v>5</v>
      </c>
      <c r="Q15" s="2"/>
      <c r="R15" s="7" t="s">
        <v>1751</v>
      </c>
      <c r="S15" s="111"/>
      <c r="T15" s="110"/>
      <c r="U15" s="112"/>
    </row>
    <row r="16" spans="1:32" s="113" customFormat="1" ht="11.25" customHeight="1" x14ac:dyDescent="0.2">
      <c r="A16" s="85">
        <v>14</v>
      </c>
      <c r="B16" s="86">
        <v>2005</v>
      </c>
      <c r="C16" s="87" t="s">
        <v>165</v>
      </c>
      <c r="D16" s="95" t="s">
        <v>1717</v>
      </c>
      <c r="E16" s="87">
        <v>2</v>
      </c>
      <c r="F16" s="87">
        <v>2</v>
      </c>
      <c r="G16" s="95" t="s">
        <v>1739</v>
      </c>
      <c r="H16" s="95"/>
      <c r="I16" s="95" t="s">
        <v>1752</v>
      </c>
      <c r="J16" s="89" t="s">
        <v>1753</v>
      </c>
      <c r="K16" s="85"/>
      <c r="L16" s="87"/>
      <c r="M16" s="87"/>
      <c r="N16" s="87"/>
      <c r="O16" s="85"/>
      <c r="P16" s="85"/>
      <c r="Q16" s="85"/>
      <c r="R16" s="91"/>
      <c r="S16" s="102"/>
      <c r="T16" s="95"/>
      <c r="U16" s="105"/>
      <c r="V16" s="106"/>
      <c r="W16" s="106"/>
      <c r="X16" s="106"/>
      <c r="Y16" s="106"/>
      <c r="Z16" s="106"/>
      <c r="AA16" s="106"/>
      <c r="AB16" s="106"/>
      <c r="AC16" s="106"/>
      <c r="AD16" s="95"/>
      <c r="AE16" s="95"/>
      <c r="AF16" s="95"/>
    </row>
    <row r="17" spans="1:32" s="113" customFormat="1" ht="11.25" customHeight="1" x14ac:dyDescent="0.2">
      <c r="A17" s="85">
        <v>15</v>
      </c>
      <c r="B17" s="86">
        <v>2005</v>
      </c>
      <c r="C17" s="87" t="s">
        <v>1622</v>
      </c>
      <c r="D17" s="95" t="s">
        <v>1717</v>
      </c>
      <c r="E17" s="87">
        <v>1</v>
      </c>
      <c r="F17" s="87">
        <v>1</v>
      </c>
      <c r="G17" s="95"/>
      <c r="H17" s="95"/>
      <c r="I17" s="95" t="s">
        <v>1754</v>
      </c>
      <c r="J17" s="89">
        <v>550</v>
      </c>
      <c r="K17" s="85"/>
      <c r="L17" s="87"/>
      <c r="M17" s="87"/>
      <c r="N17" s="87"/>
      <c r="O17" s="85"/>
      <c r="P17" s="85"/>
      <c r="Q17" s="85"/>
      <c r="R17" s="91"/>
      <c r="S17" s="102"/>
      <c r="T17" s="95"/>
      <c r="U17" s="105"/>
      <c r="V17" s="106"/>
      <c r="W17" s="106"/>
      <c r="X17" s="106"/>
      <c r="Y17" s="106"/>
      <c r="Z17" s="106"/>
      <c r="AA17" s="106"/>
      <c r="AB17" s="106"/>
      <c r="AC17" s="106"/>
      <c r="AD17" s="95"/>
      <c r="AE17" s="95"/>
      <c r="AF17" s="95"/>
    </row>
    <row r="18" spans="1:32" s="99" customFormat="1" ht="11.25" customHeight="1" x14ac:dyDescent="0.2">
      <c r="A18" s="2">
        <v>16</v>
      </c>
      <c r="B18" s="3" t="s">
        <v>1755</v>
      </c>
      <c r="C18" s="1" t="s">
        <v>1448</v>
      </c>
      <c r="D18" s="100" t="s">
        <v>1703</v>
      </c>
      <c r="E18" s="1" t="s">
        <v>1756</v>
      </c>
      <c r="F18" s="1">
        <v>3</v>
      </c>
      <c r="G18" s="100" t="s">
        <v>1757</v>
      </c>
      <c r="H18" s="100"/>
      <c r="I18" s="100" t="s">
        <v>1758</v>
      </c>
      <c r="J18" s="97" t="s">
        <v>1759</v>
      </c>
      <c r="K18" s="2">
        <v>2</v>
      </c>
      <c r="L18" s="1" t="s">
        <v>50</v>
      </c>
      <c r="M18" s="1"/>
      <c r="N18" s="1" t="s">
        <v>1745</v>
      </c>
      <c r="O18" s="2"/>
      <c r="P18" s="2"/>
      <c r="Q18" s="2" t="s">
        <v>33</v>
      </c>
      <c r="R18" s="7" t="s">
        <v>1760</v>
      </c>
      <c r="S18" s="111"/>
      <c r="T18" s="110"/>
    </row>
    <row r="19" spans="1:32" s="99" customFormat="1" ht="11.25" customHeight="1" x14ac:dyDescent="0.2">
      <c r="A19" s="2">
        <v>17</v>
      </c>
      <c r="B19" s="3" t="s">
        <v>1761</v>
      </c>
      <c r="C19" s="1" t="s">
        <v>1092</v>
      </c>
      <c r="D19" s="100" t="s">
        <v>1703</v>
      </c>
      <c r="E19" s="1" t="s">
        <v>1762</v>
      </c>
      <c r="F19" s="1">
        <v>2</v>
      </c>
      <c r="G19" s="100" t="s">
        <v>1757</v>
      </c>
      <c r="H19" s="100"/>
      <c r="I19" s="100" t="s">
        <v>1763</v>
      </c>
      <c r="J19" s="97" t="s">
        <v>1764</v>
      </c>
      <c r="K19" s="2">
        <v>2</v>
      </c>
      <c r="L19" s="1" t="s">
        <v>50</v>
      </c>
      <c r="M19" s="1"/>
      <c r="N19" s="1" t="s">
        <v>1745</v>
      </c>
      <c r="O19" s="2"/>
      <c r="P19" s="2"/>
      <c r="Q19" s="2" t="s">
        <v>33</v>
      </c>
      <c r="R19" s="7" t="s">
        <v>1765</v>
      </c>
      <c r="S19" s="6" t="s">
        <v>115</v>
      </c>
      <c r="T19" s="110"/>
    </row>
    <row r="20" spans="1:32" s="99" customFormat="1" ht="11.25" customHeight="1" x14ac:dyDescent="0.2">
      <c r="A20" s="2">
        <v>18</v>
      </c>
      <c r="B20" s="3" t="s">
        <v>1755</v>
      </c>
      <c r="C20" s="1" t="s">
        <v>813</v>
      </c>
      <c r="D20" s="100" t="s">
        <v>1703</v>
      </c>
      <c r="E20" s="1" t="s">
        <v>1766</v>
      </c>
      <c r="F20" s="1">
        <v>3</v>
      </c>
      <c r="G20" s="100" t="s">
        <v>1757</v>
      </c>
      <c r="H20" s="100"/>
      <c r="I20" s="100" t="s">
        <v>1758</v>
      </c>
      <c r="J20" s="97"/>
      <c r="K20" s="2"/>
      <c r="L20" s="1" t="s">
        <v>50</v>
      </c>
      <c r="M20" s="1"/>
      <c r="N20" s="1" t="s">
        <v>1745</v>
      </c>
      <c r="O20" s="2"/>
      <c r="P20" s="2"/>
      <c r="Q20" s="2" t="s">
        <v>33</v>
      </c>
      <c r="R20" s="7" t="s">
        <v>1767</v>
      </c>
      <c r="S20" s="6" t="s">
        <v>86</v>
      </c>
      <c r="T20" s="110"/>
    </row>
    <row r="21" spans="1:32" s="99" customFormat="1" ht="11.25" customHeight="1" x14ac:dyDescent="0.2">
      <c r="A21" s="2">
        <v>19</v>
      </c>
      <c r="B21" s="3" t="s">
        <v>1761</v>
      </c>
      <c r="C21" s="1" t="s">
        <v>1059</v>
      </c>
      <c r="D21" s="100" t="s">
        <v>1703</v>
      </c>
      <c r="E21" s="1">
        <v>530</v>
      </c>
      <c r="F21" s="1">
        <v>1</v>
      </c>
      <c r="G21" s="100" t="s">
        <v>1768</v>
      </c>
      <c r="H21" s="100"/>
      <c r="I21" s="100" t="s">
        <v>1769</v>
      </c>
      <c r="J21" s="97"/>
      <c r="K21" s="2">
        <v>2</v>
      </c>
      <c r="L21" s="1" t="s">
        <v>50</v>
      </c>
      <c r="M21" s="1"/>
      <c r="N21" s="1" t="s">
        <v>1745</v>
      </c>
      <c r="O21" s="2"/>
      <c r="P21" s="2"/>
      <c r="Q21" s="2" t="s">
        <v>33</v>
      </c>
      <c r="R21" s="7" t="s">
        <v>1770</v>
      </c>
      <c r="S21" s="111"/>
    </row>
    <row r="22" spans="1:32" s="99" customFormat="1" ht="11.25" customHeight="1" x14ac:dyDescent="0.2">
      <c r="A22" s="2">
        <v>20</v>
      </c>
      <c r="B22" s="3" t="s">
        <v>1761</v>
      </c>
      <c r="C22" s="1" t="s">
        <v>1060</v>
      </c>
      <c r="D22" s="100" t="s">
        <v>1703</v>
      </c>
      <c r="E22" s="1">
        <v>552</v>
      </c>
      <c r="F22" s="1">
        <v>1</v>
      </c>
      <c r="G22" s="100" t="s">
        <v>1757</v>
      </c>
      <c r="H22" s="100"/>
      <c r="I22" s="100" t="s">
        <v>1771</v>
      </c>
      <c r="J22" s="97"/>
      <c r="K22" s="2">
        <v>2</v>
      </c>
      <c r="L22" s="1" t="s">
        <v>34</v>
      </c>
      <c r="M22" s="1"/>
      <c r="N22" s="1" t="s">
        <v>1745</v>
      </c>
      <c r="O22" s="2"/>
      <c r="P22" s="2"/>
      <c r="Q22" s="2" t="s">
        <v>33</v>
      </c>
      <c r="R22" s="7" t="s">
        <v>1772</v>
      </c>
      <c r="S22" s="6" t="s">
        <v>86</v>
      </c>
      <c r="T22" s="110"/>
    </row>
    <row r="23" spans="1:32" s="99" customFormat="1" ht="11.25" customHeight="1" x14ac:dyDescent="0.2">
      <c r="A23" s="85">
        <v>21</v>
      </c>
      <c r="B23" s="86">
        <v>2007</v>
      </c>
      <c r="C23" s="87" t="s">
        <v>1773</v>
      </c>
      <c r="D23" s="95" t="s">
        <v>160</v>
      </c>
      <c r="E23" s="87" t="s">
        <v>1774</v>
      </c>
      <c r="F23" s="87">
        <v>3</v>
      </c>
      <c r="G23" s="95" t="s">
        <v>1775</v>
      </c>
      <c r="H23" s="95" t="s">
        <v>1776</v>
      </c>
      <c r="I23" s="95" t="s">
        <v>1730</v>
      </c>
      <c r="J23" s="89" t="s">
        <v>1777</v>
      </c>
      <c r="K23" s="85">
        <v>1</v>
      </c>
      <c r="L23" s="87" t="s">
        <v>50</v>
      </c>
      <c r="M23" s="87"/>
      <c r="N23" s="87" t="s">
        <v>49</v>
      </c>
      <c r="O23" s="85"/>
      <c r="P23" s="85"/>
      <c r="Q23" s="85"/>
      <c r="R23" s="91" t="s">
        <v>1210</v>
      </c>
      <c r="S23" s="102"/>
      <c r="T23" s="86"/>
      <c r="U23" s="94"/>
      <c r="V23" s="95"/>
      <c r="W23" s="95"/>
      <c r="X23" s="95"/>
      <c r="Y23" s="95"/>
      <c r="Z23" s="95"/>
      <c r="AA23" s="95"/>
      <c r="AB23" s="95"/>
      <c r="AC23" s="95"/>
      <c r="AD23" s="95"/>
      <c r="AE23" s="95"/>
      <c r="AF23" s="95"/>
    </row>
    <row r="24" spans="1:32" s="99" customFormat="1" ht="11.25" customHeight="1" x14ac:dyDescent="0.2">
      <c r="A24" s="85">
        <v>22</v>
      </c>
      <c r="B24" s="86" t="s">
        <v>1778</v>
      </c>
      <c r="C24" s="87" t="s">
        <v>159</v>
      </c>
      <c r="D24" s="95" t="s">
        <v>160</v>
      </c>
      <c r="E24" s="87" t="s">
        <v>1779</v>
      </c>
      <c r="F24" s="87">
        <v>10</v>
      </c>
      <c r="G24" s="95" t="s">
        <v>1739</v>
      </c>
      <c r="H24" s="95" t="s">
        <v>1729</v>
      </c>
      <c r="I24" s="95" t="s">
        <v>1780</v>
      </c>
      <c r="J24" s="89" t="s">
        <v>1781</v>
      </c>
      <c r="K24" s="85">
        <v>1</v>
      </c>
      <c r="L24" s="87" t="s">
        <v>50</v>
      </c>
      <c r="M24" s="87"/>
      <c r="N24" s="87" t="s">
        <v>49</v>
      </c>
      <c r="O24" s="85"/>
      <c r="P24" s="85"/>
      <c r="Q24" s="85"/>
      <c r="R24" s="91" t="s">
        <v>1782</v>
      </c>
      <c r="S24" s="102"/>
      <c r="T24" s="86"/>
      <c r="U24" s="105"/>
      <c r="V24" s="106"/>
      <c r="W24" s="106"/>
      <c r="X24" s="106"/>
      <c r="Y24" s="106"/>
      <c r="Z24" s="106"/>
      <c r="AA24" s="106"/>
      <c r="AB24" s="106"/>
      <c r="AC24" s="106"/>
      <c r="AD24" s="95"/>
      <c r="AE24" s="95"/>
      <c r="AF24" s="95"/>
    </row>
    <row r="25" spans="1:32" s="99" customFormat="1" ht="11.25" customHeight="1" x14ac:dyDescent="0.2">
      <c r="A25" s="2">
        <v>23</v>
      </c>
      <c r="B25" s="3">
        <v>2008</v>
      </c>
      <c r="C25" s="1" t="s">
        <v>229</v>
      </c>
      <c r="D25" s="100" t="s">
        <v>1703</v>
      </c>
      <c r="E25" s="1" t="s">
        <v>1783</v>
      </c>
      <c r="F25" s="1">
        <v>6</v>
      </c>
      <c r="G25" s="100" t="s">
        <v>1711</v>
      </c>
      <c r="H25" s="100" t="s">
        <v>1784</v>
      </c>
      <c r="I25" s="100" t="s">
        <v>1785</v>
      </c>
      <c r="J25" s="97" t="s">
        <v>1786</v>
      </c>
      <c r="K25" s="2">
        <v>2</v>
      </c>
      <c r="L25" s="1" t="s">
        <v>50</v>
      </c>
      <c r="M25" s="1"/>
      <c r="N25" s="1" t="s">
        <v>1745</v>
      </c>
      <c r="O25" s="2"/>
      <c r="P25" s="2"/>
      <c r="Q25" s="2" t="s">
        <v>33</v>
      </c>
      <c r="R25" s="7" t="s">
        <v>451</v>
      </c>
      <c r="S25" s="6" t="s">
        <v>86</v>
      </c>
      <c r="T25" s="110"/>
    </row>
    <row r="26" spans="1:32" s="99" customFormat="1" ht="11.25" customHeight="1" x14ac:dyDescent="0.2">
      <c r="A26" s="2">
        <v>24</v>
      </c>
      <c r="B26" s="3">
        <v>2009</v>
      </c>
      <c r="C26" s="1" t="s">
        <v>543</v>
      </c>
      <c r="D26" s="100" t="s">
        <v>1703</v>
      </c>
      <c r="E26" s="1" t="s">
        <v>1787</v>
      </c>
      <c r="F26" s="1">
        <v>27</v>
      </c>
      <c r="G26" s="100" t="s">
        <v>1788</v>
      </c>
      <c r="H26" s="100" t="s">
        <v>1789</v>
      </c>
      <c r="I26" s="100" t="s">
        <v>1790</v>
      </c>
      <c r="J26" s="97" t="s">
        <v>1791</v>
      </c>
      <c r="K26" s="2">
        <v>2</v>
      </c>
      <c r="L26" s="1" t="s">
        <v>50</v>
      </c>
      <c r="M26" s="1" t="s">
        <v>1792</v>
      </c>
      <c r="N26" s="1" t="s">
        <v>1745</v>
      </c>
      <c r="O26" s="2"/>
      <c r="P26" s="2"/>
      <c r="Q26" s="2" t="s">
        <v>33</v>
      </c>
      <c r="R26" s="7" t="s">
        <v>282</v>
      </c>
      <c r="S26" s="6" t="s">
        <v>86</v>
      </c>
      <c r="T26" s="110"/>
    </row>
    <row r="27" spans="1:32" s="99" customFormat="1" ht="11.25" customHeight="1" x14ac:dyDescent="0.2">
      <c r="A27" s="2">
        <v>25</v>
      </c>
      <c r="B27" s="3">
        <v>2009</v>
      </c>
      <c r="C27" s="1" t="s">
        <v>727</v>
      </c>
      <c r="D27" s="100" t="s">
        <v>1703</v>
      </c>
      <c r="E27" s="1">
        <v>19</v>
      </c>
      <c r="F27" s="1">
        <v>1</v>
      </c>
      <c r="G27" s="100" t="s">
        <v>1793</v>
      </c>
      <c r="H27" s="100" t="s">
        <v>1729</v>
      </c>
      <c r="I27" s="100" t="s">
        <v>1794</v>
      </c>
      <c r="J27" s="97" t="s">
        <v>1795</v>
      </c>
      <c r="K27" s="2">
        <v>2</v>
      </c>
      <c r="L27" s="1" t="s">
        <v>54</v>
      </c>
      <c r="M27" s="1"/>
      <c r="N27" s="1" t="s">
        <v>1745</v>
      </c>
      <c r="O27" s="2"/>
      <c r="P27" s="2"/>
      <c r="Q27" s="2" t="s">
        <v>33</v>
      </c>
      <c r="R27" s="7" t="s">
        <v>1022</v>
      </c>
      <c r="S27" s="6" t="s">
        <v>86</v>
      </c>
      <c r="T27" s="110"/>
    </row>
    <row r="28" spans="1:32" s="99" customFormat="1" ht="11.25" customHeight="1" x14ac:dyDescent="0.2">
      <c r="A28" s="2">
        <v>26</v>
      </c>
      <c r="B28" s="3" t="s">
        <v>1796</v>
      </c>
      <c r="C28" s="1" t="s">
        <v>279</v>
      </c>
      <c r="D28" s="100" t="s">
        <v>1703</v>
      </c>
      <c r="E28" s="1" t="s">
        <v>1797</v>
      </c>
      <c r="F28" s="1">
        <v>2</v>
      </c>
      <c r="G28" s="100" t="s">
        <v>1798</v>
      </c>
      <c r="H28" s="100" t="s">
        <v>1799</v>
      </c>
      <c r="I28" s="100" t="s">
        <v>1730</v>
      </c>
      <c r="J28" s="97"/>
      <c r="K28" s="2">
        <v>2</v>
      </c>
      <c r="L28" s="1" t="s">
        <v>34</v>
      </c>
      <c r="M28" s="1" t="s">
        <v>1800</v>
      </c>
      <c r="N28" s="1" t="s">
        <v>1745</v>
      </c>
      <c r="O28" s="2" t="s">
        <v>1712</v>
      </c>
      <c r="P28" s="2"/>
      <c r="Q28" s="2" t="s">
        <v>33</v>
      </c>
      <c r="R28" s="7" t="s">
        <v>1801</v>
      </c>
      <c r="S28" s="111"/>
      <c r="T28" s="110"/>
    </row>
    <row r="29" spans="1:32" s="99" customFormat="1" ht="11.25" customHeight="1" x14ac:dyDescent="0.2">
      <c r="A29" s="2">
        <v>27</v>
      </c>
      <c r="B29" s="3">
        <v>2010</v>
      </c>
      <c r="C29" s="1" t="s">
        <v>57</v>
      </c>
      <c r="D29" s="100" t="s">
        <v>1703</v>
      </c>
      <c r="E29" s="1" t="s">
        <v>1802</v>
      </c>
      <c r="F29" s="1">
        <v>26</v>
      </c>
      <c r="G29" s="100" t="s">
        <v>1739</v>
      </c>
      <c r="H29" s="100" t="s">
        <v>1729</v>
      </c>
      <c r="I29" s="100" t="s">
        <v>1803</v>
      </c>
      <c r="J29" s="97" t="s">
        <v>1804</v>
      </c>
      <c r="K29" s="2">
        <v>2</v>
      </c>
      <c r="L29" s="1" t="s">
        <v>54</v>
      </c>
      <c r="M29" s="1"/>
      <c r="N29" s="1" t="s">
        <v>1745</v>
      </c>
      <c r="O29" s="2"/>
      <c r="P29" s="2"/>
      <c r="Q29" s="2" t="s">
        <v>33</v>
      </c>
      <c r="R29" s="7" t="s">
        <v>1805</v>
      </c>
      <c r="S29" s="6" t="s">
        <v>132</v>
      </c>
      <c r="T29" s="110"/>
      <c r="AD29" s="2"/>
      <c r="AE29" s="2"/>
      <c r="AF29" s="2"/>
    </row>
    <row r="30" spans="1:32" s="99" customFormat="1" ht="11.25" customHeight="1" x14ac:dyDescent="0.2">
      <c r="A30" s="2">
        <v>28</v>
      </c>
      <c r="B30" s="3" t="s">
        <v>1806</v>
      </c>
      <c r="C30" s="1" t="s">
        <v>270</v>
      </c>
      <c r="D30" s="100" t="s">
        <v>1703</v>
      </c>
      <c r="E30" s="1" t="s">
        <v>1807</v>
      </c>
      <c r="F30" s="1">
        <v>7</v>
      </c>
      <c r="G30" s="100" t="s">
        <v>1808</v>
      </c>
      <c r="H30" s="100" t="s">
        <v>1729</v>
      </c>
      <c r="I30" s="100" t="s">
        <v>1794</v>
      </c>
      <c r="J30" s="97" t="s">
        <v>1809</v>
      </c>
      <c r="K30" s="2">
        <v>3</v>
      </c>
      <c r="L30" s="1" t="s">
        <v>34</v>
      </c>
      <c r="M30" s="1" t="s">
        <v>1810</v>
      </c>
      <c r="N30" s="1" t="s">
        <v>1745</v>
      </c>
      <c r="O30" s="2" t="s">
        <v>1712</v>
      </c>
      <c r="P30" s="2">
        <v>0.2</v>
      </c>
      <c r="Q30" s="2" t="s">
        <v>11</v>
      </c>
      <c r="R30" s="7" t="s">
        <v>1811</v>
      </c>
      <c r="S30" s="6" t="s">
        <v>115</v>
      </c>
      <c r="T30" s="110"/>
    </row>
    <row r="31" spans="1:32" s="99" customFormat="1" ht="11.25" customHeight="1" x14ac:dyDescent="0.2">
      <c r="A31" s="2">
        <v>29</v>
      </c>
      <c r="B31" s="3" t="s">
        <v>1806</v>
      </c>
      <c r="C31" s="1" t="s">
        <v>156</v>
      </c>
      <c r="D31" s="100" t="s">
        <v>1703</v>
      </c>
      <c r="E31" s="1">
        <v>192</v>
      </c>
      <c r="F31" s="1">
        <v>1</v>
      </c>
      <c r="G31" s="100" t="s">
        <v>1739</v>
      </c>
      <c r="H31" s="100" t="s">
        <v>1729</v>
      </c>
      <c r="I31" s="100" t="s">
        <v>1730</v>
      </c>
      <c r="J31" s="97" t="s">
        <v>1812</v>
      </c>
      <c r="K31" s="2">
        <v>1</v>
      </c>
      <c r="L31" s="1" t="s">
        <v>50</v>
      </c>
      <c r="M31" s="1"/>
      <c r="N31" s="1" t="s">
        <v>49</v>
      </c>
      <c r="O31" s="2"/>
      <c r="P31" s="2">
        <v>1</v>
      </c>
      <c r="Q31" s="2" t="s">
        <v>33</v>
      </c>
      <c r="R31" s="7" t="s">
        <v>262</v>
      </c>
      <c r="S31" s="6" t="s">
        <v>132</v>
      </c>
      <c r="T31" s="110"/>
      <c r="U31" s="114"/>
      <c r="V31" s="9"/>
      <c r="W31" s="9"/>
      <c r="X31" s="9"/>
      <c r="Y31" s="9"/>
      <c r="Z31" s="9"/>
      <c r="AA31" s="9"/>
      <c r="AB31" s="9"/>
      <c r="AC31" s="9"/>
    </row>
    <row r="32" spans="1:32" s="99" customFormat="1" ht="11.25" customHeight="1" x14ac:dyDescent="0.2">
      <c r="A32" s="2">
        <v>30</v>
      </c>
      <c r="B32" s="3" t="s">
        <v>1806</v>
      </c>
      <c r="C32" s="1" t="s">
        <v>412</v>
      </c>
      <c r="D32" s="100" t="s">
        <v>1703</v>
      </c>
      <c r="E32" s="1" t="s">
        <v>1813</v>
      </c>
      <c r="F32" s="1">
        <v>10</v>
      </c>
      <c r="G32" s="100" t="s">
        <v>1808</v>
      </c>
      <c r="H32" s="100" t="s">
        <v>1729</v>
      </c>
      <c r="I32" s="100" t="s">
        <v>1814</v>
      </c>
      <c r="J32" s="97"/>
      <c r="K32" s="2">
        <v>2</v>
      </c>
      <c r="L32" s="1" t="s">
        <v>54</v>
      </c>
      <c r="M32" s="1"/>
      <c r="N32" s="1" t="s">
        <v>1745</v>
      </c>
      <c r="O32" s="2" t="s">
        <v>1712</v>
      </c>
      <c r="P32" s="2"/>
      <c r="Q32" s="2" t="s">
        <v>33</v>
      </c>
      <c r="R32" s="7" t="s">
        <v>1815</v>
      </c>
      <c r="S32" s="6" t="s">
        <v>86</v>
      </c>
      <c r="T32" s="110"/>
    </row>
    <row r="33" spans="1:32" s="99" customFormat="1" ht="11.25" customHeight="1" x14ac:dyDescent="0.2">
      <c r="A33" s="2">
        <v>31</v>
      </c>
      <c r="B33" s="3" t="s">
        <v>1816</v>
      </c>
      <c r="C33" s="1" t="s">
        <v>98</v>
      </c>
      <c r="D33" s="100" t="s">
        <v>1703</v>
      </c>
      <c r="E33" s="1" t="s">
        <v>1817</v>
      </c>
      <c r="F33" s="1">
        <v>9</v>
      </c>
      <c r="G33" s="100" t="s">
        <v>1818</v>
      </c>
      <c r="H33" s="100" t="s">
        <v>1729</v>
      </c>
      <c r="I33" s="100" t="s">
        <v>1819</v>
      </c>
      <c r="J33" s="97" t="s">
        <v>1820</v>
      </c>
      <c r="K33" s="2">
        <v>1</v>
      </c>
      <c r="L33" s="1" t="s">
        <v>94</v>
      </c>
      <c r="M33" s="1"/>
      <c r="N33" s="1" t="s">
        <v>49</v>
      </c>
      <c r="O33" s="2"/>
      <c r="P33" s="2"/>
      <c r="Q33" s="2" t="s">
        <v>33</v>
      </c>
      <c r="R33" s="7" t="s">
        <v>1821</v>
      </c>
      <c r="S33" s="6" t="s">
        <v>86</v>
      </c>
      <c r="T33" s="110"/>
      <c r="U33" s="114"/>
      <c r="V33" s="9"/>
      <c r="W33" s="9"/>
      <c r="X33" s="9"/>
      <c r="Y33" s="9"/>
      <c r="Z33" s="9"/>
      <c r="AA33" s="9"/>
      <c r="AB33" s="9"/>
      <c r="AC33" s="9"/>
      <c r="AD33" s="100"/>
      <c r="AE33" s="100"/>
      <c r="AF33" s="100"/>
    </row>
    <row r="34" spans="1:32" s="99" customFormat="1" ht="11.25" customHeight="1" x14ac:dyDescent="0.2">
      <c r="A34" s="2">
        <v>32</v>
      </c>
      <c r="B34" s="3" t="s">
        <v>1816</v>
      </c>
      <c r="C34" s="1" t="s">
        <v>559</v>
      </c>
      <c r="D34" s="100" t="s">
        <v>1703</v>
      </c>
      <c r="E34" s="1" t="s">
        <v>1822</v>
      </c>
      <c r="F34" s="1">
        <v>4</v>
      </c>
      <c r="G34" s="100" t="s">
        <v>1818</v>
      </c>
      <c r="H34" s="100" t="s">
        <v>1729</v>
      </c>
      <c r="I34" s="100" t="s">
        <v>1794</v>
      </c>
      <c r="J34" s="97" t="s">
        <v>1823</v>
      </c>
      <c r="K34" s="2"/>
      <c r="L34" s="1" t="s">
        <v>50</v>
      </c>
      <c r="M34" s="1"/>
      <c r="N34" s="1"/>
      <c r="O34" s="2"/>
      <c r="P34" s="2"/>
      <c r="Q34" s="2"/>
      <c r="R34" s="7" t="s">
        <v>1824</v>
      </c>
      <c r="S34" s="6" t="s">
        <v>86</v>
      </c>
      <c r="T34" s="110"/>
    </row>
    <row r="35" spans="1:32" s="99" customFormat="1" ht="11.25" customHeight="1" x14ac:dyDescent="0.2">
      <c r="A35" s="2">
        <v>33</v>
      </c>
      <c r="B35" s="3" t="s">
        <v>1825</v>
      </c>
      <c r="C35" s="1" t="s">
        <v>64</v>
      </c>
      <c r="D35" s="100" t="s">
        <v>1703</v>
      </c>
      <c r="E35" s="1" t="s">
        <v>1826</v>
      </c>
      <c r="F35" s="1">
        <v>20</v>
      </c>
      <c r="G35" s="100" t="s">
        <v>1827</v>
      </c>
      <c r="H35" s="100" t="s">
        <v>1729</v>
      </c>
      <c r="I35" s="100" t="s">
        <v>1752</v>
      </c>
      <c r="J35" s="97" t="s">
        <v>1828</v>
      </c>
      <c r="K35" s="2">
        <v>2</v>
      </c>
      <c r="L35" s="1" t="s">
        <v>61</v>
      </c>
      <c r="M35" s="1" t="s">
        <v>1829</v>
      </c>
      <c r="N35" s="1" t="s">
        <v>1745</v>
      </c>
      <c r="O35" s="2" t="s">
        <v>1712</v>
      </c>
      <c r="P35" s="2">
        <v>0.33</v>
      </c>
      <c r="Q35" s="2" t="s">
        <v>33</v>
      </c>
      <c r="R35" s="7" t="s">
        <v>1830</v>
      </c>
      <c r="S35" s="6" t="s">
        <v>115</v>
      </c>
      <c r="T35" s="110"/>
      <c r="AD35" s="100"/>
      <c r="AE35" s="100"/>
      <c r="AF35" s="100"/>
    </row>
    <row r="36" spans="1:32" s="99" customFormat="1" ht="11.25" customHeight="1" x14ac:dyDescent="0.2">
      <c r="A36" s="2">
        <v>34</v>
      </c>
      <c r="B36" s="3">
        <v>2011</v>
      </c>
      <c r="C36" s="1" t="s">
        <v>1831</v>
      </c>
      <c r="D36" s="100" t="s">
        <v>1703</v>
      </c>
      <c r="E36" s="1" t="s">
        <v>1832</v>
      </c>
      <c r="F36" s="1">
        <v>11</v>
      </c>
      <c r="G36" s="100" t="s">
        <v>1728</v>
      </c>
      <c r="H36" s="100"/>
      <c r="I36" s="100" t="s">
        <v>1794</v>
      </c>
      <c r="J36" s="97"/>
      <c r="K36" s="2">
        <v>2</v>
      </c>
      <c r="L36" s="1" t="s">
        <v>50</v>
      </c>
      <c r="M36" s="1"/>
      <c r="N36" s="1" t="s">
        <v>1745</v>
      </c>
      <c r="O36" s="2"/>
      <c r="P36" s="2"/>
      <c r="Q36" s="2"/>
      <c r="R36" s="7" t="s">
        <v>1833</v>
      </c>
      <c r="S36" s="6" t="s">
        <v>86</v>
      </c>
      <c r="T36" s="110"/>
    </row>
    <row r="37" spans="1:32" s="99" customFormat="1" ht="11.25" customHeight="1" x14ac:dyDescent="0.2">
      <c r="A37" s="2">
        <v>35</v>
      </c>
      <c r="B37" s="3" t="s">
        <v>1834</v>
      </c>
      <c r="C37" s="1" t="s">
        <v>242</v>
      </c>
      <c r="D37" s="100" t="s">
        <v>1703</v>
      </c>
      <c r="E37" s="108" t="s">
        <v>1835</v>
      </c>
      <c r="F37" s="109">
        <v>26</v>
      </c>
      <c r="G37" s="1" t="s">
        <v>1728</v>
      </c>
      <c r="H37" s="100" t="s">
        <v>1729</v>
      </c>
      <c r="I37" s="100" t="s">
        <v>1752</v>
      </c>
      <c r="J37" s="97" t="s">
        <v>1836</v>
      </c>
      <c r="K37" s="2">
        <v>3</v>
      </c>
      <c r="L37" s="1" t="s">
        <v>34</v>
      </c>
      <c r="M37" s="1" t="s">
        <v>1837</v>
      </c>
      <c r="N37" s="1" t="s">
        <v>1745</v>
      </c>
      <c r="O37" s="2" t="s">
        <v>1712</v>
      </c>
      <c r="P37" s="2">
        <v>0.2</v>
      </c>
      <c r="Q37" s="2" t="s">
        <v>33</v>
      </c>
      <c r="R37" s="7" t="s">
        <v>572</v>
      </c>
      <c r="S37" s="6" t="s">
        <v>86</v>
      </c>
      <c r="T37" s="110"/>
    </row>
    <row r="38" spans="1:32" s="99" customFormat="1" ht="11.25" customHeight="1" x14ac:dyDescent="0.2">
      <c r="A38" s="85">
        <v>36</v>
      </c>
      <c r="B38" s="86">
        <v>2012</v>
      </c>
      <c r="C38" s="87" t="s">
        <v>731</v>
      </c>
      <c r="D38" s="95" t="s">
        <v>160</v>
      </c>
      <c r="E38" s="87">
        <v>115</v>
      </c>
      <c r="F38" s="87">
        <v>1</v>
      </c>
      <c r="G38" s="95" t="s">
        <v>1838</v>
      </c>
      <c r="H38" s="95"/>
      <c r="I38" s="95" t="s">
        <v>1839</v>
      </c>
      <c r="J38" s="89" t="s">
        <v>1840</v>
      </c>
      <c r="K38" s="85">
        <v>2</v>
      </c>
      <c r="L38" s="87" t="s">
        <v>50</v>
      </c>
      <c r="M38" s="87"/>
      <c r="N38" s="87" t="s">
        <v>1745</v>
      </c>
      <c r="O38" s="85"/>
      <c r="P38" s="85"/>
      <c r="Q38" s="85"/>
      <c r="R38" s="91" t="s">
        <v>587</v>
      </c>
      <c r="S38" s="102"/>
      <c r="T38" s="86"/>
      <c r="U38" s="95"/>
      <c r="V38" s="95"/>
      <c r="W38" s="95"/>
      <c r="X38" s="95"/>
      <c r="Y38" s="95"/>
      <c r="Z38" s="95"/>
      <c r="AA38" s="95"/>
      <c r="AB38" s="95"/>
      <c r="AC38" s="95"/>
      <c r="AD38" s="95"/>
      <c r="AE38" s="95"/>
      <c r="AF38" s="95"/>
    </row>
    <row r="39" spans="1:32" s="99" customFormat="1" ht="11.25" customHeight="1" x14ac:dyDescent="0.2">
      <c r="A39" s="85">
        <v>37</v>
      </c>
      <c r="B39" s="86">
        <v>2012</v>
      </c>
      <c r="C39" s="87" t="s">
        <v>1589</v>
      </c>
      <c r="D39" s="95" t="s">
        <v>1717</v>
      </c>
      <c r="E39" s="87">
        <v>1</v>
      </c>
      <c r="F39" s="87">
        <v>1</v>
      </c>
      <c r="G39" s="95" t="s">
        <v>1841</v>
      </c>
      <c r="H39" s="95" t="s">
        <v>1842</v>
      </c>
      <c r="I39" s="95" t="s">
        <v>1843</v>
      </c>
      <c r="J39" s="89" t="s">
        <v>1844</v>
      </c>
      <c r="K39" s="85"/>
      <c r="L39" s="87"/>
      <c r="M39" s="87"/>
      <c r="N39" s="87"/>
      <c r="O39" s="85"/>
      <c r="P39" s="85"/>
      <c r="Q39" s="85"/>
      <c r="R39" s="91"/>
      <c r="S39" s="102"/>
      <c r="T39" s="86"/>
      <c r="U39" s="94"/>
      <c r="V39" s="95"/>
      <c r="W39" s="95"/>
      <c r="X39" s="95"/>
      <c r="Y39" s="95"/>
      <c r="Z39" s="95"/>
      <c r="AA39" s="95"/>
      <c r="AB39" s="95"/>
      <c r="AC39" s="95"/>
      <c r="AD39" s="95"/>
      <c r="AE39" s="95"/>
      <c r="AF39" s="95"/>
    </row>
    <row r="40" spans="1:32" s="99" customFormat="1" ht="11.25" customHeight="1" x14ac:dyDescent="0.2">
      <c r="A40" s="2">
        <v>38</v>
      </c>
      <c r="B40" s="3" t="s">
        <v>1845</v>
      </c>
      <c r="C40" s="1" t="s">
        <v>1148</v>
      </c>
      <c r="D40" s="100" t="s">
        <v>1703</v>
      </c>
      <c r="E40" s="1" t="s">
        <v>1846</v>
      </c>
      <c r="F40" s="1">
        <v>3</v>
      </c>
      <c r="G40" s="100" t="s">
        <v>1697</v>
      </c>
      <c r="H40" s="100" t="s">
        <v>1729</v>
      </c>
      <c r="I40" s="100" t="s">
        <v>1730</v>
      </c>
      <c r="J40" s="97" t="s">
        <v>1847</v>
      </c>
      <c r="K40" s="2"/>
      <c r="L40" s="1" t="s">
        <v>50</v>
      </c>
      <c r="M40" s="1"/>
      <c r="N40" s="1"/>
      <c r="O40" s="2"/>
      <c r="P40" s="2"/>
      <c r="Q40" s="2"/>
      <c r="R40" s="7" t="s">
        <v>1848</v>
      </c>
      <c r="S40" s="6" t="s">
        <v>86</v>
      </c>
      <c r="T40" s="110"/>
    </row>
    <row r="41" spans="1:32" s="99" customFormat="1" ht="11.25" customHeight="1" x14ac:dyDescent="0.2">
      <c r="A41" s="2">
        <v>39</v>
      </c>
      <c r="B41" s="3" t="s">
        <v>1849</v>
      </c>
      <c r="C41" s="1" t="s">
        <v>1850</v>
      </c>
      <c r="D41" s="100" t="s">
        <v>1703</v>
      </c>
      <c r="E41" s="1">
        <v>72</v>
      </c>
      <c r="F41" s="1">
        <v>1</v>
      </c>
      <c r="G41" s="100" t="s">
        <v>1734</v>
      </c>
      <c r="H41" s="100"/>
      <c r="I41" s="100" t="s">
        <v>1735</v>
      </c>
      <c r="J41" s="97" t="s">
        <v>389</v>
      </c>
      <c r="K41" s="2">
        <v>2</v>
      </c>
      <c r="L41" s="1" t="s">
        <v>50</v>
      </c>
      <c r="M41" s="1" t="s">
        <v>1851</v>
      </c>
      <c r="N41" s="1" t="s">
        <v>1745</v>
      </c>
      <c r="O41" s="2" t="s">
        <v>1712</v>
      </c>
      <c r="P41" s="2">
        <v>3.5000000000000003E-2</v>
      </c>
      <c r="Q41" s="2" t="s">
        <v>11</v>
      </c>
      <c r="R41" s="7" t="s">
        <v>1811</v>
      </c>
      <c r="S41" s="6" t="s">
        <v>115</v>
      </c>
      <c r="T41" s="110"/>
    </row>
    <row r="42" spans="1:32" s="99" customFormat="1" ht="11.25" customHeight="1" x14ac:dyDescent="0.2">
      <c r="A42" s="2">
        <v>40</v>
      </c>
      <c r="B42" s="3">
        <v>2013</v>
      </c>
      <c r="C42" s="1" t="s">
        <v>264</v>
      </c>
      <c r="D42" s="100" t="s">
        <v>1703</v>
      </c>
      <c r="E42" s="1" t="s">
        <v>1852</v>
      </c>
      <c r="F42" s="1">
        <v>3</v>
      </c>
      <c r="G42" s="100" t="s">
        <v>1818</v>
      </c>
      <c r="H42" s="100" t="s">
        <v>1853</v>
      </c>
      <c r="I42" s="100" t="s">
        <v>1707</v>
      </c>
      <c r="J42" s="97" t="s">
        <v>1854</v>
      </c>
      <c r="K42" s="2">
        <v>3</v>
      </c>
      <c r="L42" s="1" t="s">
        <v>50</v>
      </c>
      <c r="M42" s="1" t="s">
        <v>1855</v>
      </c>
      <c r="N42" s="1" t="s">
        <v>1745</v>
      </c>
      <c r="O42" s="2" t="s">
        <v>1856</v>
      </c>
      <c r="P42" s="2">
        <v>5.0000000000000001E-3</v>
      </c>
      <c r="Q42" s="2" t="s">
        <v>33</v>
      </c>
      <c r="R42" s="7" t="s">
        <v>1857</v>
      </c>
      <c r="S42" s="6" t="s">
        <v>86</v>
      </c>
      <c r="T42" s="110"/>
    </row>
    <row r="43" spans="1:32" s="99" customFormat="1" ht="11.25" customHeight="1" x14ac:dyDescent="0.2">
      <c r="A43" s="2">
        <v>41</v>
      </c>
      <c r="B43" s="3">
        <v>2013</v>
      </c>
      <c r="C43" s="1" t="s">
        <v>271</v>
      </c>
      <c r="D43" s="100" t="s">
        <v>1703</v>
      </c>
      <c r="E43" s="1" t="s">
        <v>1858</v>
      </c>
      <c r="F43" s="1">
        <v>4</v>
      </c>
      <c r="G43" s="100" t="s">
        <v>1859</v>
      </c>
      <c r="H43" s="100" t="s">
        <v>1729</v>
      </c>
      <c r="I43" s="100"/>
      <c r="J43" s="97"/>
      <c r="K43" s="2">
        <v>3</v>
      </c>
      <c r="L43" s="1" t="s">
        <v>34</v>
      </c>
      <c r="M43" s="1" t="s">
        <v>1860</v>
      </c>
      <c r="N43" s="1" t="s">
        <v>1745</v>
      </c>
      <c r="O43" s="2" t="s">
        <v>1712</v>
      </c>
      <c r="P43" s="2">
        <v>0.02</v>
      </c>
      <c r="Q43" s="2" t="s">
        <v>33</v>
      </c>
      <c r="R43" s="7" t="s">
        <v>1830</v>
      </c>
      <c r="S43" s="111"/>
      <c r="T43" s="110"/>
      <c r="AD43" s="113"/>
      <c r="AE43" s="113"/>
      <c r="AF43" s="113"/>
    </row>
    <row r="44" spans="1:32" s="99" customFormat="1" ht="11.25" customHeight="1" x14ac:dyDescent="0.2">
      <c r="A44" s="85">
        <v>42</v>
      </c>
      <c r="B44" s="86">
        <v>2013</v>
      </c>
      <c r="C44" s="87" t="s">
        <v>403</v>
      </c>
      <c r="D44" s="95" t="s">
        <v>1717</v>
      </c>
      <c r="E44" s="87">
        <v>14</v>
      </c>
      <c r="F44" s="87">
        <v>1</v>
      </c>
      <c r="G44" s="95" t="s">
        <v>1861</v>
      </c>
      <c r="H44" s="95" t="s">
        <v>1862</v>
      </c>
      <c r="I44" s="95" t="s">
        <v>1863</v>
      </c>
      <c r="J44" s="89" t="s">
        <v>1864</v>
      </c>
      <c r="K44" s="85"/>
      <c r="L44" s="87"/>
      <c r="M44" s="87"/>
      <c r="N44" s="87"/>
      <c r="O44" s="85"/>
      <c r="P44" s="85"/>
      <c r="Q44" s="85"/>
      <c r="R44" s="91"/>
      <c r="S44" s="102"/>
      <c r="T44" s="86"/>
      <c r="U44" s="105"/>
      <c r="V44" s="106"/>
      <c r="W44" s="106"/>
      <c r="X44" s="106"/>
      <c r="Y44" s="106"/>
      <c r="Z44" s="106"/>
      <c r="AA44" s="106"/>
      <c r="AB44" s="106"/>
      <c r="AC44" s="106"/>
      <c r="AD44" s="95"/>
      <c r="AE44" s="95"/>
      <c r="AF44" s="95"/>
    </row>
    <row r="45" spans="1:32" s="99" customFormat="1" ht="11.25" customHeight="1" x14ac:dyDescent="0.2">
      <c r="A45" s="2">
        <v>43</v>
      </c>
      <c r="B45" s="3">
        <v>2013</v>
      </c>
      <c r="C45" s="1" t="s">
        <v>253</v>
      </c>
      <c r="D45" s="100" t="s">
        <v>1703</v>
      </c>
      <c r="E45" s="1" t="s">
        <v>1865</v>
      </c>
      <c r="F45" s="1">
        <v>26</v>
      </c>
      <c r="G45" s="100" t="s">
        <v>1866</v>
      </c>
      <c r="H45" s="100" t="s">
        <v>1867</v>
      </c>
      <c r="I45" s="100" t="s">
        <v>1794</v>
      </c>
      <c r="J45" s="97" t="s">
        <v>1868</v>
      </c>
      <c r="K45" s="2">
        <v>2</v>
      </c>
      <c r="L45" s="1" t="s">
        <v>50</v>
      </c>
      <c r="M45" s="1"/>
      <c r="N45" s="1" t="s">
        <v>1745</v>
      </c>
      <c r="O45" s="2" t="s">
        <v>1712</v>
      </c>
      <c r="P45" s="2"/>
      <c r="Q45" s="2" t="s">
        <v>33</v>
      </c>
      <c r="R45" s="7" t="s">
        <v>1869</v>
      </c>
      <c r="S45" s="6" t="s">
        <v>86</v>
      </c>
      <c r="T45" s="110"/>
    </row>
    <row r="46" spans="1:32" s="99" customFormat="1" ht="11.25" customHeight="1" x14ac:dyDescent="0.2">
      <c r="A46" s="2">
        <v>44</v>
      </c>
      <c r="B46" s="3">
        <v>2013</v>
      </c>
      <c r="C46" s="1" t="s">
        <v>274</v>
      </c>
      <c r="D46" s="100" t="s">
        <v>1703</v>
      </c>
      <c r="E46" s="1" t="s">
        <v>1870</v>
      </c>
      <c r="F46" s="1">
        <v>5</v>
      </c>
      <c r="G46" s="100" t="s">
        <v>1871</v>
      </c>
      <c r="H46" s="100" t="s">
        <v>1729</v>
      </c>
      <c r="I46" s="100" t="s">
        <v>1794</v>
      </c>
      <c r="J46" s="97" t="s">
        <v>1872</v>
      </c>
      <c r="K46" s="2">
        <v>2</v>
      </c>
      <c r="L46" s="1" t="s">
        <v>34</v>
      </c>
      <c r="M46" s="1" t="s">
        <v>1873</v>
      </c>
      <c r="N46" s="1" t="s">
        <v>1745</v>
      </c>
      <c r="O46" s="2"/>
      <c r="P46" s="2">
        <v>0.5</v>
      </c>
      <c r="Q46" s="2" t="s">
        <v>33</v>
      </c>
      <c r="R46" s="7" t="s">
        <v>594</v>
      </c>
      <c r="S46" s="111"/>
      <c r="T46" s="110"/>
    </row>
    <row r="47" spans="1:32" s="99" customFormat="1" ht="11.25" customHeight="1" x14ac:dyDescent="0.2">
      <c r="A47" s="2">
        <v>45</v>
      </c>
      <c r="B47" s="3" t="s">
        <v>1874</v>
      </c>
      <c r="C47" s="1" t="s">
        <v>89</v>
      </c>
      <c r="D47" s="100" t="s">
        <v>1703</v>
      </c>
      <c r="E47" s="1" t="s">
        <v>1875</v>
      </c>
      <c r="F47" s="1">
        <v>10</v>
      </c>
      <c r="G47" s="100" t="s">
        <v>1734</v>
      </c>
      <c r="H47" s="100" t="s">
        <v>1729</v>
      </c>
      <c r="I47" s="100" t="s">
        <v>1794</v>
      </c>
      <c r="J47" s="97" t="s">
        <v>1876</v>
      </c>
      <c r="K47" s="2">
        <v>3</v>
      </c>
      <c r="L47" s="1" t="s">
        <v>54</v>
      </c>
      <c r="M47" s="1" t="s">
        <v>1877</v>
      </c>
      <c r="N47" s="1" t="s">
        <v>1745</v>
      </c>
      <c r="O47" s="2"/>
      <c r="P47" s="2">
        <v>0.25</v>
      </c>
      <c r="Q47" s="2" t="s">
        <v>33</v>
      </c>
      <c r="R47" s="7" t="s">
        <v>310</v>
      </c>
      <c r="S47" s="6" t="s">
        <v>86</v>
      </c>
      <c r="T47" s="110"/>
    </row>
    <row r="48" spans="1:32" s="99" customFormat="1" ht="11.25" customHeight="1" x14ac:dyDescent="0.2">
      <c r="A48" s="2">
        <v>46</v>
      </c>
      <c r="B48" s="3" t="s">
        <v>1874</v>
      </c>
      <c r="C48" s="1" t="s">
        <v>1878</v>
      </c>
      <c r="D48" s="115" t="s">
        <v>1703</v>
      </c>
      <c r="E48" s="116">
        <v>116</v>
      </c>
      <c r="F48" s="117">
        <v>10</v>
      </c>
      <c r="G48" s="115" t="s">
        <v>1793</v>
      </c>
      <c r="H48" s="100" t="s">
        <v>1729</v>
      </c>
      <c r="I48" s="100" t="s">
        <v>1879</v>
      </c>
      <c r="J48" s="97"/>
      <c r="K48" s="2">
        <v>2</v>
      </c>
      <c r="L48" s="1" t="s">
        <v>34</v>
      </c>
      <c r="M48" s="1"/>
      <c r="N48" s="1" t="s">
        <v>1745</v>
      </c>
      <c r="O48" s="2" t="s">
        <v>1712</v>
      </c>
      <c r="P48" s="2"/>
      <c r="Q48" s="2" t="s">
        <v>33</v>
      </c>
      <c r="R48" s="7" t="s">
        <v>1880</v>
      </c>
      <c r="S48" s="111"/>
      <c r="T48" s="110"/>
    </row>
    <row r="49" spans="1:32" s="99" customFormat="1" ht="11.25" customHeight="1" x14ac:dyDescent="0.2">
      <c r="A49" s="2">
        <v>47</v>
      </c>
      <c r="B49" s="3" t="s">
        <v>1874</v>
      </c>
      <c r="C49" s="1" t="s">
        <v>106</v>
      </c>
      <c r="D49" s="118" t="s">
        <v>1703</v>
      </c>
      <c r="E49" s="108" t="s">
        <v>1881</v>
      </c>
      <c r="F49" s="109">
        <v>69</v>
      </c>
      <c r="G49" s="118" t="s">
        <v>1882</v>
      </c>
      <c r="H49" s="100" t="s">
        <v>1883</v>
      </c>
      <c r="I49" s="100" t="s">
        <v>1752</v>
      </c>
      <c r="J49" s="97" t="s">
        <v>1884</v>
      </c>
      <c r="K49" s="2">
        <v>2</v>
      </c>
      <c r="L49" s="1" t="s">
        <v>34</v>
      </c>
      <c r="M49" s="1"/>
      <c r="N49" s="1" t="s">
        <v>1745</v>
      </c>
      <c r="O49" s="2"/>
      <c r="P49" s="2"/>
      <c r="Q49" s="2" t="s">
        <v>33</v>
      </c>
      <c r="R49" s="7"/>
      <c r="S49" s="111"/>
      <c r="T49" s="110"/>
      <c r="U49" s="112"/>
    </row>
    <row r="50" spans="1:32" s="99" customFormat="1" ht="11.25" customHeight="1" x14ac:dyDescent="0.2">
      <c r="A50" s="2">
        <v>48</v>
      </c>
      <c r="B50" s="3" t="s">
        <v>1874</v>
      </c>
      <c r="C50" s="1" t="s">
        <v>417</v>
      </c>
      <c r="D50" s="118" t="s">
        <v>1703</v>
      </c>
      <c r="E50" s="108" t="s">
        <v>1885</v>
      </c>
      <c r="F50" s="109">
        <v>12</v>
      </c>
      <c r="G50" s="118" t="s">
        <v>1886</v>
      </c>
      <c r="H50" s="100" t="s">
        <v>1729</v>
      </c>
      <c r="I50" s="100"/>
      <c r="J50" s="97"/>
      <c r="K50" s="2">
        <v>2</v>
      </c>
      <c r="L50" s="1" t="s">
        <v>34</v>
      </c>
      <c r="M50" s="1"/>
      <c r="N50" s="1" t="s">
        <v>1745</v>
      </c>
      <c r="O50" s="2" t="s">
        <v>1712</v>
      </c>
      <c r="P50" s="2"/>
      <c r="Q50" s="2" t="s">
        <v>33</v>
      </c>
      <c r="R50" s="7" t="s">
        <v>246</v>
      </c>
      <c r="S50" s="6" t="s">
        <v>115</v>
      </c>
      <c r="T50" s="110"/>
    </row>
    <row r="51" spans="1:32" s="99" customFormat="1" ht="11.25" customHeight="1" x14ac:dyDescent="0.2">
      <c r="A51" s="2">
        <v>49</v>
      </c>
      <c r="B51" s="3">
        <v>2014</v>
      </c>
      <c r="C51" s="1" t="s">
        <v>300</v>
      </c>
      <c r="D51" s="118" t="s">
        <v>1703</v>
      </c>
      <c r="E51" s="108" t="s">
        <v>1887</v>
      </c>
      <c r="F51" s="109">
        <v>5</v>
      </c>
      <c r="G51" s="107"/>
      <c r="H51" s="100" t="s">
        <v>1729</v>
      </c>
      <c r="I51" s="100" t="s">
        <v>1707</v>
      </c>
      <c r="J51" s="97" t="s">
        <v>1888</v>
      </c>
      <c r="K51" s="2">
        <v>3</v>
      </c>
      <c r="L51" s="1" t="s">
        <v>54</v>
      </c>
      <c r="M51" s="1" t="s">
        <v>1889</v>
      </c>
      <c r="N51" s="1" t="s">
        <v>1745</v>
      </c>
      <c r="O51" s="2" t="s">
        <v>1712</v>
      </c>
      <c r="P51" s="2">
        <v>8.0000000000000002E-3</v>
      </c>
      <c r="Q51" s="2" t="s">
        <v>11</v>
      </c>
      <c r="R51" s="7" t="s">
        <v>743</v>
      </c>
      <c r="S51" s="6" t="s">
        <v>115</v>
      </c>
      <c r="T51" s="110"/>
      <c r="AD51" s="100"/>
      <c r="AE51" s="100"/>
      <c r="AF51" s="100"/>
    </row>
    <row r="52" spans="1:32" s="99" customFormat="1" ht="11.25" customHeight="1" x14ac:dyDescent="0.2">
      <c r="A52" s="2">
        <v>50</v>
      </c>
      <c r="B52" s="3">
        <v>2014</v>
      </c>
      <c r="C52" s="1" t="s">
        <v>467</v>
      </c>
      <c r="D52" s="118" t="s">
        <v>1703</v>
      </c>
      <c r="E52" s="108" t="s">
        <v>1890</v>
      </c>
      <c r="F52" s="109">
        <v>4</v>
      </c>
      <c r="G52" s="107" t="s">
        <v>1891</v>
      </c>
      <c r="H52" s="100" t="s">
        <v>1729</v>
      </c>
      <c r="I52" s="100" t="s">
        <v>1707</v>
      </c>
      <c r="J52" s="97" t="s">
        <v>1892</v>
      </c>
      <c r="K52" s="2">
        <v>3</v>
      </c>
      <c r="L52" s="1" t="s">
        <v>34</v>
      </c>
      <c r="M52" s="1" t="s">
        <v>1889</v>
      </c>
      <c r="N52" s="1" t="s">
        <v>1745</v>
      </c>
      <c r="O52" s="2" t="s">
        <v>1712</v>
      </c>
      <c r="P52" s="2">
        <v>8.0000000000000002E-3</v>
      </c>
      <c r="Q52" s="2" t="s">
        <v>33</v>
      </c>
      <c r="R52" s="7" t="s">
        <v>1893</v>
      </c>
      <c r="S52" s="6" t="s">
        <v>115</v>
      </c>
      <c r="T52" s="110"/>
      <c r="AD52" s="100"/>
      <c r="AE52" s="100"/>
      <c r="AF52" s="100"/>
    </row>
    <row r="53" spans="1:32" s="99" customFormat="1" ht="11.25" customHeight="1" x14ac:dyDescent="0.2">
      <c r="A53" s="2">
        <v>51</v>
      </c>
      <c r="B53" s="3">
        <v>2014</v>
      </c>
      <c r="C53" s="1" t="s">
        <v>454</v>
      </c>
      <c r="D53" s="107" t="s">
        <v>1703</v>
      </c>
      <c r="E53" s="108" t="s">
        <v>1894</v>
      </c>
      <c r="F53" s="109">
        <v>3</v>
      </c>
      <c r="G53" s="107" t="s">
        <v>1818</v>
      </c>
      <c r="H53" s="100" t="s">
        <v>1729</v>
      </c>
      <c r="I53" s="100" t="s">
        <v>1707</v>
      </c>
      <c r="J53" s="97" t="s">
        <v>1895</v>
      </c>
      <c r="K53" s="2">
        <v>3</v>
      </c>
      <c r="L53" s="1" t="s">
        <v>50</v>
      </c>
      <c r="M53" s="1" t="s">
        <v>1896</v>
      </c>
      <c r="N53" s="1" t="s">
        <v>1745</v>
      </c>
      <c r="O53" s="2"/>
      <c r="P53" s="2"/>
      <c r="Q53" s="2" t="s">
        <v>33</v>
      </c>
      <c r="R53" s="7" t="s">
        <v>1897</v>
      </c>
      <c r="S53" s="6" t="s">
        <v>115</v>
      </c>
      <c r="T53" s="110"/>
      <c r="AD53" s="100"/>
      <c r="AE53" s="100"/>
      <c r="AF53" s="100"/>
    </row>
    <row r="54" spans="1:32" s="99" customFormat="1" ht="11.25" customHeight="1" x14ac:dyDescent="0.2">
      <c r="A54" s="2">
        <v>52</v>
      </c>
      <c r="B54" s="3">
        <v>2014</v>
      </c>
      <c r="C54" s="58" t="s">
        <v>1284</v>
      </c>
      <c r="D54" s="119" t="s">
        <v>1703</v>
      </c>
      <c r="E54" s="108">
        <v>149</v>
      </c>
      <c r="F54" s="109">
        <v>1</v>
      </c>
      <c r="G54" s="107"/>
      <c r="H54" s="100"/>
      <c r="I54" s="100"/>
      <c r="J54" s="97"/>
      <c r="K54" s="2">
        <v>1</v>
      </c>
      <c r="L54" s="1" t="s">
        <v>50</v>
      </c>
      <c r="M54" s="1"/>
      <c r="N54" s="1" t="s">
        <v>49</v>
      </c>
      <c r="O54" s="2"/>
      <c r="P54" s="2"/>
      <c r="Q54" s="2"/>
      <c r="R54" s="7" t="s">
        <v>1898</v>
      </c>
      <c r="S54" s="6" t="s">
        <v>132</v>
      </c>
      <c r="T54" s="110"/>
      <c r="U54" s="114"/>
      <c r="V54" s="9"/>
      <c r="W54" s="9"/>
      <c r="X54" s="9"/>
      <c r="Y54" s="9"/>
      <c r="Z54" s="9"/>
      <c r="AA54" s="9"/>
      <c r="AB54" s="9"/>
      <c r="AC54" s="9"/>
    </row>
    <row r="55" spans="1:32" s="99" customFormat="1" ht="11.25" customHeight="1" x14ac:dyDescent="0.2">
      <c r="A55" s="2">
        <v>53</v>
      </c>
      <c r="B55" s="3">
        <v>2014</v>
      </c>
      <c r="C55" s="1" t="s">
        <v>635</v>
      </c>
      <c r="D55" s="107" t="s">
        <v>1703</v>
      </c>
      <c r="E55" s="108" t="s">
        <v>1899</v>
      </c>
      <c r="F55" s="109">
        <v>2</v>
      </c>
      <c r="G55" s="107" t="s">
        <v>1900</v>
      </c>
      <c r="H55" s="100" t="s">
        <v>1729</v>
      </c>
      <c r="I55" s="100" t="s">
        <v>1901</v>
      </c>
      <c r="J55" s="97"/>
      <c r="K55" s="2">
        <v>2</v>
      </c>
      <c r="L55" s="1" t="s">
        <v>34</v>
      </c>
      <c r="M55" s="1"/>
      <c r="N55" s="1" t="s">
        <v>1745</v>
      </c>
      <c r="O55" s="2" t="s">
        <v>1712</v>
      </c>
      <c r="P55" s="2"/>
      <c r="Q55" s="2" t="s">
        <v>33</v>
      </c>
      <c r="R55" s="7" t="s">
        <v>1902</v>
      </c>
      <c r="S55" s="111"/>
      <c r="T55" s="110"/>
    </row>
    <row r="56" spans="1:32" s="99" customFormat="1" ht="11.25" customHeight="1" x14ac:dyDescent="0.2">
      <c r="A56" s="2">
        <v>54</v>
      </c>
      <c r="B56" s="3">
        <v>2014</v>
      </c>
      <c r="C56" s="1" t="s">
        <v>1903</v>
      </c>
      <c r="D56" s="107" t="s">
        <v>1703</v>
      </c>
      <c r="E56" s="108">
        <v>337</v>
      </c>
      <c r="F56" s="109">
        <v>1</v>
      </c>
      <c r="G56" s="107" t="s">
        <v>1904</v>
      </c>
      <c r="H56" s="100" t="s">
        <v>1729</v>
      </c>
      <c r="I56" s="100" t="s">
        <v>1752</v>
      </c>
      <c r="J56" s="97" t="s">
        <v>1905</v>
      </c>
      <c r="K56" s="2">
        <v>2</v>
      </c>
      <c r="L56" s="1" t="s">
        <v>34</v>
      </c>
      <c r="M56" s="1"/>
      <c r="N56" s="1" t="s">
        <v>1745</v>
      </c>
      <c r="O56" s="2"/>
      <c r="P56" s="2"/>
      <c r="Q56" s="2" t="s">
        <v>33</v>
      </c>
      <c r="R56" s="7" t="s">
        <v>1906</v>
      </c>
      <c r="S56" s="111"/>
      <c r="T56" s="110"/>
    </row>
    <row r="57" spans="1:32" s="99" customFormat="1" ht="11.25" customHeight="1" x14ac:dyDescent="0.2">
      <c r="A57" s="2">
        <v>55</v>
      </c>
      <c r="B57" s="3">
        <v>2014</v>
      </c>
      <c r="C57" s="1" t="s">
        <v>1907</v>
      </c>
      <c r="D57" s="107" t="s">
        <v>1703</v>
      </c>
      <c r="E57" s="108">
        <v>70</v>
      </c>
      <c r="F57" s="109">
        <v>1</v>
      </c>
      <c r="G57" s="107" t="s">
        <v>1908</v>
      </c>
      <c r="H57" s="100" t="s">
        <v>1909</v>
      </c>
      <c r="I57" s="100" t="s">
        <v>1863</v>
      </c>
      <c r="J57" s="97" t="s">
        <v>1910</v>
      </c>
      <c r="K57" s="2">
        <v>2</v>
      </c>
      <c r="L57" s="1" t="s">
        <v>34</v>
      </c>
      <c r="M57" s="1"/>
      <c r="N57" s="1" t="s">
        <v>1745</v>
      </c>
      <c r="O57" s="2"/>
      <c r="P57" s="2"/>
      <c r="Q57" s="2" t="s">
        <v>33</v>
      </c>
      <c r="R57" s="7" t="s">
        <v>1911</v>
      </c>
      <c r="S57" s="111"/>
      <c r="T57" s="110"/>
      <c r="AD57" s="9"/>
      <c r="AE57" s="9"/>
      <c r="AF57" s="9"/>
    </row>
    <row r="58" spans="1:32" s="99" customFormat="1" ht="11.25" customHeight="1" x14ac:dyDescent="0.2">
      <c r="A58" s="2">
        <v>56</v>
      </c>
      <c r="B58" s="3">
        <v>2014</v>
      </c>
      <c r="C58" s="1" t="s">
        <v>134</v>
      </c>
      <c r="D58" s="107" t="s">
        <v>1703</v>
      </c>
      <c r="E58" s="108" t="s">
        <v>1912</v>
      </c>
      <c r="F58" s="109">
        <v>23</v>
      </c>
      <c r="G58" s="107" t="s">
        <v>1866</v>
      </c>
      <c r="H58" s="100" t="s">
        <v>1842</v>
      </c>
      <c r="I58" s="100"/>
      <c r="J58" s="97"/>
      <c r="K58" s="2">
        <v>3</v>
      </c>
      <c r="L58" s="1" t="s">
        <v>54</v>
      </c>
      <c r="M58" s="1" t="s">
        <v>1913</v>
      </c>
      <c r="N58" s="1" t="s">
        <v>1745</v>
      </c>
      <c r="O58" s="2"/>
      <c r="P58" s="2">
        <v>0.5</v>
      </c>
      <c r="Q58" s="2" t="s">
        <v>33</v>
      </c>
      <c r="R58" s="7" t="s">
        <v>1914</v>
      </c>
      <c r="S58" s="6" t="s">
        <v>1915</v>
      </c>
      <c r="T58" s="110"/>
    </row>
    <row r="59" spans="1:32" s="99" customFormat="1" ht="11.25" customHeight="1" x14ac:dyDescent="0.2">
      <c r="A59" s="2">
        <v>57</v>
      </c>
      <c r="B59" s="3">
        <v>2014</v>
      </c>
      <c r="C59" s="1" t="s">
        <v>351</v>
      </c>
      <c r="D59" s="107" t="s">
        <v>1703</v>
      </c>
      <c r="E59" s="108">
        <v>10</v>
      </c>
      <c r="F59" s="109">
        <v>1</v>
      </c>
      <c r="G59" s="107" t="s">
        <v>1866</v>
      </c>
      <c r="H59" s="100" t="s">
        <v>1729</v>
      </c>
      <c r="I59" s="100" t="s">
        <v>1735</v>
      </c>
      <c r="J59" s="97" t="s">
        <v>1916</v>
      </c>
      <c r="K59" s="2">
        <v>3</v>
      </c>
      <c r="L59" s="1" t="s">
        <v>54</v>
      </c>
      <c r="M59" s="1" t="s">
        <v>1917</v>
      </c>
      <c r="N59" s="1" t="s">
        <v>1745</v>
      </c>
      <c r="O59" s="2"/>
      <c r="P59" s="2"/>
      <c r="Q59" s="2" t="s">
        <v>33</v>
      </c>
      <c r="R59" s="7" t="s">
        <v>569</v>
      </c>
      <c r="S59" s="111"/>
      <c r="T59" s="110"/>
    </row>
    <row r="60" spans="1:32" s="99" customFormat="1" ht="11.25" customHeight="1" x14ac:dyDescent="0.2">
      <c r="A60" s="2">
        <v>58</v>
      </c>
      <c r="B60" s="3">
        <v>2014</v>
      </c>
      <c r="C60" s="1" t="s">
        <v>1297</v>
      </c>
      <c r="D60" s="107" t="s">
        <v>1703</v>
      </c>
      <c r="E60" s="108">
        <v>150</v>
      </c>
      <c r="F60" s="109">
        <v>1</v>
      </c>
      <c r="G60" s="107"/>
      <c r="H60" s="100"/>
      <c r="I60" s="100"/>
      <c r="J60" s="97"/>
      <c r="K60" s="2">
        <v>3</v>
      </c>
      <c r="L60" s="1" t="s">
        <v>54</v>
      </c>
      <c r="M60" s="1" t="s">
        <v>1917</v>
      </c>
      <c r="N60" s="1" t="s">
        <v>1745</v>
      </c>
      <c r="O60" s="2" t="s">
        <v>1712</v>
      </c>
      <c r="P60" s="2"/>
      <c r="Q60" s="2" t="s">
        <v>33</v>
      </c>
      <c r="R60" s="7" t="s">
        <v>1918</v>
      </c>
      <c r="S60" s="111"/>
      <c r="T60" s="110"/>
    </row>
    <row r="61" spans="1:32" s="99" customFormat="1" ht="11.25" customHeight="1" x14ac:dyDescent="0.2">
      <c r="A61" s="2">
        <v>59</v>
      </c>
      <c r="B61" s="3">
        <v>2014</v>
      </c>
      <c r="C61" s="1" t="s">
        <v>963</v>
      </c>
      <c r="D61" s="107" t="s">
        <v>1703</v>
      </c>
      <c r="E61" s="108" t="s">
        <v>1919</v>
      </c>
      <c r="F61" s="109">
        <v>3</v>
      </c>
      <c r="G61" s="107" t="s">
        <v>1920</v>
      </c>
      <c r="H61" s="100" t="s">
        <v>1921</v>
      </c>
      <c r="I61" s="100" t="s">
        <v>1752</v>
      </c>
      <c r="J61" s="97" t="s">
        <v>291</v>
      </c>
      <c r="K61" s="2">
        <v>3</v>
      </c>
      <c r="L61" s="1" t="s">
        <v>34</v>
      </c>
      <c r="M61" s="1" t="s">
        <v>1922</v>
      </c>
      <c r="N61" s="1" t="s">
        <v>1745</v>
      </c>
      <c r="O61" s="2" t="s">
        <v>1712</v>
      </c>
      <c r="P61" s="2">
        <v>1.1999999999999999E-3</v>
      </c>
      <c r="Q61" s="2" t="s">
        <v>33</v>
      </c>
      <c r="R61" s="7" t="s">
        <v>1923</v>
      </c>
      <c r="S61" s="6" t="s">
        <v>86</v>
      </c>
      <c r="T61" s="110"/>
    </row>
    <row r="62" spans="1:32" s="99" customFormat="1" ht="11.25" customHeight="1" x14ac:dyDescent="0.2">
      <c r="A62" s="2">
        <v>60</v>
      </c>
      <c r="B62" s="3">
        <v>2014</v>
      </c>
      <c r="C62" s="1" t="s">
        <v>1370</v>
      </c>
      <c r="D62" s="107" t="s">
        <v>1703</v>
      </c>
      <c r="E62" s="108">
        <v>62</v>
      </c>
      <c r="F62" s="109">
        <v>1</v>
      </c>
      <c r="G62" s="107" t="s">
        <v>1924</v>
      </c>
      <c r="H62" s="100" t="s">
        <v>1909</v>
      </c>
      <c r="I62" s="100"/>
      <c r="J62" s="97"/>
      <c r="K62" s="2">
        <v>3</v>
      </c>
      <c r="L62" s="1" t="s">
        <v>34</v>
      </c>
      <c r="M62" s="1" t="s">
        <v>1925</v>
      </c>
      <c r="N62" s="1" t="s">
        <v>1745</v>
      </c>
      <c r="O62" s="2" t="s">
        <v>1712</v>
      </c>
      <c r="P62" s="2">
        <v>1E-3</v>
      </c>
      <c r="Q62" s="2" t="s">
        <v>33</v>
      </c>
      <c r="R62" s="7" t="s">
        <v>1864</v>
      </c>
      <c r="S62" s="111"/>
      <c r="T62" s="110"/>
    </row>
    <row r="63" spans="1:32" s="99" customFormat="1" ht="11.25" customHeight="1" x14ac:dyDescent="0.2">
      <c r="A63" s="2">
        <v>61</v>
      </c>
      <c r="B63" s="3" t="s">
        <v>1926</v>
      </c>
      <c r="C63" s="1" t="s">
        <v>985</v>
      </c>
      <c r="D63" s="107" t="s">
        <v>1703</v>
      </c>
      <c r="E63" s="108">
        <v>417</v>
      </c>
      <c r="F63" s="109">
        <v>1</v>
      </c>
      <c r="G63" s="107" t="s">
        <v>1927</v>
      </c>
      <c r="H63" s="100" t="s">
        <v>1742</v>
      </c>
      <c r="I63" s="100" t="s">
        <v>1735</v>
      </c>
      <c r="J63" s="97" t="s">
        <v>1928</v>
      </c>
      <c r="K63" s="2">
        <v>2</v>
      </c>
      <c r="L63" s="1" t="s">
        <v>50</v>
      </c>
      <c r="M63" s="1"/>
      <c r="N63" s="1" t="s">
        <v>1745</v>
      </c>
      <c r="O63" s="2" t="s">
        <v>1712</v>
      </c>
      <c r="P63" s="2"/>
      <c r="Q63" s="2" t="s">
        <v>33</v>
      </c>
      <c r="R63" s="7" t="s">
        <v>1929</v>
      </c>
      <c r="S63" s="111"/>
      <c r="T63" s="110"/>
    </row>
    <row r="64" spans="1:32" s="99" customFormat="1" ht="11.25" customHeight="1" x14ac:dyDescent="0.2">
      <c r="A64" s="2">
        <v>62</v>
      </c>
      <c r="B64" s="3" t="s">
        <v>1926</v>
      </c>
      <c r="C64" s="1" t="s">
        <v>791</v>
      </c>
      <c r="D64" s="107" t="s">
        <v>1703</v>
      </c>
      <c r="E64" s="108" t="s">
        <v>1930</v>
      </c>
      <c r="F64" s="109">
        <v>6</v>
      </c>
      <c r="G64" s="107" t="s">
        <v>1793</v>
      </c>
      <c r="H64" s="100" t="s">
        <v>1729</v>
      </c>
      <c r="I64" s="100" t="s">
        <v>1707</v>
      </c>
      <c r="J64" s="97" t="s">
        <v>1931</v>
      </c>
      <c r="K64" s="2">
        <v>2</v>
      </c>
      <c r="L64" s="1" t="s">
        <v>50</v>
      </c>
      <c r="M64" s="1" t="s">
        <v>1932</v>
      </c>
      <c r="N64" s="1" t="s">
        <v>1745</v>
      </c>
      <c r="O64" s="2"/>
      <c r="P64" s="2">
        <v>5.2999999999999999E-2</v>
      </c>
      <c r="Q64" s="2" t="s">
        <v>33</v>
      </c>
      <c r="R64" s="7" t="s">
        <v>575</v>
      </c>
      <c r="S64" s="6" t="s">
        <v>86</v>
      </c>
      <c r="T64" s="110"/>
    </row>
    <row r="65" spans="1:32" s="99" customFormat="1" ht="11.25" customHeight="1" x14ac:dyDescent="0.2">
      <c r="A65" s="2">
        <v>63</v>
      </c>
      <c r="B65" s="3" t="s">
        <v>1926</v>
      </c>
      <c r="C65" s="1" t="s">
        <v>308</v>
      </c>
      <c r="D65" s="107" t="s">
        <v>1703</v>
      </c>
      <c r="E65" s="108" t="s">
        <v>1933</v>
      </c>
      <c r="F65" s="109">
        <v>18</v>
      </c>
      <c r="G65" s="107" t="s">
        <v>1728</v>
      </c>
      <c r="H65" s="100" t="s">
        <v>1729</v>
      </c>
      <c r="I65" s="100" t="s">
        <v>1863</v>
      </c>
      <c r="J65" s="97" t="s">
        <v>1934</v>
      </c>
      <c r="K65" s="2" t="s">
        <v>1935</v>
      </c>
      <c r="L65" s="1" t="s">
        <v>34</v>
      </c>
      <c r="M65" s="1" t="s">
        <v>1936</v>
      </c>
      <c r="N65" s="1" t="s">
        <v>1745</v>
      </c>
      <c r="O65" s="2"/>
      <c r="P65" s="2"/>
      <c r="Q65" s="2" t="s">
        <v>33</v>
      </c>
      <c r="R65" s="7" t="s">
        <v>301</v>
      </c>
      <c r="S65" s="111"/>
      <c r="T65" s="110"/>
    </row>
    <row r="66" spans="1:32" s="99" customFormat="1" ht="11.25" customHeight="1" x14ac:dyDescent="0.2">
      <c r="A66" s="2">
        <v>64</v>
      </c>
      <c r="B66" s="3" t="s">
        <v>1926</v>
      </c>
      <c r="C66" s="1" t="s">
        <v>1361</v>
      </c>
      <c r="D66" s="107" t="s">
        <v>1703</v>
      </c>
      <c r="E66" s="108">
        <v>533</v>
      </c>
      <c r="F66" s="109">
        <v>1</v>
      </c>
      <c r="G66" s="107" t="s">
        <v>1937</v>
      </c>
      <c r="H66" s="100" t="s">
        <v>1729</v>
      </c>
      <c r="I66" s="100" t="s">
        <v>1794</v>
      </c>
      <c r="J66" s="97"/>
      <c r="K66" s="2">
        <v>3</v>
      </c>
      <c r="L66" s="1" t="s">
        <v>34</v>
      </c>
      <c r="M66" s="1" t="s">
        <v>1938</v>
      </c>
      <c r="N66" s="1" t="s">
        <v>1745</v>
      </c>
      <c r="O66" s="2" t="s">
        <v>1712</v>
      </c>
      <c r="P66" s="2">
        <v>1.6000000000000001E-3</v>
      </c>
      <c r="Q66" s="2" t="s">
        <v>33</v>
      </c>
      <c r="R66" s="7" t="s">
        <v>1939</v>
      </c>
      <c r="S66" s="6" t="s">
        <v>115</v>
      </c>
      <c r="T66" s="110"/>
    </row>
    <row r="67" spans="1:32" s="99" customFormat="1" ht="11.25" customHeight="1" x14ac:dyDescent="0.2">
      <c r="A67" s="2">
        <v>65</v>
      </c>
      <c r="B67" s="3">
        <v>2015</v>
      </c>
      <c r="C67" s="1" t="s">
        <v>1940</v>
      </c>
      <c r="D67" s="107" t="s">
        <v>1703</v>
      </c>
      <c r="E67" s="108" t="s">
        <v>1941</v>
      </c>
      <c r="F67" s="109">
        <v>28</v>
      </c>
      <c r="G67" s="107" t="s">
        <v>1942</v>
      </c>
      <c r="H67" s="100" t="s">
        <v>1729</v>
      </c>
      <c r="I67" s="100" t="s">
        <v>1943</v>
      </c>
      <c r="J67" s="97"/>
      <c r="K67" s="2">
        <v>3</v>
      </c>
      <c r="L67" s="1" t="s">
        <v>34</v>
      </c>
      <c r="M67" s="1" t="s">
        <v>1944</v>
      </c>
      <c r="N67" s="1" t="s">
        <v>1745</v>
      </c>
      <c r="O67" s="2" t="s">
        <v>1712</v>
      </c>
      <c r="P67" s="2">
        <v>0.03</v>
      </c>
      <c r="Q67" s="2" t="s">
        <v>33</v>
      </c>
      <c r="R67" s="7" t="s">
        <v>1945</v>
      </c>
      <c r="S67" s="6" t="s">
        <v>115</v>
      </c>
      <c r="T67" s="110"/>
      <c r="AD67" s="113"/>
      <c r="AE67" s="113"/>
      <c r="AF67" s="113"/>
    </row>
    <row r="68" spans="1:32" s="99" customFormat="1" ht="11.25" customHeight="1" x14ac:dyDescent="0.2">
      <c r="A68" s="2">
        <v>66</v>
      </c>
      <c r="B68" s="3">
        <v>2015</v>
      </c>
      <c r="C68" s="1" t="s">
        <v>76</v>
      </c>
      <c r="D68" s="107" t="s">
        <v>1703</v>
      </c>
      <c r="E68" s="108" t="s">
        <v>1946</v>
      </c>
      <c r="F68" s="109">
        <v>21</v>
      </c>
      <c r="G68" s="107" t="s">
        <v>1866</v>
      </c>
      <c r="H68" s="100" t="s">
        <v>1729</v>
      </c>
      <c r="I68" s="100" t="s">
        <v>1730</v>
      </c>
      <c r="J68" s="97" t="s">
        <v>1947</v>
      </c>
      <c r="K68" s="2">
        <v>3</v>
      </c>
      <c r="L68" s="1" t="s">
        <v>34</v>
      </c>
      <c r="M68" s="1" t="s">
        <v>1948</v>
      </c>
      <c r="N68" s="1" t="s">
        <v>1745</v>
      </c>
      <c r="O68" s="2" t="s">
        <v>1712</v>
      </c>
      <c r="P68" s="2">
        <v>5.0000000000000001E-3</v>
      </c>
      <c r="Q68" s="2" t="s">
        <v>33</v>
      </c>
      <c r="R68" s="7" t="s">
        <v>154</v>
      </c>
      <c r="S68" s="111"/>
      <c r="T68" s="110"/>
    </row>
    <row r="69" spans="1:32" s="99" customFormat="1" ht="11.25" customHeight="1" x14ac:dyDescent="0.2">
      <c r="A69" s="2">
        <v>67</v>
      </c>
      <c r="B69" s="3">
        <v>2015</v>
      </c>
      <c r="C69" s="1" t="s">
        <v>400</v>
      </c>
      <c r="D69" s="107" t="s">
        <v>1703</v>
      </c>
      <c r="E69" s="108">
        <v>205</v>
      </c>
      <c r="F69" s="109">
        <v>1</v>
      </c>
      <c r="G69" s="107" t="s">
        <v>1949</v>
      </c>
      <c r="H69" s="100" t="s">
        <v>1729</v>
      </c>
      <c r="I69" s="100"/>
      <c r="J69" s="97"/>
      <c r="K69" s="2">
        <v>1</v>
      </c>
      <c r="L69" s="1" t="s">
        <v>61</v>
      </c>
      <c r="M69" s="1" t="s">
        <v>1950</v>
      </c>
      <c r="N69" s="1" t="s">
        <v>1951</v>
      </c>
      <c r="O69" s="2"/>
      <c r="P69" s="2">
        <v>1</v>
      </c>
      <c r="Q69" s="2" t="s">
        <v>33</v>
      </c>
      <c r="R69" s="7" t="s">
        <v>1952</v>
      </c>
      <c r="S69" s="6" t="s">
        <v>132</v>
      </c>
      <c r="T69" s="110"/>
      <c r="U69" s="120"/>
      <c r="V69" s="2"/>
      <c r="W69" s="2"/>
      <c r="X69" s="2"/>
      <c r="Y69" s="2"/>
      <c r="Z69" s="2"/>
      <c r="AA69" s="2"/>
      <c r="AB69" s="2"/>
      <c r="AC69" s="2"/>
    </row>
    <row r="70" spans="1:32" s="99" customFormat="1" ht="11.25" customHeight="1" x14ac:dyDescent="0.2">
      <c r="A70" s="2">
        <v>68</v>
      </c>
      <c r="B70" s="3">
        <v>2015</v>
      </c>
      <c r="C70" s="1" t="s">
        <v>675</v>
      </c>
      <c r="D70" s="107" t="s">
        <v>1703</v>
      </c>
      <c r="E70" s="108" t="s">
        <v>1953</v>
      </c>
      <c r="F70" s="109">
        <v>5</v>
      </c>
      <c r="G70" s="107" t="s">
        <v>1954</v>
      </c>
      <c r="H70" s="100" t="s">
        <v>1742</v>
      </c>
      <c r="I70" s="100" t="s">
        <v>1955</v>
      </c>
      <c r="J70" s="97"/>
      <c r="K70" s="2">
        <v>3</v>
      </c>
      <c r="L70" s="1" t="s">
        <v>34</v>
      </c>
      <c r="M70" s="1" t="s">
        <v>1956</v>
      </c>
      <c r="N70" s="1" t="s">
        <v>1745</v>
      </c>
      <c r="O70" s="2"/>
      <c r="P70" s="2">
        <v>6.9999999999999999E-4</v>
      </c>
      <c r="Q70" s="2" t="s">
        <v>33</v>
      </c>
      <c r="R70" s="7" t="s">
        <v>154</v>
      </c>
      <c r="S70" s="111"/>
      <c r="T70" s="110"/>
    </row>
    <row r="71" spans="1:32" s="99" customFormat="1" ht="11.25" customHeight="1" x14ac:dyDescent="0.2">
      <c r="A71" s="2">
        <v>69</v>
      </c>
      <c r="B71" s="3">
        <v>2015</v>
      </c>
      <c r="C71" s="1" t="s">
        <v>1957</v>
      </c>
      <c r="D71" s="107" t="s">
        <v>1703</v>
      </c>
      <c r="E71" s="108">
        <v>20</v>
      </c>
      <c r="F71" s="109">
        <v>1</v>
      </c>
      <c r="G71" s="107" t="s">
        <v>1958</v>
      </c>
      <c r="H71" s="100" t="s">
        <v>1959</v>
      </c>
      <c r="I71" s="100" t="s">
        <v>1707</v>
      </c>
      <c r="J71" s="97" t="s">
        <v>1960</v>
      </c>
      <c r="K71" s="2">
        <v>2</v>
      </c>
      <c r="L71" s="1" t="s">
        <v>34</v>
      </c>
      <c r="M71" s="1"/>
      <c r="N71" s="1" t="s">
        <v>1745</v>
      </c>
      <c r="O71" s="2" t="s">
        <v>1712</v>
      </c>
      <c r="P71" s="2"/>
      <c r="Q71" s="2" t="s">
        <v>1961</v>
      </c>
      <c r="R71" s="7" t="s">
        <v>1962</v>
      </c>
      <c r="S71" s="6" t="s">
        <v>86</v>
      </c>
      <c r="T71" s="110"/>
    </row>
    <row r="72" spans="1:32" s="99" customFormat="1" ht="11.25" customHeight="1" x14ac:dyDescent="0.2">
      <c r="A72" s="2">
        <v>70</v>
      </c>
      <c r="B72" s="3">
        <v>2015</v>
      </c>
      <c r="C72" s="1" t="s">
        <v>361</v>
      </c>
      <c r="D72" s="107" t="s">
        <v>1703</v>
      </c>
      <c r="E72" s="108">
        <v>64</v>
      </c>
      <c r="F72" s="109">
        <v>1</v>
      </c>
      <c r="G72" s="107" t="s">
        <v>1963</v>
      </c>
      <c r="H72" s="100" t="s">
        <v>1909</v>
      </c>
      <c r="I72" s="100" t="s">
        <v>1707</v>
      </c>
      <c r="J72" s="97" t="s">
        <v>1964</v>
      </c>
      <c r="K72" s="2">
        <v>3</v>
      </c>
      <c r="L72" s="1" t="s">
        <v>34</v>
      </c>
      <c r="M72" s="1" t="s">
        <v>1917</v>
      </c>
      <c r="N72" s="1" t="s">
        <v>1745</v>
      </c>
      <c r="O72" s="2" t="s">
        <v>1712</v>
      </c>
      <c r="P72" s="2"/>
      <c r="Q72" s="2" t="s">
        <v>33</v>
      </c>
      <c r="R72" s="7" t="s">
        <v>162</v>
      </c>
      <c r="S72" s="6" t="s">
        <v>115</v>
      </c>
      <c r="T72" s="110"/>
      <c r="AD72" s="9"/>
      <c r="AE72" s="9"/>
      <c r="AF72" s="9"/>
    </row>
    <row r="73" spans="1:32" s="99" customFormat="1" ht="11.25" customHeight="1" x14ac:dyDescent="0.2">
      <c r="A73" s="2">
        <v>71</v>
      </c>
      <c r="B73" s="3">
        <v>2015</v>
      </c>
      <c r="C73" s="1" t="s">
        <v>1965</v>
      </c>
      <c r="D73" s="107" t="s">
        <v>1703</v>
      </c>
      <c r="E73" s="108" t="s">
        <v>1966</v>
      </c>
      <c r="F73" s="109">
        <v>2</v>
      </c>
      <c r="G73" s="107"/>
      <c r="H73" s="100" t="s">
        <v>1729</v>
      </c>
      <c r="I73" s="100" t="s">
        <v>1730</v>
      </c>
      <c r="J73" s="97" t="s">
        <v>1967</v>
      </c>
      <c r="K73" s="2">
        <v>3</v>
      </c>
      <c r="L73" s="1" t="s">
        <v>34</v>
      </c>
      <c r="M73" s="1" t="s">
        <v>1968</v>
      </c>
      <c r="N73" s="1" t="s">
        <v>1745</v>
      </c>
      <c r="O73" s="2"/>
      <c r="P73" s="2"/>
      <c r="Q73" s="2" t="s">
        <v>33</v>
      </c>
      <c r="R73" s="7"/>
      <c r="S73" s="111"/>
      <c r="T73" s="110"/>
    </row>
    <row r="74" spans="1:32" s="99" customFormat="1" ht="11.25" customHeight="1" x14ac:dyDescent="0.2">
      <c r="A74" s="2">
        <v>72</v>
      </c>
      <c r="B74" s="3">
        <v>2015</v>
      </c>
      <c r="C74" s="1" t="s">
        <v>305</v>
      </c>
      <c r="D74" s="107" t="s">
        <v>1703</v>
      </c>
      <c r="E74" s="108" t="s">
        <v>1969</v>
      </c>
      <c r="F74" s="109">
        <v>2</v>
      </c>
      <c r="G74" s="107" t="s">
        <v>1970</v>
      </c>
      <c r="H74" s="100" t="s">
        <v>1729</v>
      </c>
      <c r="I74" s="100" t="s">
        <v>1758</v>
      </c>
      <c r="J74" s="97" t="s">
        <v>1971</v>
      </c>
      <c r="K74" s="2">
        <v>2</v>
      </c>
      <c r="L74" s="1" t="s">
        <v>34</v>
      </c>
      <c r="M74" s="1"/>
      <c r="N74" s="1" t="s">
        <v>1745</v>
      </c>
      <c r="O74" s="2" t="s">
        <v>1712</v>
      </c>
      <c r="P74" s="2"/>
      <c r="Q74" s="2" t="s">
        <v>33</v>
      </c>
      <c r="R74" s="7" t="s">
        <v>1972</v>
      </c>
      <c r="S74" s="111"/>
      <c r="T74" s="110"/>
    </row>
    <row r="75" spans="1:32" s="99" customFormat="1" ht="11.25" customHeight="1" x14ac:dyDescent="0.2">
      <c r="A75" s="2">
        <v>73</v>
      </c>
      <c r="B75" s="3">
        <v>2015</v>
      </c>
      <c r="C75" s="1" t="s">
        <v>312</v>
      </c>
      <c r="D75" s="107" t="s">
        <v>1703</v>
      </c>
      <c r="E75" s="108" t="s">
        <v>1973</v>
      </c>
      <c r="F75" s="109">
        <v>3</v>
      </c>
      <c r="G75" s="107" t="s">
        <v>1734</v>
      </c>
      <c r="H75" s="100" t="s">
        <v>1729</v>
      </c>
      <c r="I75" s="100" t="s">
        <v>1974</v>
      </c>
      <c r="J75" s="97" t="s">
        <v>1975</v>
      </c>
      <c r="K75" s="2">
        <v>3</v>
      </c>
      <c r="L75" s="1" t="s">
        <v>34</v>
      </c>
      <c r="M75" s="1" t="s">
        <v>1976</v>
      </c>
      <c r="N75" s="1" t="s">
        <v>1745</v>
      </c>
      <c r="O75" s="2" t="s">
        <v>1712</v>
      </c>
      <c r="P75" s="2">
        <v>1E-3</v>
      </c>
      <c r="Q75" s="2" t="s">
        <v>33</v>
      </c>
      <c r="R75" s="7" t="s">
        <v>1977</v>
      </c>
      <c r="S75" s="6" t="s">
        <v>115</v>
      </c>
      <c r="T75" s="110"/>
    </row>
    <row r="76" spans="1:32" s="99" customFormat="1" ht="11.25" customHeight="1" x14ac:dyDescent="0.2">
      <c r="A76" s="2">
        <v>74</v>
      </c>
      <c r="B76" s="3">
        <v>2015</v>
      </c>
      <c r="C76" s="1" t="s">
        <v>515</v>
      </c>
      <c r="D76" s="107" t="s">
        <v>1703</v>
      </c>
      <c r="E76" s="108" t="s">
        <v>1978</v>
      </c>
      <c r="F76" s="109">
        <v>3</v>
      </c>
      <c r="G76" s="107" t="s">
        <v>1979</v>
      </c>
      <c r="H76" s="100" t="s">
        <v>1729</v>
      </c>
      <c r="I76" s="100" t="s">
        <v>1707</v>
      </c>
      <c r="J76" s="97" t="s">
        <v>1980</v>
      </c>
      <c r="K76" s="2">
        <v>2</v>
      </c>
      <c r="L76" s="1" t="s">
        <v>34</v>
      </c>
      <c r="M76" s="1"/>
      <c r="N76" s="1" t="s">
        <v>1745</v>
      </c>
      <c r="O76" s="2" t="s">
        <v>1712</v>
      </c>
      <c r="P76" s="2"/>
      <c r="Q76" s="2" t="s">
        <v>33</v>
      </c>
      <c r="R76" s="7" t="s">
        <v>518</v>
      </c>
      <c r="S76" s="111"/>
      <c r="T76" s="110"/>
    </row>
    <row r="77" spans="1:32" s="99" customFormat="1" ht="11.25" customHeight="1" x14ac:dyDescent="0.2">
      <c r="A77" s="2">
        <v>75</v>
      </c>
      <c r="B77" s="3">
        <v>2015</v>
      </c>
      <c r="C77" s="1" t="s">
        <v>387</v>
      </c>
      <c r="D77" s="107" t="s">
        <v>1703</v>
      </c>
      <c r="E77" s="108" t="s">
        <v>1981</v>
      </c>
      <c r="F77" s="109">
        <v>2</v>
      </c>
      <c r="G77" s="107" t="s">
        <v>1734</v>
      </c>
      <c r="H77" s="100" t="s">
        <v>1729</v>
      </c>
      <c r="I77" s="100" t="s">
        <v>1982</v>
      </c>
      <c r="J77" s="97" t="s">
        <v>1983</v>
      </c>
      <c r="K77" s="2">
        <v>3</v>
      </c>
      <c r="L77" s="1" t="s">
        <v>34</v>
      </c>
      <c r="M77" s="1" t="s">
        <v>1984</v>
      </c>
      <c r="N77" s="1" t="s">
        <v>1745</v>
      </c>
      <c r="O77" s="2" t="s">
        <v>1712</v>
      </c>
      <c r="P77" s="2">
        <v>6.9999999999999999E-4</v>
      </c>
      <c r="Q77" s="2" t="s">
        <v>33</v>
      </c>
      <c r="R77" s="7" t="s">
        <v>750</v>
      </c>
      <c r="S77" s="6" t="s">
        <v>86</v>
      </c>
      <c r="T77" s="110"/>
    </row>
    <row r="78" spans="1:32" s="99" customFormat="1" ht="11.25" customHeight="1" x14ac:dyDescent="0.2">
      <c r="A78" s="2">
        <v>76</v>
      </c>
      <c r="B78" s="3">
        <v>2015</v>
      </c>
      <c r="C78" s="1" t="s">
        <v>1985</v>
      </c>
      <c r="D78" s="107" t="s">
        <v>1703</v>
      </c>
      <c r="E78" s="108" t="s">
        <v>1986</v>
      </c>
      <c r="F78" s="109">
        <v>7</v>
      </c>
      <c r="G78" s="107" t="s">
        <v>1987</v>
      </c>
      <c r="H78" s="100" t="s">
        <v>1729</v>
      </c>
      <c r="I78" s="100" t="s">
        <v>1790</v>
      </c>
      <c r="J78" s="97" t="s">
        <v>1988</v>
      </c>
      <c r="K78" s="2">
        <v>3</v>
      </c>
      <c r="L78" s="1" t="s">
        <v>50</v>
      </c>
      <c r="M78" s="1" t="s">
        <v>1989</v>
      </c>
      <c r="N78" s="1" t="s">
        <v>1745</v>
      </c>
      <c r="O78" s="2" t="s">
        <v>1712</v>
      </c>
      <c r="P78" s="2">
        <v>6.9999999999999999E-4</v>
      </c>
      <c r="Q78" s="2" t="s">
        <v>33</v>
      </c>
      <c r="R78" s="7" t="s">
        <v>1990</v>
      </c>
      <c r="S78" s="6" t="s">
        <v>115</v>
      </c>
      <c r="T78" s="110"/>
      <c r="AD78" s="100"/>
      <c r="AE78" s="100"/>
      <c r="AF78" s="100"/>
    </row>
    <row r="79" spans="1:32" s="99" customFormat="1" ht="11.25" customHeight="1" x14ac:dyDescent="0.2">
      <c r="A79" s="2">
        <v>77</v>
      </c>
      <c r="B79" s="3" t="s">
        <v>1991</v>
      </c>
      <c r="C79" s="1" t="s">
        <v>1992</v>
      </c>
      <c r="D79" s="107" t="s">
        <v>1703</v>
      </c>
      <c r="E79" s="108" t="s">
        <v>1993</v>
      </c>
      <c r="F79" s="109">
        <v>4</v>
      </c>
      <c r="G79" s="107" t="s">
        <v>1734</v>
      </c>
      <c r="H79" s="100" t="s">
        <v>1729</v>
      </c>
      <c r="I79" s="100" t="s">
        <v>1994</v>
      </c>
      <c r="J79" s="97" t="s">
        <v>1995</v>
      </c>
      <c r="K79" s="2">
        <v>2</v>
      </c>
      <c r="L79" s="1" t="s">
        <v>50</v>
      </c>
      <c r="M79" s="1"/>
      <c r="N79" s="1" t="s">
        <v>1745</v>
      </c>
      <c r="O79" s="2" t="s">
        <v>1712</v>
      </c>
      <c r="P79" s="2"/>
      <c r="Q79" s="2" t="s">
        <v>33</v>
      </c>
      <c r="R79" s="7" t="s">
        <v>1996</v>
      </c>
      <c r="S79" s="111"/>
      <c r="T79" s="110"/>
      <c r="AD79" s="9"/>
      <c r="AE79" s="9"/>
      <c r="AF79" s="9"/>
    </row>
    <row r="80" spans="1:32" s="99" customFormat="1" ht="11.25" customHeight="1" x14ac:dyDescent="0.2">
      <c r="A80" s="2">
        <v>78</v>
      </c>
      <c r="B80" s="3" t="s">
        <v>1991</v>
      </c>
      <c r="C80" s="1" t="s">
        <v>268</v>
      </c>
      <c r="D80" s="107" t="s">
        <v>1703</v>
      </c>
      <c r="E80" s="108" t="s">
        <v>1997</v>
      </c>
      <c r="F80" s="109">
        <v>3</v>
      </c>
      <c r="G80" s="107" t="s">
        <v>1734</v>
      </c>
      <c r="H80" s="100" t="s">
        <v>1729</v>
      </c>
      <c r="I80" s="100" t="s">
        <v>1794</v>
      </c>
      <c r="J80" s="97" t="s">
        <v>1998</v>
      </c>
      <c r="K80" s="2">
        <v>3</v>
      </c>
      <c r="L80" s="1" t="s">
        <v>34</v>
      </c>
      <c r="M80" s="1" t="s">
        <v>1999</v>
      </c>
      <c r="N80" s="1" t="s">
        <v>1745</v>
      </c>
      <c r="O80" s="2"/>
      <c r="P80" s="2">
        <v>0.1</v>
      </c>
      <c r="Q80" s="2" t="s">
        <v>11</v>
      </c>
      <c r="R80" s="7" t="s">
        <v>2000</v>
      </c>
      <c r="S80" s="111"/>
      <c r="T80" s="110"/>
    </row>
    <row r="81" spans="1:32" s="99" customFormat="1" ht="11.25" customHeight="1" x14ac:dyDescent="0.2">
      <c r="A81" s="2">
        <v>79</v>
      </c>
      <c r="B81" s="3" t="s">
        <v>1991</v>
      </c>
      <c r="C81" s="1" t="s">
        <v>1033</v>
      </c>
      <c r="D81" s="107" t="s">
        <v>1703</v>
      </c>
      <c r="E81" s="108">
        <v>122</v>
      </c>
      <c r="F81" s="109">
        <v>1</v>
      </c>
      <c r="G81" s="107" t="s">
        <v>2001</v>
      </c>
      <c r="H81" s="100" t="s">
        <v>2002</v>
      </c>
      <c r="I81" s="100" t="s">
        <v>1707</v>
      </c>
      <c r="J81" s="97" t="s">
        <v>1032</v>
      </c>
      <c r="K81" s="2">
        <v>2</v>
      </c>
      <c r="L81" s="1" t="s">
        <v>50</v>
      </c>
      <c r="M81" s="1"/>
      <c r="N81" s="1" t="s">
        <v>1745</v>
      </c>
      <c r="O81" s="2"/>
      <c r="P81" s="2"/>
      <c r="Q81" s="2" t="s">
        <v>33</v>
      </c>
      <c r="R81" s="7" t="s">
        <v>2003</v>
      </c>
      <c r="S81" s="111"/>
      <c r="T81" s="110"/>
    </row>
    <row r="82" spans="1:32" s="99" customFormat="1" ht="11.25" customHeight="1" x14ac:dyDescent="0.2">
      <c r="A82" s="2">
        <v>80</v>
      </c>
      <c r="B82" s="3" t="s">
        <v>1991</v>
      </c>
      <c r="C82" s="1" t="s">
        <v>236</v>
      </c>
      <c r="D82" s="107" t="s">
        <v>1703</v>
      </c>
      <c r="E82" s="108" t="s">
        <v>2004</v>
      </c>
      <c r="F82" s="109">
        <v>24</v>
      </c>
      <c r="G82" s="107" t="s">
        <v>1697</v>
      </c>
      <c r="H82" s="100"/>
      <c r="I82" s="100"/>
      <c r="J82" s="97"/>
      <c r="K82" s="2">
        <v>1</v>
      </c>
      <c r="L82" s="1" t="s">
        <v>34</v>
      </c>
      <c r="M82" s="1" t="s">
        <v>2005</v>
      </c>
      <c r="N82" s="1" t="s">
        <v>49</v>
      </c>
      <c r="O82" s="2"/>
      <c r="P82" s="2">
        <v>1</v>
      </c>
      <c r="Q82" s="2" t="s">
        <v>11</v>
      </c>
      <c r="R82" s="7" t="s">
        <v>1378</v>
      </c>
      <c r="S82" s="111"/>
      <c r="T82" s="110"/>
      <c r="U82" s="103"/>
      <c r="V82" s="104"/>
      <c r="W82" s="104"/>
      <c r="X82" s="104"/>
      <c r="Y82" s="104"/>
      <c r="Z82" s="104"/>
      <c r="AA82" s="104"/>
      <c r="AB82" s="104"/>
      <c r="AC82" s="104"/>
    </row>
    <row r="83" spans="1:32" s="99" customFormat="1" ht="11.25" customHeight="1" x14ac:dyDescent="0.2">
      <c r="A83" s="2">
        <v>81</v>
      </c>
      <c r="B83" s="3" t="s">
        <v>1991</v>
      </c>
      <c r="C83" s="1" t="s">
        <v>203</v>
      </c>
      <c r="D83" s="107" t="s">
        <v>1703</v>
      </c>
      <c r="E83" s="108" t="s">
        <v>2006</v>
      </c>
      <c r="F83" s="109">
        <v>34</v>
      </c>
      <c r="G83" s="107" t="s">
        <v>2007</v>
      </c>
      <c r="H83" s="100" t="s">
        <v>2008</v>
      </c>
      <c r="I83" s="100" t="s">
        <v>2009</v>
      </c>
      <c r="J83" s="97" t="s">
        <v>2010</v>
      </c>
      <c r="K83" s="2">
        <v>3</v>
      </c>
      <c r="L83" s="1" t="s">
        <v>34</v>
      </c>
      <c r="M83" s="1" t="s">
        <v>2011</v>
      </c>
      <c r="N83" s="1" t="s">
        <v>1745</v>
      </c>
      <c r="O83" s="2" t="s">
        <v>1712</v>
      </c>
      <c r="P83" s="2">
        <v>0.05</v>
      </c>
      <c r="Q83" s="2" t="s">
        <v>33</v>
      </c>
      <c r="R83" s="7" t="s">
        <v>1166</v>
      </c>
      <c r="S83" s="6" t="s">
        <v>115</v>
      </c>
      <c r="T83" s="110"/>
    </row>
    <row r="84" spans="1:32" s="99" customFormat="1" ht="11.25" customHeight="1" x14ac:dyDescent="0.2">
      <c r="A84" s="2">
        <v>82</v>
      </c>
      <c r="B84" s="3" t="s">
        <v>1991</v>
      </c>
      <c r="C84" s="1" t="s">
        <v>70</v>
      </c>
      <c r="D84" s="107" t="s">
        <v>1703</v>
      </c>
      <c r="E84" s="108" t="s">
        <v>2012</v>
      </c>
      <c r="F84" s="109">
        <v>46</v>
      </c>
      <c r="G84" s="107" t="s">
        <v>1818</v>
      </c>
      <c r="H84" s="100" t="s">
        <v>1729</v>
      </c>
      <c r="I84" s="100" t="s">
        <v>1955</v>
      </c>
      <c r="J84" s="97" t="s">
        <v>2013</v>
      </c>
      <c r="K84" s="2">
        <v>2</v>
      </c>
      <c r="L84" s="1" t="s">
        <v>34</v>
      </c>
      <c r="M84" s="1"/>
      <c r="N84" s="1" t="s">
        <v>1745</v>
      </c>
      <c r="O84" s="2" t="s">
        <v>1712</v>
      </c>
      <c r="P84" s="2"/>
      <c r="Q84" s="2" t="s">
        <v>33</v>
      </c>
      <c r="R84" s="7" t="s">
        <v>2014</v>
      </c>
      <c r="S84" s="6" t="s">
        <v>86</v>
      </c>
      <c r="T84" s="110"/>
    </row>
    <row r="85" spans="1:32" s="99" customFormat="1" ht="11.25" customHeight="1" x14ac:dyDescent="0.2">
      <c r="A85" s="2">
        <v>83</v>
      </c>
      <c r="B85" s="3" t="s">
        <v>2015</v>
      </c>
      <c r="C85" s="1" t="s">
        <v>208</v>
      </c>
      <c r="D85" s="107" t="s">
        <v>1703</v>
      </c>
      <c r="E85" s="108" t="s">
        <v>2016</v>
      </c>
      <c r="F85" s="109">
        <v>2</v>
      </c>
      <c r="G85" s="107" t="s">
        <v>2017</v>
      </c>
      <c r="H85" s="100" t="s">
        <v>1776</v>
      </c>
      <c r="I85" s="100" t="s">
        <v>1699</v>
      </c>
      <c r="J85" s="97" t="s">
        <v>2018</v>
      </c>
      <c r="K85" s="2">
        <v>2</v>
      </c>
      <c r="L85" s="1" t="s">
        <v>61</v>
      </c>
      <c r="M85" s="1"/>
      <c r="N85" s="1" t="s">
        <v>1745</v>
      </c>
      <c r="O85" s="2" t="s">
        <v>1712</v>
      </c>
      <c r="P85" s="2"/>
      <c r="Q85" s="2" t="s">
        <v>11</v>
      </c>
      <c r="R85" s="7" t="s">
        <v>2019</v>
      </c>
      <c r="S85" s="111"/>
      <c r="T85" s="110"/>
    </row>
    <row r="86" spans="1:32" s="99" customFormat="1" ht="11.25" customHeight="1" x14ac:dyDescent="0.2">
      <c r="A86" s="2">
        <v>84</v>
      </c>
      <c r="B86" s="3">
        <v>2016</v>
      </c>
      <c r="C86" s="1" t="s">
        <v>2020</v>
      </c>
      <c r="D86" s="107" t="s">
        <v>1703</v>
      </c>
      <c r="E86" s="108">
        <v>302</v>
      </c>
      <c r="F86" s="109">
        <v>1</v>
      </c>
      <c r="G86" s="107" t="s">
        <v>2021</v>
      </c>
      <c r="H86" s="100" t="s">
        <v>1729</v>
      </c>
      <c r="I86" s="100"/>
      <c r="J86" s="97"/>
      <c r="K86" s="2">
        <v>2</v>
      </c>
      <c r="L86" s="1" t="s">
        <v>50</v>
      </c>
      <c r="M86" s="1"/>
      <c r="N86" s="1" t="s">
        <v>1745</v>
      </c>
      <c r="O86" s="2" t="s">
        <v>1712</v>
      </c>
      <c r="P86" s="2"/>
      <c r="Q86" s="2" t="s">
        <v>33</v>
      </c>
      <c r="R86" s="7" t="s">
        <v>337</v>
      </c>
      <c r="S86" s="6" t="s">
        <v>132</v>
      </c>
      <c r="T86" s="110"/>
      <c r="AD86" s="100"/>
      <c r="AE86" s="100"/>
      <c r="AF86" s="100"/>
    </row>
    <row r="87" spans="1:32" s="99" customFormat="1" ht="11.25" customHeight="1" x14ac:dyDescent="0.2">
      <c r="A87" s="2">
        <v>85</v>
      </c>
      <c r="B87" s="3">
        <v>2016</v>
      </c>
      <c r="C87" s="1" t="s">
        <v>914</v>
      </c>
      <c r="D87" s="107" t="s">
        <v>1703</v>
      </c>
      <c r="E87" s="108">
        <v>2</v>
      </c>
      <c r="F87" s="109">
        <v>1</v>
      </c>
      <c r="G87" s="107" t="s">
        <v>2022</v>
      </c>
      <c r="H87" s="100" t="s">
        <v>1909</v>
      </c>
      <c r="I87" s="100" t="s">
        <v>1794</v>
      </c>
      <c r="J87" s="97"/>
      <c r="K87" s="2">
        <v>3</v>
      </c>
      <c r="L87" s="1" t="s">
        <v>34</v>
      </c>
      <c r="M87" s="1" t="s">
        <v>2023</v>
      </c>
      <c r="N87" s="1" t="s">
        <v>1745</v>
      </c>
      <c r="O87" s="2" t="s">
        <v>1712</v>
      </c>
      <c r="P87" s="2"/>
      <c r="Q87" s="2" t="s">
        <v>33</v>
      </c>
      <c r="R87" s="7" t="s">
        <v>154</v>
      </c>
      <c r="S87" s="4" t="s">
        <v>115</v>
      </c>
      <c r="T87" s="110"/>
    </row>
    <row r="88" spans="1:32" s="99" customFormat="1" ht="11.25" customHeight="1" x14ac:dyDescent="0.2">
      <c r="A88" s="2">
        <v>86</v>
      </c>
      <c r="B88" s="3">
        <v>2016</v>
      </c>
      <c r="C88" s="1" t="s">
        <v>43</v>
      </c>
      <c r="D88" s="107" t="s">
        <v>1703</v>
      </c>
      <c r="E88" s="108" t="s">
        <v>2024</v>
      </c>
      <c r="F88" s="109">
        <v>23</v>
      </c>
      <c r="G88" s="107" t="s">
        <v>2025</v>
      </c>
      <c r="H88" s="100" t="s">
        <v>2002</v>
      </c>
      <c r="I88" s="100" t="s">
        <v>1707</v>
      </c>
      <c r="J88" s="97"/>
      <c r="K88" s="2">
        <v>2</v>
      </c>
      <c r="L88" s="1" t="s">
        <v>34</v>
      </c>
      <c r="M88" s="1"/>
      <c r="N88" s="1" t="s">
        <v>1745</v>
      </c>
      <c r="O88" s="2" t="s">
        <v>1712</v>
      </c>
      <c r="P88" s="2"/>
      <c r="Q88" s="2" t="s">
        <v>33</v>
      </c>
      <c r="R88" s="7" t="s">
        <v>2026</v>
      </c>
      <c r="S88" s="6" t="s">
        <v>39</v>
      </c>
      <c r="T88" s="110"/>
    </row>
    <row r="89" spans="1:32" s="99" customFormat="1" ht="11.25" customHeight="1" x14ac:dyDescent="0.2">
      <c r="A89" s="2">
        <v>87</v>
      </c>
      <c r="B89" s="3">
        <v>2016</v>
      </c>
      <c r="C89" s="1" t="s">
        <v>147</v>
      </c>
      <c r="D89" s="107" t="s">
        <v>1703</v>
      </c>
      <c r="E89" s="108" t="s">
        <v>2027</v>
      </c>
      <c r="F89" s="109">
        <v>7</v>
      </c>
      <c r="G89" s="1" t="s">
        <v>2028</v>
      </c>
      <c r="H89" s="100" t="s">
        <v>2029</v>
      </c>
      <c r="I89" s="100" t="s">
        <v>1752</v>
      </c>
      <c r="J89" s="97" t="s">
        <v>2030</v>
      </c>
      <c r="K89" s="2">
        <v>2</v>
      </c>
      <c r="L89" s="1" t="s">
        <v>34</v>
      </c>
      <c r="M89" s="1"/>
      <c r="N89" s="1" t="s">
        <v>1745</v>
      </c>
      <c r="O89" s="2" t="s">
        <v>1712</v>
      </c>
      <c r="P89" s="2"/>
      <c r="Q89" s="2" t="s">
        <v>33</v>
      </c>
      <c r="R89" s="7" t="s">
        <v>2031</v>
      </c>
      <c r="S89" s="6" t="s">
        <v>86</v>
      </c>
      <c r="T89" s="110"/>
    </row>
    <row r="90" spans="1:32" s="95" customFormat="1" ht="11.25" customHeight="1" x14ac:dyDescent="0.2">
      <c r="A90" s="2">
        <v>88</v>
      </c>
      <c r="B90" s="3">
        <v>2016</v>
      </c>
      <c r="C90" s="1" t="s">
        <v>448</v>
      </c>
      <c r="D90" s="107" t="s">
        <v>1703</v>
      </c>
      <c r="E90" s="108">
        <v>134</v>
      </c>
      <c r="F90" s="109">
        <v>1</v>
      </c>
      <c r="G90" s="1"/>
      <c r="H90" s="100" t="s">
        <v>1729</v>
      </c>
      <c r="I90" s="100" t="s">
        <v>1780</v>
      </c>
      <c r="J90" s="97"/>
      <c r="K90" s="2">
        <v>1</v>
      </c>
      <c r="L90" s="1" t="s">
        <v>34</v>
      </c>
      <c r="M90" s="1" t="s">
        <v>1744</v>
      </c>
      <c r="N90" s="1" t="s">
        <v>49</v>
      </c>
      <c r="O90" s="2" t="s">
        <v>1856</v>
      </c>
      <c r="P90" s="2">
        <v>1</v>
      </c>
      <c r="Q90" s="2" t="s">
        <v>33</v>
      </c>
      <c r="R90" s="7" t="s">
        <v>1918</v>
      </c>
      <c r="S90" s="111"/>
      <c r="T90" s="110"/>
      <c r="U90" s="103"/>
      <c r="V90" s="104"/>
      <c r="W90" s="104"/>
      <c r="X90" s="104"/>
      <c r="Y90" s="104"/>
      <c r="Z90" s="104"/>
      <c r="AA90" s="104"/>
      <c r="AB90" s="104"/>
      <c r="AC90" s="104"/>
      <c r="AD90" s="99"/>
      <c r="AE90" s="99"/>
      <c r="AF90" s="99"/>
    </row>
    <row r="91" spans="1:32" s="95" customFormat="1" ht="11.25" customHeight="1" x14ac:dyDescent="0.2">
      <c r="A91" s="2">
        <v>89</v>
      </c>
      <c r="B91" s="3">
        <v>2016</v>
      </c>
      <c r="C91" s="1" t="s">
        <v>980</v>
      </c>
      <c r="D91" s="107" t="s">
        <v>1703</v>
      </c>
      <c r="E91" s="108">
        <v>12</v>
      </c>
      <c r="F91" s="109">
        <v>1</v>
      </c>
      <c r="G91" s="1" t="s">
        <v>1734</v>
      </c>
      <c r="H91" s="100" t="s">
        <v>1729</v>
      </c>
      <c r="I91" s="100" t="s">
        <v>1794</v>
      </c>
      <c r="J91" s="97" t="s">
        <v>2032</v>
      </c>
      <c r="K91" s="2">
        <v>3</v>
      </c>
      <c r="L91" s="1" t="s">
        <v>34</v>
      </c>
      <c r="M91" s="1" t="s">
        <v>2033</v>
      </c>
      <c r="N91" s="1" t="s">
        <v>1745</v>
      </c>
      <c r="O91" s="2"/>
      <c r="P91" s="2">
        <v>3.0000000000000001E-3</v>
      </c>
      <c r="Q91" s="2" t="s">
        <v>33</v>
      </c>
      <c r="R91" s="7" t="s">
        <v>2034</v>
      </c>
      <c r="S91" s="6" t="s">
        <v>115</v>
      </c>
      <c r="T91" s="110"/>
      <c r="U91" s="99"/>
      <c r="V91" s="99"/>
      <c r="W91" s="99"/>
      <c r="X91" s="99"/>
      <c r="Y91" s="99"/>
      <c r="Z91" s="99"/>
      <c r="AA91" s="99"/>
      <c r="AB91" s="99"/>
      <c r="AC91" s="99"/>
      <c r="AD91" s="100"/>
      <c r="AE91" s="100"/>
      <c r="AF91" s="100"/>
    </row>
    <row r="92" spans="1:32" s="95" customFormat="1" ht="11.25" customHeight="1" x14ac:dyDescent="0.2">
      <c r="A92" s="2">
        <v>90</v>
      </c>
      <c r="B92" s="3">
        <v>2017</v>
      </c>
      <c r="C92" s="1" t="s">
        <v>520</v>
      </c>
      <c r="D92" s="119" t="s">
        <v>1703</v>
      </c>
      <c r="E92" s="121">
        <v>30</v>
      </c>
      <c r="F92" s="122">
        <v>1</v>
      </c>
      <c r="G92" s="100"/>
      <c r="H92" s="100"/>
      <c r="I92" s="100" t="s">
        <v>1730</v>
      </c>
      <c r="J92" s="97" t="s">
        <v>2035</v>
      </c>
      <c r="K92" s="2">
        <v>3</v>
      </c>
      <c r="L92" s="1" t="s">
        <v>34</v>
      </c>
      <c r="M92" s="1" t="s">
        <v>2036</v>
      </c>
      <c r="N92" s="1" t="s">
        <v>1745</v>
      </c>
      <c r="O92" s="2" t="s">
        <v>1712</v>
      </c>
      <c r="P92" s="2">
        <v>0.01</v>
      </c>
      <c r="Q92" s="2" t="s">
        <v>33</v>
      </c>
      <c r="R92" s="7" t="s">
        <v>2037</v>
      </c>
      <c r="S92" s="6" t="s">
        <v>86</v>
      </c>
      <c r="T92" s="3"/>
      <c r="U92" s="99"/>
      <c r="V92" s="99"/>
      <c r="W92" s="99"/>
      <c r="X92" s="99"/>
      <c r="Y92" s="99"/>
      <c r="Z92" s="99"/>
      <c r="AA92" s="99"/>
      <c r="AB92" s="99"/>
      <c r="AC92" s="99"/>
      <c r="AD92" s="99"/>
      <c r="AE92" s="99"/>
      <c r="AF92" s="99"/>
    </row>
    <row r="93" spans="1:32" s="95" customFormat="1" ht="11.25" customHeight="1" x14ac:dyDescent="0.2">
      <c r="A93" s="2">
        <v>91</v>
      </c>
      <c r="B93" s="3">
        <v>2018</v>
      </c>
      <c r="C93" s="1" t="s">
        <v>2038</v>
      </c>
      <c r="D93" s="100" t="s">
        <v>1703</v>
      </c>
      <c r="E93" s="1">
        <v>20</v>
      </c>
      <c r="F93" s="1">
        <v>1</v>
      </c>
      <c r="G93" s="100" t="s">
        <v>1734</v>
      </c>
      <c r="H93" s="100"/>
      <c r="I93" s="100" t="s">
        <v>2039</v>
      </c>
      <c r="J93" s="97" t="s">
        <v>2040</v>
      </c>
      <c r="K93" s="2">
        <v>1</v>
      </c>
      <c r="L93" s="1" t="s">
        <v>34</v>
      </c>
      <c r="M93" s="1"/>
      <c r="N93" s="1" t="s">
        <v>49</v>
      </c>
      <c r="O93" s="2"/>
      <c r="P93" s="2"/>
      <c r="Q93" s="2" t="s">
        <v>33</v>
      </c>
      <c r="R93" s="7" t="s">
        <v>841</v>
      </c>
      <c r="S93" s="6" t="s">
        <v>132</v>
      </c>
      <c r="T93" s="3"/>
      <c r="U93" s="103"/>
      <c r="V93" s="104"/>
      <c r="W93" s="104"/>
      <c r="X93" s="104"/>
      <c r="Y93" s="104"/>
      <c r="Z93" s="104"/>
      <c r="AA93" s="104"/>
      <c r="AB93" s="104"/>
      <c r="AC93" s="104"/>
      <c r="AD93" s="100"/>
      <c r="AE93" s="100"/>
      <c r="AF93" s="100"/>
    </row>
    <row r="94" spans="1:32" s="95" customFormat="1" ht="11.25" customHeight="1" x14ac:dyDescent="0.2">
      <c r="A94" s="2">
        <v>92</v>
      </c>
      <c r="B94" s="3" t="s">
        <v>35</v>
      </c>
      <c r="C94" s="1" t="s">
        <v>1133</v>
      </c>
      <c r="D94" s="100" t="s">
        <v>1703</v>
      </c>
      <c r="E94" s="1">
        <v>31</v>
      </c>
      <c r="F94" s="1">
        <v>1</v>
      </c>
      <c r="G94" s="100"/>
      <c r="H94" s="100" t="s">
        <v>1729</v>
      </c>
      <c r="I94" s="100" t="s">
        <v>1794</v>
      </c>
      <c r="J94" s="97" t="s">
        <v>1131</v>
      </c>
      <c r="K94" s="2">
        <v>2</v>
      </c>
      <c r="L94" s="1" t="s">
        <v>34</v>
      </c>
      <c r="M94" s="1" t="s">
        <v>2041</v>
      </c>
      <c r="N94" s="1" t="s">
        <v>1745</v>
      </c>
      <c r="O94" s="2" t="s">
        <v>1712</v>
      </c>
      <c r="P94" s="2">
        <v>0.04</v>
      </c>
      <c r="Q94" s="2" t="s">
        <v>33</v>
      </c>
      <c r="R94" s="7" t="s">
        <v>2042</v>
      </c>
      <c r="S94" s="6" t="s">
        <v>86</v>
      </c>
      <c r="T94" s="3"/>
      <c r="U94" s="99"/>
      <c r="V94" s="99"/>
      <c r="W94" s="99"/>
      <c r="X94" s="99"/>
      <c r="Y94" s="99"/>
      <c r="Z94" s="99"/>
      <c r="AA94" s="99"/>
      <c r="AB94" s="99"/>
      <c r="AC94" s="99"/>
      <c r="AD94" s="99"/>
      <c r="AE94" s="99"/>
      <c r="AF94" s="99"/>
    </row>
    <row r="95" spans="1:32" s="95" customFormat="1" ht="11.25" customHeight="1" x14ac:dyDescent="0.2">
      <c r="A95" s="2">
        <v>93</v>
      </c>
      <c r="B95" s="3" t="s">
        <v>35</v>
      </c>
      <c r="C95" s="1" t="s">
        <v>1117</v>
      </c>
      <c r="D95" s="100" t="s">
        <v>1703</v>
      </c>
      <c r="E95" s="1" t="s">
        <v>2043</v>
      </c>
      <c r="F95" s="1">
        <v>2</v>
      </c>
      <c r="G95" s="100"/>
      <c r="H95" s="100" t="s">
        <v>1909</v>
      </c>
      <c r="I95" s="100"/>
      <c r="J95" s="97"/>
      <c r="K95" s="2">
        <v>3</v>
      </c>
      <c r="L95" s="1" t="s">
        <v>34</v>
      </c>
      <c r="M95" s="1" t="s">
        <v>2044</v>
      </c>
      <c r="N95" s="1" t="s">
        <v>1745</v>
      </c>
      <c r="O95" s="2" t="s">
        <v>1712</v>
      </c>
      <c r="P95" s="2"/>
      <c r="Q95" s="2" t="s">
        <v>33</v>
      </c>
      <c r="R95" s="7" t="s">
        <v>2045</v>
      </c>
      <c r="S95" s="6" t="s">
        <v>86</v>
      </c>
      <c r="T95" s="3"/>
      <c r="U95" s="99"/>
      <c r="V95" s="99"/>
      <c r="W95" s="99"/>
      <c r="X95" s="99"/>
      <c r="Y95" s="99"/>
      <c r="Z95" s="99"/>
      <c r="AA95" s="99"/>
      <c r="AB95" s="99"/>
      <c r="AC95" s="99"/>
      <c r="AD95" s="99"/>
      <c r="AE95" s="99"/>
      <c r="AF95" s="99"/>
    </row>
    <row r="96" spans="1:32" ht="11.25" customHeight="1" x14ac:dyDescent="0.2">
      <c r="A96" s="2">
        <v>94</v>
      </c>
      <c r="R96" s="7"/>
    </row>
    <row r="97" spans="1:20" ht="11.25" customHeight="1" x14ac:dyDescent="0.2">
      <c r="A97" s="2">
        <v>95</v>
      </c>
      <c r="R97" s="7"/>
    </row>
    <row r="98" spans="1:20" ht="11.25" customHeight="1" x14ac:dyDescent="0.2">
      <c r="A98" s="2">
        <v>96</v>
      </c>
      <c r="R98" s="7"/>
    </row>
    <row r="99" spans="1:20" ht="11.25" customHeight="1" x14ac:dyDescent="0.2">
      <c r="A99" s="2">
        <v>97</v>
      </c>
      <c r="B99" s="9" t="s">
        <v>2046</v>
      </c>
      <c r="C99" s="100"/>
      <c r="D99" s="123"/>
      <c r="E99" s="9"/>
      <c r="F99" s="9"/>
      <c r="G99" s="9"/>
      <c r="H99" s="123"/>
      <c r="I99" s="123"/>
      <c r="J99" s="124"/>
      <c r="K99" s="11"/>
      <c r="L99" s="9"/>
      <c r="M99" s="9"/>
      <c r="N99" s="9"/>
      <c r="O99" s="11"/>
      <c r="P99" s="11"/>
      <c r="Q99" s="11"/>
      <c r="R99" s="11"/>
      <c r="S99" s="123"/>
      <c r="T99" s="100"/>
    </row>
    <row r="100" spans="1:20" ht="11.25" customHeight="1" x14ac:dyDescent="0.2">
      <c r="A100" s="2">
        <v>98</v>
      </c>
      <c r="B100" s="9" t="s">
        <v>2047</v>
      </c>
      <c r="C100" s="100"/>
      <c r="D100" s="123"/>
      <c r="E100" s="123"/>
      <c r="F100" s="9"/>
      <c r="G100" s="9"/>
      <c r="H100" s="123"/>
      <c r="I100" s="123"/>
      <c r="J100" s="124"/>
      <c r="K100" s="11"/>
      <c r="L100" s="9"/>
      <c r="M100" s="9"/>
      <c r="N100" s="123"/>
      <c r="O100" s="123"/>
      <c r="P100" s="9"/>
      <c r="Q100" s="11"/>
      <c r="R100" s="11"/>
      <c r="S100" s="123"/>
      <c r="T100" s="100"/>
    </row>
    <row r="101" spans="1:20" ht="11.25" customHeight="1" x14ac:dyDescent="0.2">
      <c r="A101" s="2">
        <v>99</v>
      </c>
      <c r="C101" s="1" t="s">
        <v>2048</v>
      </c>
      <c r="N101" s="123"/>
      <c r="O101" s="123"/>
      <c r="P101" s="125"/>
    </row>
    <row r="102" spans="1:20" ht="11.25" customHeight="1" x14ac:dyDescent="0.2">
      <c r="A102" s="2">
        <v>100</v>
      </c>
      <c r="B102" s="3" t="s">
        <v>11</v>
      </c>
      <c r="C102" s="9" t="s">
        <v>2049</v>
      </c>
      <c r="D102" s="123"/>
      <c r="E102" s="100"/>
      <c r="G102" s="123"/>
      <c r="N102" s="123"/>
      <c r="O102" s="123"/>
      <c r="P102" s="125"/>
    </row>
    <row r="103" spans="1:20" ht="11.25" customHeight="1" x14ac:dyDescent="0.2">
      <c r="A103" s="2">
        <v>101</v>
      </c>
      <c r="B103" s="3" t="s">
        <v>2051</v>
      </c>
      <c r="C103" s="9" t="s">
        <v>2052</v>
      </c>
      <c r="D103" s="123"/>
      <c r="E103" s="100"/>
      <c r="G103" s="123"/>
      <c r="N103" s="123"/>
      <c r="O103" s="123"/>
      <c r="P103" s="125"/>
    </row>
    <row r="104" spans="1:20" ht="11.25" customHeight="1" x14ac:dyDescent="0.2">
      <c r="A104" s="2">
        <v>102</v>
      </c>
      <c r="B104" s="3" t="s">
        <v>2054</v>
      </c>
      <c r="C104" s="9" t="s">
        <v>2055</v>
      </c>
      <c r="D104" s="123"/>
      <c r="E104" s="100"/>
      <c r="G104" s="123"/>
      <c r="N104" s="100"/>
      <c r="O104" s="100"/>
    </row>
    <row r="105" spans="1:20" ht="11.25" customHeight="1" x14ac:dyDescent="0.2">
      <c r="A105" s="2">
        <v>103</v>
      </c>
      <c r="B105" s="3" t="s">
        <v>2056</v>
      </c>
      <c r="C105" s="9" t="s">
        <v>2057</v>
      </c>
      <c r="D105" s="123"/>
      <c r="E105" s="100"/>
      <c r="G105" s="123"/>
    </row>
    <row r="106" spans="1:20" ht="11.25" customHeight="1" x14ac:dyDescent="0.2">
      <c r="A106" s="2">
        <v>104</v>
      </c>
      <c r="B106" s="3" t="s">
        <v>1729</v>
      </c>
      <c r="C106" s="9" t="s">
        <v>2058</v>
      </c>
      <c r="D106" s="123"/>
      <c r="E106" s="100"/>
      <c r="G106" s="123"/>
    </row>
    <row r="107" spans="1:20" ht="11.25" customHeight="1" x14ac:dyDescent="0.2">
      <c r="A107" s="2">
        <v>105</v>
      </c>
      <c r="B107" s="3" t="s">
        <v>2059</v>
      </c>
      <c r="C107" s="9" t="s">
        <v>2060</v>
      </c>
      <c r="D107" s="123"/>
      <c r="E107" s="100"/>
      <c r="G107" s="123"/>
    </row>
    <row r="108" spans="1:20" ht="11.25" customHeight="1" x14ac:dyDescent="0.2">
      <c r="A108" s="2">
        <v>106</v>
      </c>
      <c r="B108" s="3" t="s">
        <v>1842</v>
      </c>
      <c r="C108" s="9" t="s">
        <v>2061</v>
      </c>
      <c r="D108" s="123"/>
      <c r="E108" s="100"/>
      <c r="G108" s="123"/>
    </row>
    <row r="109" spans="1:20" ht="11.25" customHeight="1" x14ac:dyDescent="0.2">
      <c r="A109" s="2">
        <v>107</v>
      </c>
      <c r="B109" s="3" t="s">
        <v>1707</v>
      </c>
      <c r="C109" s="9" t="s">
        <v>2062</v>
      </c>
      <c r="D109" s="123"/>
      <c r="E109" s="100"/>
      <c r="G109" s="123"/>
    </row>
    <row r="110" spans="1:20" ht="11.25" customHeight="1" x14ac:dyDescent="0.2">
      <c r="A110" s="2">
        <v>108</v>
      </c>
      <c r="B110" s="3" t="s">
        <v>1863</v>
      </c>
      <c r="C110" s="9" t="s">
        <v>2063</v>
      </c>
      <c r="D110" s="123"/>
      <c r="E110" s="100"/>
      <c r="G110" s="123"/>
    </row>
    <row r="111" spans="1:20" ht="11.25" customHeight="1" x14ac:dyDescent="0.2">
      <c r="A111" s="2">
        <v>109</v>
      </c>
      <c r="B111" s="3" t="s">
        <v>1790</v>
      </c>
      <c r="C111" s="9" t="s">
        <v>2064</v>
      </c>
      <c r="D111" s="123"/>
      <c r="E111" s="100"/>
      <c r="G111" s="123"/>
    </row>
    <row r="112" spans="1:20" ht="11.25" customHeight="1" x14ac:dyDescent="0.2">
      <c r="A112" s="2">
        <v>110</v>
      </c>
      <c r="B112" s="3" t="s">
        <v>2065</v>
      </c>
      <c r="C112" s="9" t="s">
        <v>2066</v>
      </c>
      <c r="D112" s="123"/>
      <c r="E112" s="100"/>
      <c r="G112" s="123"/>
    </row>
    <row r="113" spans="1:7" ht="11.25" customHeight="1" x14ac:dyDescent="0.2">
      <c r="A113" s="2">
        <v>111</v>
      </c>
      <c r="B113" s="3" t="s">
        <v>1699</v>
      </c>
      <c r="C113" s="9" t="s">
        <v>2067</v>
      </c>
      <c r="D113" s="123"/>
      <c r="E113" s="100"/>
      <c r="G113" s="123"/>
    </row>
    <row r="114" spans="1:7" ht="11.25" customHeight="1" x14ac:dyDescent="0.2">
      <c r="A114" s="2">
        <v>112</v>
      </c>
      <c r="B114" s="3" t="s">
        <v>2068</v>
      </c>
      <c r="C114" s="9" t="s">
        <v>2069</v>
      </c>
      <c r="D114" s="123"/>
      <c r="E114" s="100"/>
      <c r="G114" s="123"/>
    </row>
    <row r="115" spans="1:7" ht="11.25" customHeight="1" x14ac:dyDescent="0.2">
      <c r="A115" s="2">
        <v>113</v>
      </c>
      <c r="B115" s="3" t="s">
        <v>2070</v>
      </c>
      <c r="C115" s="9" t="s">
        <v>2071</v>
      </c>
      <c r="D115" s="123"/>
      <c r="E115" s="100"/>
      <c r="G115" s="123"/>
    </row>
    <row r="116" spans="1:7" ht="11.25" customHeight="1" x14ac:dyDescent="0.2">
      <c r="A116" s="2">
        <v>114</v>
      </c>
      <c r="B116" s="3" t="s">
        <v>2072</v>
      </c>
      <c r="C116" s="9" t="s">
        <v>2073</v>
      </c>
      <c r="D116" s="123"/>
      <c r="E116" s="100"/>
      <c r="G116" s="123"/>
    </row>
    <row r="117" spans="1:7" ht="11.25" customHeight="1" x14ac:dyDescent="0.2">
      <c r="A117" s="2">
        <v>115</v>
      </c>
      <c r="B117" s="3" t="s">
        <v>2074</v>
      </c>
      <c r="C117" s="9" t="s">
        <v>2075</v>
      </c>
      <c r="D117" s="123"/>
      <c r="E117" s="100"/>
      <c r="G117" s="123"/>
    </row>
    <row r="118" spans="1:7" ht="11.25" customHeight="1" x14ac:dyDescent="0.2">
      <c r="A118" s="2">
        <v>116</v>
      </c>
      <c r="B118" s="3" t="s">
        <v>2076</v>
      </c>
      <c r="C118" s="9" t="s">
        <v>2077</v>
      </c>
      <c r="D118" s="123"/>
      <c r="E118" s="100"/>
      <c r="G118" s="123"/>
    </row>
    <row r="119" spans="1:7" ht="11.25" customHeight="1" x14ac:dyDescent="0.2">
      <c r="A119" s="2">
        <v>117</v>
      </c>
      <c r="B119" s="3" t="s">
        <v>2078</v>
      </c>
      <c r="C119" s="9" t="s">
        <v>2079</v>
      </c>
      <c r="D119" s="123"/>
      <c r="E119" s="100"/>
      <c r="G119" s="123"/>
    </row>
    <row r="120" spans="1:7" ht="11.25" customHeight="1" x14ac:dyDescent="0.2">
      <c r="A120" s="2">
        <v>118</v>
      </c>
      <c r="B120" s="3" t="s">
        <v>2080</v>
      </c>
      <c r="C120" s="9" t="s">
        <v>2081</v>
      </c>
      <c r="D120" s="123"/>
      <c r="E120" s="100"/>
      <c r="G120" s="123"/>
    </row>
    <row r="121" spans="1:7" ht="11.25" customHeight="1" x14ac:dyDescent="0.2">
      <c r="A121" s="2">
        <v>119</v>
      </c>
      <c r="B121" s="3" t="s">
        <v>2082</v>
      </c>
      <c r="C121" s="9" t="s">
        <v>2083</v>
      </c>
      <c r="D121" s="123"/>
      <c r="E121" s="100"/>
      <c r="G121" s="123"/>
    </row>
    <row r="122" spans="1:7" ht="11.25" customHeight="1" x14ac:dyDescent="0.2">
      <c r="A122" s="2">
        <v>120</v>
      </c>
      <c r="B122" s="3" t="s">
        <v>1771</v>
      </c>
      <c r="C122" s="9" t="s">
        <v>2084</v>
      </c>
      <c r="D122" s="123"/>
      <c r="E122" s="100"/>
      <c r="G122" s="123"/>
    </row>
    <row r="123" spans="1:7" ht="11.25" customHeight="1" x14ac:dyDescent="0.2">
      <c r="A123" s="2">
        <v>121</v>
      </c>
      <c r="B123" s="3" t="s">
        <v>2085</v>
      </c>
      <c r="C123" s="9" t="s">
        <v>2086</v>
      </c>
      <c r="D123" s="123"/>
      <c r="E123" s="100"/>
      <c r="G123" s="123"/>
    </row>
    <row r="124" spans="1:7" ht="11.25" customHeight="1" x14ac:dyDescent="0.2">
      <c r="A124" s="2">
        <v>122</v>
      </c>
      <c r="B124" s="3" t="s">
        <v>31</v>
      </c>
      <c r="C124" s="9" t="s">
        <v>2087</v>
      </c>
      <c r="D124" s="123"/>
      <c r="E124" s="100"/>
      <c r="G124" s="123"/>
    </row>
    <row r="125" spans="1:7" ht="11.25" customHeight="1" x14ac:dyDescent="0.2">
      <c r="A125" s="2">
        <v>123</v>
      </c>
      <c r="B125" s="3" t="s">
        <v>34</v>
      </c>
      <c r="C125" s="9" t="s">
        <v>2088</v>
      </c>
      <c r="D125" s="123"/>
      <c r="E125" s="100"/>
      <c r="G125" s="123"/>
    </row>
    <row r="126" spans="1:7" ht="11.25" customHeight="1" x14ac:dyDescent="0.2">
      <c r="A126" s="2">
        <v>124</v>
      </c>
      <c r="B126" s="3" t="s">
        <v>50</v>
      </c>
      <c r="C126" s="9" t="s">
        <v>2089</v>
      </c>
      <c r="D126" s="123"/>
      <c r="E126" s="100"/>
      <c r="G126" s="123"/>
    </row>
    <row r="127" spans="1:7" ht="11.25" customHeight="1" x14ac:dyDescent="0.2">
      <c r="A127" s="2">
        <v>125</v>
      </c>
      <c r="B127" s="3" t="s">
        <v>2090</v>
      </c>
      <c r="C127" s="9" t="s">
        <v>2091</v>
      </c>
      <c r="D127" s="123"/>
      <c r="E127" s="100"/>
      <c r="G127" s="123"/>
    </row>
    <row r="128" spans="1:7" ht="11.25" customHeight="1" x14ac:dyDescent="0.2">
      <c r="A128" s="2">
        <v>126</v>
      </c>
      <c r="B128" s="3" t="s">
        <v>49</v>
      </c>
      <c r="C128" s="9" t="s">
        <v>2092</v>
      </c>
      <c r="D128" s="123"/>
      <c r="E128" s="100"/>
      <c r="G128" s="123"/>
    </row>
    <row r="129" spans="1:21" ht="11.25" customHeight="1" x14ac:dyDescent="0.2">
      <c r="A129" s="2">
        <v>127</v>
      </c>
      <c r="B129" s="3" t="s">
        <v>1745</v>
      </c>
      <c r="C129" s="9" t="s">
        <v>2093</v>
      </c>
      <c r="D129" s="123"/>
      <c r="E129" s="100"/>
      <c r="G129" s="123"/>
    </row>
    <row r="130" spans="1:21" ht="11.25" customHeight="1" x14ac:dyDescent="0.2">
      <c r="A130" s="2">
        <v>128</v>
      </c>
      <c r="B130" s="12"/>
      <c r="C130" s="9"/>
      <c r="D130" s="123"/>
      <c r="E130" s="123"/>
      <c r="F130" s="9"/>
      <c r="G130" s="123"/>
      <c r="H130" s="123"/>
      <c r="I130" s="123"/>
      <c r="J130" s="124"/>
      <c r="K130" s="11"/>
      <c r="L130" s="9"/>
      <c r="M130" s="9"/>
      <c r="N130" s="9"/>
      <c r="O130" s="11"/>
      <c r="P130" s="11"/>
      <c r="Q130" s="11"/>
      <c r="R130" s="11"/>
      <c r="S130" s="123"/>
      <c r="T130" s="12"/>
    </row>
    <row r="131" spans="1:21" ht="11.25" customHeight="1" x14ac:dyDescent="0.2">
      <c r="A131" s="2">
        <v>129</v>
      </c>
      <c r="B131" s="3" t="s">
        <v>1712</v>
      </c>
      <c r="C131" s="9" t="s">
        <v>2094</v>
      </c>
      <c r="D131" s="123"/>
      <c r="E131" s="100"/>
      <c r="G131" s="123"/>
    </row>
    <row r="132" spans="1:21" ht="11.25" customHeight="1" x14ac:dyDescent="0.2">
      <c r="A132" s="2">
        <v>130</v>
      </c>
      <c r="B132" s="3" t="s">
        <v>1856</v>
      </c>
      <c r="C132" s="9" t="s">
        <v>2095</v>
      </c>
      <c r="D132" s="123"/>
      <c r="E132" s="100"/>
      <c r="G132" s="123"/>
    </row>
    <row r="133" spans="1:21" ht="11.25" customHeight="1" x14ac:dyDescent="0.2">
      <c r="A133" s="2">
        <v>131</v>
      </c>
      <c r="B133" s="3" t="s">
        <v>2096</v>
      </c>
      <c r="C133" s="9" t="s">
        <v>2097</v>
      </c>
      <c r="D133" s="123"/>
      <c r="E133" s="100"/>
      <c r="G133" s="123"/>
    </row>
    <row r="134" spans="1:21" ht="11.25" customHeight="1" x14ac:dyDescent="0.2">
      <c r="A134" s="2">
        <v>132</v>
      </c>
      <c r="B134" s="3" t="s">
        <v>526</v>
      </c>
      <c r="C134" s="9" t="s">
        <v>2098</v>
      </c>
      <c r="D134" s="123"/>
      <c r="E134" s="100"/>
      <c r="G134" s="123"/>
    </row>
    <row r="135" spans="1:21" ht="11.25" customHeight="1" x14ac:dyDescent="0.2">
      <c r="A135" s="2">
        <v>133</v>
      </c>
      <c r="B135" s="3" t="s">
        <v>2099</v>
      </c>
      <c r="C135" s="9" t="s">
        <v>2100</v>
      </c>
      <c r="D135" s="123"/>
      <c r="E135" s="100"/>
      <c r="G135" s="123"/>
    </row>
    <row r="136" spans="1:21" ht="11.25" customHeight="1" x14ac:dyDescent="0.2">
      <c r="A136" s="2">
        <v>134</v>
      </c>
      <c r="B136" s="3" t="s">
        <v>50</v>
      </c>
      <c r="C136" s="9" t="s">
        <v>2101</v>
      </c>
      <c r="D136" s="123"/>
      <c r="E136" s="100"/>
      <c r="G136" s="123"/>
    </row>
    <row r="137" spans="1:21" ht="11.25" customHeight="1" x14ac:dyDescent="0.2">
      <c r="A137" s="2">
        <v>135</v>
      </c>
      <c r="B137" s="3" t="s">
        <v>2102</v>
      </c>
      <c r="C137" s="9" t="s">
        <v>2103</v>
      </c>
      <c r="D137" s="123"/>
      <c r="E137" s="100"/>
      <c r="G137" s="123"/>
    </row>
    <row r="138" spans="1:21" ht="11.25" customHeight="1" x14ac:dyDescent="0.2">
      <c r="A138" s="2">
        <v>136</v>
      </c>
      <c r="B138" s="3" t="s">
        <v>2104</v>
      </c>
      <c r="C138" s="9" t="s">
        <v>2105</v>
      </c>
      <c r="D138" s="123"/>
      <c r="E138" s="100"/>
      <c r="G138" s="123"/>
    </row>
    <row r="139" spans="1:21" ht="11.25" customHeight="1" x14ac:dyDescent="0.2">
      <c r="A139" s="2">
        <v>137</v>
      </c>
      <c r="B139" s="3" t="s">
        <v>2106</v>
      </c>
      <c r="C139" s="9" t="s">
        <v>2107</v>
      </c>
      <c r="D139" s="123"/>
      <c r="E139" s="100"/>
      <c r="G139" s="123"/>
    </row>
    <row r="140" spans="1:21" ht="11.25" customHeight="1" x14ac:dyDescent="0.2">
      <c r="A140" s="2">
        <v>138</v>
      </c>
      <c r="B140" s="3" t="s">
        <v>2108</v>
      </c>
      <c r="C140" s="9" t="s">
        <v>2109</v>
      </c>
      <c r="D140" s="123"/>
      <c r="E140" s="100"/>
      <c r="G140" s="123"/>
    </row>
    <row r="141" spans="1:21" ht="11.25" customHeight="1" x14ac:dyDescent="0.2">
      <c r="A141" s="2">
        <v>139</v>
      </c>
      <c r="B141" s="3" t="s">
        <v>2110</v>
      </c>
      <c r="C141" s="9" t="s">
        <v>2111</v>
      </c>
      <c r="D141" s="123"/>
      <c r="E141" s="100"/>
      <c r="G141" s="123"/>
    </row>
    <row r="142" spans="1:21" ht="11.25" customHeight="1" x14ac:dyDescent="0.2">
      <c r="A142" s="2">
        <v>140</v>
      </c>
      <c r="B142" s="3" t="s">
        <v>2112</v>
      </c>
      <c r="C142" s="9" t="s">
        <v>2113</v>
      </c>
      <c r="D142" s="123"/>
      <c r="E142" s="100"/>
      <c r="G142" s="123"/>
    </row>
    <row r="143" spans="1:21" s="123" customFormat="1" ht="11.25" customHeight="1" x14ac:dyDescent="0.2">
      <c r="A143" s="2">
        <v>141</v>
      </c>
      <c r="B143" s="3" t="s">
        <v>2114</v>
      </c>
      <c r="C143" s="9" t="s">
        <v>2115</v>
      </c>
      <c r="E143" s="1"/>
      <c r="F143" s="1"/>
      <c r="H143" s="100"/>
      <c r="I143" s="100"/>
      <c r="J143" s="97"/>
      <c r="K143" s="2"/>
      <c r="L143" s="1"/>
      <c r="M143" s="1"/>
      <c r="N143" s="1"/>
      <c r="O143" s="2"/>
      <c r="P143" s="2"/>
      <c r="Q143" s="2"/>
      <c r="R143" s="2"/>
      <c r="S143" s="100"/>
      <c r="T143" s="3"/>
      <c r="U143" s="126"/>
    </row>
    <row r="144" spans="1:21" s="123" customFormat="1" ht="11.25" customHeight="1" x14ac:dyDescent="0.2">
      <c r="A144" s="2">
        <v>142</v>
      </c>
      <c r="B144" s="12" t="s">
        <v>2116</v>
      </c>
      <c r="C144" s="9" t="s">
        <v>2117</v>
      </c>
      <c r="E144" s="9"/>
      <c r="F144" s="9"/>
      <c r="J144" s="124"/>
      <c r="K144" s="11"/>
      <c r="L144" s="9"/>
      <c r="M144" s="9"/>
      <c r="N144" s="9"/>
      <c r="O144" s="11"/>
      <c r="P144" s="11"/>
      <c r="Q144" s="11"/>
      <c r="R144" s="11"/>
      <c r="T144" s="12"/>
      <c r="U144" s="126"/>
    </row>
    <row r="145" spans="1:21" s="123" customFormat="1" ht="11.25" customHeight="1" x14ac:dyDescent="0.2">
      <c r="A145" s="2">
        <v>143</v>
      </c>
      <c r="B145" s="3" t="s">
        <v>2118</v>
      </c>
      <c r="C145" s="9" t="s">
        <v>2119</v>
      </c>
      <c r="E145" s="1"/>
      <c r="F145" s="1"/>
      <c r="H145" s="100"/>
      <c r="I145" s="100"/>
      <c r="J145" s="97"/>
      <c r="K145" s="2"/>
      <c r="L145" s="1"/>
      <c r="M145" s="1"/>
      <c r="N145" s="1"/>
      <c r="O145" s="2"/>
      <c r="P145" s="2"/>
      <c r="Q145" s="2"/>
      <c r="R145" s="2"/>
      <c r="S145" s="100"/>
      <c r="T145" s="3"/>
      <c r="U145" s="126"/>
    </row>
    <row r="146" spans="1:21" s="123" customFormat="1" ht="11.25" customHeight="1" x14ac:dyDescent="0.2">
      <c r="A146" s="2">
        <v>144</v>
      </c>
      <c r="B146" s="12"/>
      <c r="C146" s="12"/>
      <c r="E146" s="9"/>
      <c r="F146" s="9"/>
      <c r="J146" s="124"/>
      <c r="K146" s="11"/>
      <c r="L146" s="9"/>
      <c r="M146" s="9"/>
      <c r="N146" s="9"/>
      <c r="O146" s="11"/>
      <c r="P146" s="11"/>
      <c r="Q146" s="11"/>
      <c r="R146" s="11"/>
      <c r="T146" s="12"/>
      <c r="U146" s="126"/>
    </row>
    <row r="147" spans="1:21" ht="11.25" customHeight="1" x14ac:dyDescent="0.2"/>
    <row r="148" spans="1:21" ht="11.25" customHeight="1" x14ac:dyDescent="0.2"/>
    <row r="149" spans="1:21" ht="11.25" customHeight="1" x14ac:dyDescent="0.2"/>
    <row r="150" spans="1:21" ht="11.25" customHeight="1" x14ac:dyDescent="0.2"/>
    <row r="151" spans="1:21" ht="11.25" customHeight="1" x14ac:dyDescent="0.2"/>
    <row r="152" spans="1:21" ht="11.25" customHeight="1" x14ac:dyDescent="0.2"/>
    <row r="153" spans="1:21" ht="11.25" customHeight="1" x14ac:dyDescent="0.2"/>
    <row r="154" spans="1:21" ht="11.25" customHeight="1" x14ac:dyDescent="0.2"/>
    <row r="155" spans="1:21" ht="11.25" customHeight="1" x14ac:dyDescent="0.2"/>
    <row r="156" spans="1:21" ht="11.25" customHeight="1" x14ac:dyDescent="0.2"/>
    <row r="157" spans="1:21" ht="11.25" customHeight="1" x14ac:dyDescent="0.2"/>
    <row r="158" spans="1:21" ht="11.25" customHeight="1" x14ac:dyDescent="0.2"/>
    <row r="159" spans="1:21" ht="11.25" customHeight="1" x14ac:dyDescent="0.2"/>
    <row r="160" spans="1:21" ht="11.25" customHeight="1" x14ac:dyDescent="0.2"/>
    <row r="161" ht="11.25" customHeight="1" x14ac:dyDescent="0.2"/>
    <row r="162" ht="11.25" customHeight="1" x14ac:dyDescent="0.2"/>
    <row r="163" ht="11.25" customHeight="1" x14ac:dyDescent="0.2"/>
    <row r="164" ht="11.25" customHeight="1" x14ac:dyDescent="0.2"/>
    <row r="165" ht="11.25" customHeight="1" x14ac:dyDescent="0.2"/>
    <row r="166" ht="11.25" customHeight="1" x14ac:dyDescent="0.2"/>
    <row r="167" ht="11.25" customHeight="1" x14ac:dyDescent="0.2"/>
    <row r="168" ht="11.25" customHeight="1" x14ac:dyDescent="0.2"/>
    <row r="169" ht="11.25" customHeight="1" x14ac:dyDescent="0.2"/>
    <row r="170" ht="11.25" customHeight="1" x14ac:dyDescent="0.2"/>
    <row r="171" ht="11.25" customHeight="1" x14ac:dyDescent="0.2"/>
    <row r="172" ht="11.25" customHeight="1" x14ac:dyDescent="0.2"/>
    <row r="173" ht="11.25" customHeight="1" x14ac:dyDescent="0.2"/>
    <row r="174" ht="11.25" customHeight="1" x14ac:dyDescent="0.2"/>
    <row r="175" ht="11.25" customHeight="1" x14ac:dyDescent="0.2"/>
    <row r="176" ht="11.25" customHeight="1" x14ac:dyDescent="0.2"/>
    <row r="177" ht="11.25" customHeight="1" x14ac:dyDescent="0.2"/>
    <row r="178" ht="11.25" customHeight="1" x14ac:dyDescent="0.2"/>
    <row r="179" ht="11.25" customHeight="1" x14ac:dyDescent="0.2"/>
    <row r="180" ht="11.25" customHeight="1" x14ac:dyDescent="0.2"/>
    <row r="181" ht="11.25" customHeight="1" x14ac:dyDescent="0.2"/>
    <row r="182" ht="11.25" customHeight="1" x14ac:dyDescent="0.2"/>
    <row r="183" ht="11.25" customHeight="1" x14ac:dyDescent="0.2"/>
    <row r="184" ht="11.25" customHeight="1" x14ac:dyDescent="0.2"/>
    <row r="185" ht="11.25" customHeight="1" x14ac:dyDescent="0.2"/>
    <row r="186" ht="11.25" customHeight="1" x14ac:dyDescent="0.2"/>
    <row r="187" ht="11.25" customHeight="1" x14ac:dyDescent="0.2"/>
    <row r="188" ht="11.25" customHeight="1" x14ac:dyDescent="0.2"/>
    <row r="189" ht="11.25" customHeight="1" x14ac:dyDescent="0.2"/>
    <row r="190" ht="11.25" customHeight="1" x14ac:dyDescent="0.2"/>
    <row r="191" ht="11.25" customHeight="1" x14ac:dyDescent="0.2"/>
    <row r="192" ht="11.25" customHeight="1" x14ac:dyDescent="0.2"/>
    <row r="193" ht="11.25" customHeight="1" x14ac:dyDescent="0.2"/>
    <row r="194" ht="11.25" customHeight="1" x14ac:dyDescent="0.2"/>
    <row r="195" ht="11.25" customHeight="1" x14ac:dyDescent="0.2"/>
    <row r="196" ht="11.25" customHeight="1" x14ac:dyDescent="0.2"/>
    <row r="197" ht="11.25" customHeight="1" x14ac:dyDescent="0.2"/>
    <row r="198" ht="11.25" customHeight="1" x14ac:dyDescent="0.2"/>
    <row r="199" ht="11.25" customHeight="1" x14ac:dyDescent="0.2"/>
    <row r="200" ht="11.25" customHeight="1" x14ac:dyDescent="0.2"/>
    <row r="201" ht="11.25" customHeight="1" x14ac:dyDescent="0.2"/>
    <row r="202" ht="11.25" customHeight="1" x14ac:dyDescent="0.2"/>
    <row r="203" ht="11.25" customHeight="1" x14ac:dyDescent="0.2"/>
    <row r="204" ht="11.25" customHeight="1" x14ac:dyDescent="0.2"/>
    <row r="205" ht="11.25" customHeight="1" x14ac:dyDescent="0.2"/>
    <row r="206" ht="11.25" customHeight="1" x14ac:dyDescent="0.2"/>
    <row r="207" ht="11.25" customHeight="1" x14ac:dyDescent="0.2"/>
    <row r="208" ht="11.25" customHeight="1" x14ac:dyDescent="0.2"/>
    <row r="209" ht="11.25" customHeight="1" x14ac:dyDescent="0.2"/>
    <row r="210" ht="11.25" customHeight="1" x14ac:dyDescent="0.2"/>
    <row r="211" ht="11.25" customHeight="1" x14ac:dyDescent="0.2"/>
    <row r="212" ht="11.25" customHeight="1" x14ac:dyDescent="0.2"/>
    <row r="213" ht="11.25" customHeight="1" x14ac:dyDescent="0.2"/>
    <row r="214" ht="11.25" customHeight="1" x14ac:dyDescent="0.2"/>
    <row r="215" ht="11.25" customHeight="1" x14ac:dyDescent="0.2"/>
    <row r="216" ht="11.25" customHeight="1" x14ac:dyDescent="0.2"/>
    <row r="217" ht="11.25" customHeight="1" x14ac:dyDescent="0.2"/>
    <row r="218" ht="11.25" customHeight="1" x14ac:dyDescent="0.2"/>
    <row r="219" ht="11.25" customHeight="1" x14ac:dyDescent="0.2"/>
    <row r="220" ht="11.25" customHeight="1" x14ac:dyDescent="0.2"/>
    <row r="221" ht="11.25" customHeight="1" x14ac:dyDescent="0.2"/>
    <row r="222" ht="11.25" customHeight="1" x14ac:dyDescent="0.2"/>
    <row r="223" ht="11.25" customHeight="1" x14ac:dyDescent="0.2"/>
    <row r="224" ht="11.25" customHeight="1" x14ac:dyDescent="0.2"/>
    <row r="225" ht="11.25" customHeight="1" x14ac:dyDescent="0.2"/>
    <row r="226" ht="11.25" customHeight="1" x14ac:dyDescent="0.2"/>
    <row r="227" ht="11.25" customHeight="1" x14ac:dyDescent="0.2"/>
    <row r="228" ht="11.25" customHeight="1" x14ac:dyDescent="0.2"/>
    <row r="229" ht="11.25" customHeight="1" x14ac:dyDescent="0.2"/>
    <row r="230" ht="11.25" customHeight="1" x14ac:dyDescent="0.2"/>
    <row r="231" ht="11.25" customHeight="1" x14ac:dyDescent="0.2"/>
    <row r="232" ht="11.25" customHeight="1" x14ac:dyDescent="0.2"/>
    <row r="233" ht="11.25" customHeight="1" x14ac:dyDescent="0.2"/>
    <row r="234" ht="11.25" customHeight="1" x14ac:dyDescent="0.2"/>
    <row r="235" ht="11.25" customHeight="1" x14ac:dyDescent="0.2"/>
    <row r="236" ht="11.25" customHeight="1" x14ac:dyDescent="0.2"/>
    <row r="237" ht="11.25" customHeight="1" x14ac:dyDescent="0.2"/>
    <row r="238" ht="11.25" customHeight="1" x14ac:dyDescent="0.2"/>
    <row r="239" ht="11.25" customHeight="1" x14ac:dyDescent="0.2"/>
    <row r="240" ht="11.25" customHeight="1" x14ac:dyDescent="0.2"/>
    <row r="241" ht="11.25" customHeight="1" x14ac:dyDescent="0.2"/>
    <row r="242" ht="11.25" customHeight="1" x14ac:dyDescent="0.2"/>
    <row r="243" ht="11.25" customHeight="1" x14ac:dyDescent="0.2"/>
    <row r="244" ht="11.25" customHeight="1" x14ac:dyDescent="0.2"/>
    <row r="245" ht="11.25" customHeight="1" x14ac:dyDescent="0.2"/>
    <row r="246" ht="11.25" customHeight="1" x14ac:dyDescent="0.2"/>
    <row r="247" ht="11.25" customHeight="1" x14ac:dyDescent="0.2"/>
    <row r="248" ht="11.25" customHeight="1" x14ac:dyDescent="0.2"/>
    <row r="249" ht="11.25" customHeight="1" x14ac:dyDescent="0.2"/>
    <row r="250" ht="11.25" customHeight="1" x14ac:dyDescent="0.2"/>
    <row r="251" ht="11.25" customHeight="1" x14ac:dyDescent="0.2"/>
    <row r="252" ht="11.25" customHeight="1" x14ac:dyDescent="0.2"/>
    <row r="253" ht="11.25" customHeight="1" x14ac:dyDescent="0.2"/>
    <row r="254" ht="11.25" customHeight="1" x14ac:dyDescent="0.2"/>
    <row r="255" ht="11.25" customHeight="1" x14ac:dyDescent="0.2"/>
    <row r="256" ht="11.25" customHeight="1" x14ac:dyDescent="0.2"/>
    <row r="257" ht="11.25" customHeight="1" x14ac:dyDescent="0.2"/>
    <row r="258" ht="11.25" customHeight="1" x14ac:dyDescent="0.2"/>
    <row r="259" ht="11.25" customHeight="1" x14ac:dyDescent="0.2"/>
    <row r="260" ht="11.25" customHeight="1" x14ac:dyDescent="0.2"/>
    <row r="261" ht="11.25" customHeight="1" x14ac:dyDescent="0.2"/>
    <row r="262" ht="11.25" customHeight="1" x14ac:dyDescent="0.2"/>
    <row r="263" ht="11.25" customHeight="1" x14ac:dyDescent="0.2"/>
    <row r="264" ht="11.25" customHeight="1" x14ac:dyDescent="0.2"/>
    <row r="265" ht="11.25" customHeight="1" x14ac:dyDescent="0.2"/>
    <row r="266" ht="11.25" customHeight="1" x14ac:dyDescent="0.2"/>
    <row r="267" ht="11.25" customHeight="1" x14ac:dyDescent="0.2"/>
    <row r="268" ht="11.25" customHeight="1" x14ac:dyDescent="0.2"/>
    <row r="269" ht="11.25" customHeight="1" x14ac:dyDescent="0.2"/>
    <row r="270" ht="11.25" customHeight="1" x14ac:dyDescent="0.2"/>
    <row r="271" ht="11.25" customHeight="1" x14ac:dyDescent="0.2"/>
    <row r="272" ht="11.25" customHeight="1" x14ac:dyDescent="0.2"/>
    <row r="273" ht="11.25" customHeight="1" x14ac:dyDescent="0.2"/>
    <row r="274" ht="11.25" customHeight="1" x14ac:dyDescent="0.2"/>
    <row r="275" ht="11.25" customHeight="1" x14ac:dyDescent="0.2"/>
    <row r="276" ht="11.25" customHeight="1" x14ac:dyDescent="0.2"/>
    <row r="277" ht="11.25" customHeight="1" x14ac:dyDescent="0.2"/>
    <row r="278" ht="11.25" customHeight="1" x14ac:dyDescent="0.2"/>
    <row r="279" ht="11.25" customHeight="1" x14ac:dyDescent="0.2"/>
    <row r="280" ht="11.25" customHeight="1" x14ac:dyDescent="0.2"/>
    <row r="281" ht="11.25" customHeight="1" x14ac:dyDescent="0.2"/>
    <row r="282" ht="11.25" customHeight="1" x14ac:dyDescent="0.2"/>
    <row r="283" ht="11.25" customHeight="1" x14ac:dyDescent="0.2"/>
    <row r="284" ht="11.25" customHeight="1" x14ac:dyDescent="0.2"/>
    <row r="285" ht="11.25" customHeight="1" x14ac:dyDescent="0.2"/>
    <row r="286" ht="11.25" customHeight="1" x14ac:dyDescent="0.2"/>
    <row r="287" ht="11.25" customHeight="1" x14ac:dyDescent="0.2"/>
    <row r="288" ht="11.25" customHeight="1" x14ac:dyDescent="0.2"/>
    <row r="289" ht="11.25" customHeight="1" x14ac:dyDescent="0.2"/>
    <row r="290" ht="11.25" customHeight="1" x14ac:dyDescent="0.2"/>
    <row r="291" ht="11.25" customHeight="1" x14ac:dyDescent="0.2"/>
    <row r="292" ht="11.25" customHeight="1" x14ac:dyDescent="0.2"/>
    <row r="293" ht="11.25" customHeight="1" x14ac:dyDescent="0.2"/>
    <row r="294" ht="11.25" customHeight="1" x14ac:dyDescent="0.2"/>
    <row r="295" ht="11.25" customHeight="1" x14ac:dyDescent="0.2"/>
    <row r="296" ht="11.25" customHeight="1" x14ac:dyDescent="0.2"/>
    <row r="297" ht="11.25" customHeight="1" x14ac:dyDescent="0.2"/>
    <row r="298" ht="11.25" customHeight="1" x14ac:dyDescent="0.2"/>
    <row r="299" ht="11.25" customHeight="1" x14ac:dyDescent="0.2"/>
    <row r="300" ht="11.25" customHeight="1" x14ac:dyDescent="0.2"/>
    <row r="301" ht="11.25" customHeight="1" x14ac:dyDescent="0.2"/>
    <row r="302" ht="11.25" customHeight="1" x14ac:dyDescent="0.2"/>
    <row r="303" ht="11.25" customHeight="1" x14ac:dyDescent="0.2"/>
    <row r="304" ht="11.25" customHeight="1" x14ac:dyDescent="0.2"/>
    <row r="305" ht="11.25" customHeight="1" x14ac:dyDescent="0.2"/>
    <row r="306" ht="11.25" customHeight="1" x14ac:dyDescent="0.2"/>
    <row r="307" ht="11.25" customHeight="1" x14ac:dyDescent="0.2"/>
    <row r="308" ht="11.25" customHeight="1" x14ac:dyDescent="0.2"/>
    <row r="309" ht="11.25" customHeight="1" x14ac:dyDescent="0.2"/>
    <row r="310" ht="11.25" customHeight="1" x14ac:dyDescent="0.2"/>
    <row r="311" ht="11.25" customHeight="1" x14ac:dyDescent="0.2"/>
    <row r="312" ht="11.25" customHeight="1" x14ac:dyDescent="0.2"/>
    <row r="313" ht="11.25" customHeight="1" x14ac:dyDescent="0.2"/>
    <row r="314" ht="11.25" customHeight="1" x14ac:dyDescent="0.2"/>
    <row r="315" ht="11.25" customHeight="1" x14ac:dyDescent="0.2"/>
  </sheetData>
  <mergeCells count="4">
    <mergeCell ref="A1:D1"/>
    <mergeCell ref="E1:J1"/>
    <mergeCell ref="K1:Q1"/>
    <mergeCell ref="R1:S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F6FB3A-CB05-4C49-8F83-337703A4E069}">
  <dimension ref="A1:A95"/>
  <sheetViews>
    <sheetView zoomScaleNormal="100" workbookViewId="0">
      <selection activeCell="F11" sqref="F11"/>
    </sheetView>
  </sheetViews>
  <sheetFormatPr baseColWidth="10" defaultColWidth="9.1640625" defaultRowHeight="12" x14ac:dyDescent="0.15"/>
  <cols>
    <col min="1" max="1" width="112.83203125" style="154" customWidth="1"/>
    <col min="2" max="16384" width="9.1640625" style="154"/>
  </cols>
  <sheetData>
    <row r="1" spans="1:1" x14ac:dyDescent="0.15">
      <c r="A1" s="159" t="s">
        <v>2250</v>
      </c>
    </row>
    <row r="3" spans="1:1" ht="26" x14ac:dyDescent="0.15">
      <c r="A3" s="155" t="s">
        <v>2251</v>
      </c>
    </row>
    <row r="4" spans="1:1" ht="26" x14ac:dyDescent="0.15">
      <c r="A4" s="155" t="s">
        <v>2252</v>
      </c>
    </row>
    <row r="5" spans="1:1" ht="26" x14ac:dyDescent="0.15">
      <c r="A5" s="156" t="s">
        <v>2166</v>
      </c>
    </row>
    <row r="6" spans="1:1" ht="26" x14ac:dyDescent="0.15">
      <c r="A6" s="157" t="s">
        <v>2167</v>
      </c>
    </row>
    <row r="7" spans="1:1" ht="26" x14ac:dyDescent="0.15">
      <c r="A7" s="157" t="s">
        <v>2168</v>
      </c>
    </row>
    <row r="8" spans="1:1" ht="13" x14ac:dyDescent="0.15">
      <c r="A8" s="157" t="s">
        <v>2169</v>
      </c>
    </row>
    <row r="9" spans="1:1" ht="26" x14ac:dyDescent="0.15">
      <c r="A9" s="157" t="s">
        <v>2170</v>
      </c>
    </row>
    <row r="10" spans="1:1" ht="26" x14ac:dyDescent="0.15">
      <c r="A10" s="157" t="s">
        <v>2171</v>
      </c>
    </row>
    <row r="11" spans="1:1" ht="26" x14ac:dyDescent="0.15">
      <c r="A11" s="157" t="s">
        <v>2172</v>
      </c>
    </row>
    <row r="12" spans="1:1" ht="26" x14ac:dyDescent="0.15">
      <c r="A12" s="157" t="s">
        <v>2173</v>
      </c>
    </row>
    <row r="13" spans="1:1" ht="26" x14ac:dyDescent="0.15">
      <c r="A13" s="157" t="s">
        <v>2174</v>
      </c>
    </row>
    <row r="14" spans="1:1" ht="26" x14ac:dyDescent="0.15">
      <c r="A14" s="157" t="s">
        <v>2175</v>
      </c>
    </row>
    <row r="15" spans="1:1" ht="26" x14ac:dyDescent="0.15">
      <c r="A15" s="157" t="s">
        <v>2176</v>
      </c>
    </row>
    <row r="16" spans="1:1" ht="26" x14ac:dyDescent="0.15">
      <c r="A16" s="157" t="s">
        <v>2177</v>
      </c>
    </row>
    <row r="17" spans="1:1" ht="26" x14ac:dyDescent="0.15">
      <c r="A17" s="157" t="s">
        <v>2178</v>
      </c>
    </row>
    <row r="18" spans="1:1" ht="26" x14ac:dyDescent="0.15">
      <c r="A18" s="157" t="s">
        <v>2179</v>
      </c>
    </row>
    <row r="19" spans="1:1" ht="26" x14ac:dyDescent="0.15">
      <c r="A19" s="158" t="s">
        <v>2180</v>
      </c>
    </row>
    <row r="20" spans="1:1" ht="26" x14ac:dyDescent="0.15">
      <c r="A20" s="158" t="s">
        <v>2181</v>
      </c>
    </row>
    <row r="21" spans="1:1" ht="26" x14ac:dyDescent="0.15">
      <c r="A21" s="157" t="s">
        <v>2182</v>
      </c>
    </row>
    <row r="22" spans="1:1" ht="13" x14ac:dyDescent="0.15">
      <c r="A22" s="157" t="s">
        <v>2183</v>
      </c>
    </row>
    <row r="23" spans="1:1" ht="26" x14ac:dyDescent="0.15">
      <c r="A23" s="157" t="s">
        <v>2184</v>
      </c>
    </row>
    <row r="24" spans="1:1" ht="26" x14ac:dyDescent="0.15">
      <c r="A24" s="157" t="s">
        <v>2185</v>
      </c>
    </row>
    <row r="25" spans="1:1" ht="26" x14ac:dyDescent="0.15">
      <c r="A25" s="157" t="s">
        <v>2186</v>
      </c>
    </row>
    <row r="26" spans="1:1" ht="26" x14ac:dyDescent="0.15">
      <c r="A26" s="157" t="s">
        <v>2187</v>
      </c>
    </row>
    <row r="27" spans="1:1" ht="26" x14ac:dyDescent="0.15">
      <c r="A27" s="157" t="s">
        <v>2188</v>
      </c>
    </row>
    <row r="28" spans="1:1" ht="26" x14ac:dyDescent="0.15">
      <c r="A28" s="157" t="s">
        <v>2189</v>
      </c>
    </row>
    <row r="29" spans="1:1" ht="26" x14ac:dyDescent="0.15">
      <c r="A29" s="157" t="s">
        <v>2190</v>
      </c>
    </row>
    <row r="30" spans="1:1" ht="26" x14ac:dyDescent="0.15">
      <c r="A30" s="157" t="s">
        <v>2191</v>
      </c>
    </row>
    <row r="31" spans="1:1" ht="13" x14ac:dyDescent="0.15">
      <c r="A31" s="155" t="s">
        <v>2253</v>
      </c>
    </row>
    <row r="32" spans="1:1" ht="26" x14ac:dyDescent="0.15">
      <c r="A32" s="157" t="s">
        <v>2192</v>
      </c>
    </row>
    <row r="33" spans="1:1" ht="13" x14ac:dyDescent="0.15">
      <c r="A33" s="157" t="s">
        <v>2193</v>
      </c>
    </row>
    <row r="34" spans="1:1" ht="26" x14ac:dyDescent="0.15">
      <c r="A34" s="157" t="s">
        <v>2194</v>
      </c>
    </row>
    <row r="35" spans="1:1" ht="26" x14ac:dyDescent="0.15">
      <c r="A35" s="157" t="s">
        <v>2195</v>
      </c>
    </row>
    <row r="36" spans="1:1" ht="26" x14ac:dyDescent="0.15">
      <c r="A36" s="157" t="s">
        <v>2196</v>
      </c>
    </row>
    <row r="37" spans="1:1" ht="26" x14ac:dyDescent="0.15">
      <c r="A37" s="157" t="s">
        <v>2197</v>
      </c>
    </row>
    <row r="38" spans="1:1" ht="26" x14ac:dyDescent="0.15">
      <c r="A38" s="157" t="s">
        <v>2198</v>
      </c>
    </row>
    <row r="39" spans="1:1" ht="26" x14ac:dyDescent="0.15">
      <c r="A39" s="157" t="s">
        <v>2199</v>
      </c>
    </row>
    <row r="40" spans="1:1" ht="26" x14ac:dyDescent="0.15">
      <c r="A40" s="157" t="s">
        <v>2200</v>
      </c>
    </row>
    <row r="41" spans="1:1" ht="26" x14ac:dyDescent="0.15">
      <c r="A41" s="157" t="s">
        <v>2201</v>
      </c>
    </row>
    <row r="42" spans="1:1" ht="26" x14ac:dyDescent="0.15">
      <c r="A42" s="157" t="s">
        <v>2202</v>
      </c>
    </row>
    <row r="43" spans="1:1" ht="26" x14ac:dyDescent="0.15">
      <c r="A43" s="157" t="s">
        <v>2203</v>
      </c>
    </row>
    <row r="44" spans="1:1" ht="26" x14ac:dyDescent="0.15">
      <c r="A44" s="157" t="s">
        <v>2204</v>
      </c>
    </row>
    <row r="45" spans="1:1" ht="26" x14ac:dyDescent="0.15">
      <c r="A45" s="155" t="s">
        <v>2254</v>
      </c>
    </row>
    <row r="46" spans="1:1" ht="26" x14ac:dyDescent="0.15">
      <c r="A46" s="157" t="s">
        <v>2205</v>
      </c>
    </row>
    <row r="47" spans="1:1" ht="26" x14ac:dyDescent="0.15">
      <c r="A47" s="157" t="s">
        <v>2206</v>
      </c>
    </row>
    <row r="48" spans="1:1" ht="26" x14ac:dyDescent="0.15">
      <c r="A48" s="157" t="s">
        <v>2207</v>
      </c>
    </row>
    <row r="49" spans="1:1" ht="26" x14ac:dyDescent="0.15">
      <c r="A49" s="157" t="s">
        <v>2208</v>
      </c>
    </row>
    <row r="50" spans="1:1" ht="26" x14ac:dyDescent="0.15">
      <c r="A50" s="157" t="s">
        <v>2209</v>
      </c>
    </row>
    <row r="51" spans="1:1" ht="26" x14ac:dyDescent="0.15">
      <c r="A51" s="157" t="s">
        <v>2210</v>
      </c>
    </row>
    <row r="52" spans="1:1" ht="26" x14ac:dyDescent="0.15">
      <c r="A52" s="157" t="s">
        <v>2211</v>
      </c>
    </row>
    <row r="53" spans="1:1" ht="13" x14ac:dyDescent="0.15">
      <c r="A53" s="157" t="s">
        <v>2212</v>
      </c>
    </row>
    <row r="54" spans="1:1" ht="26" x14ac:dyDescent="0.15">
      <c r="A54" s="156" t="s">
        <v>2163</v>
      </c>
    </row>
    <row r="55" spans="1:1" ht="26" x14ac:dyDescent="0.15">
      <c r="A55" s="157" t="s">
        <v>2213</v>
      </c>
    </row>
    <row r="56" spans="1:1" ht="26" x14ac:dyDescent="0.15">
      <c r="A56" s="157" t="s">
        <v>2214</v>
      </c>
    </row>
    <row r="57" spans="1:1" ht="26" x14ac:dyDescent="0.15">
      <c r="A57" s="157" t="s">
        <v>2215</v>
      </c>
    </row>
    <row r="58" spans="1:1" ht="26" x14ac:dyDescent="0.15">
      <c r="A58" s="157" t="s">
        <v>2216</v>
      </c>
    </row>
    <row r="59" spans="1:1" ht="26" x14ac:dyDescent="0.15">
      <c r="A59" s="157" t="s">
        <v>2217</v>
      </c>
    </row>
    <row r="60" spans="1:1" ht="26" x14ac:dyDescent="0.15">
      <c r="A60" s="157" t="s">
        <v>2218</v>
      </c>
    </row>
    <row r="61" spans="1:1" ht="26" x14ac:dyDescent="0.15">
      <c r="A61" s="157" t="s">
        <v>2219</v>
      </c>
    </row>
    <row r="62" spans="1:1" ht="26" x14ac:dyDescent="0.15">
      <c r="A62" s="157" t="s">
        <v>2220</v>
      </c>
    </row>
    <row r="63" spans="1:1" ht="26" x14ac:dyDescent="0.15">
      <c r="A63" s="155" t="s">
        <v>2255</v>
      </c>
    </row>
    <row r="64" spans="1:1" ht="26" x14ac:dyDescent="0.15">
      <c r="A64" s="157" t="s">
        <v>2221</v>
      </c>
    </row>
    <row r="65" spans="1:1" ht="13" x14ac:dyDescent="0.15">
      <c r="A65" s="157" t="s">
        <v>2222</v>
      </c>
    </row>
    <row r="66" spans="1:1" ht="26" x14ac:dyDescent="0.15">
      <c r="A66" s="157" t="s">
        <v>2223</v>
      </c>
    </row>
    <row r="67" spans="1:1" ht="26" x14ac:dyDescent="0.15">
      <c r="A67" s="157" t="s">
        <v>2224</v>
      </c>
    </row>
    <row r="68" spans="1:1" ht="26" x14ac:dyDescent="0.15">
      <c r="A68" s="157" t="s">
        <v>2225</v>
      </c>
    </row>
    <row r="69" spans="1:1" ht="26" x14ac:dyDescent="0.15">
      <c r="A69" s="157" t="s">
        <v>2226</v>
      </c>
    </row>
    <row r="70" spans="1:1" ht="26" x14ac:dyDescent="0.15">
      <c r="A70" s="157" t="s">
        <v>2227</v>
      </c>
    </row>
    <row r="71" spans="1:1" ht="26" x14ac:dyDescent="0.15">
      <c r="A71" s="157" t="s">
        <v>2228</v>
      </c>
    </row>
    <row r="72" spans="1:1" ht="13" x14ac:dyDescent="0.15">
      <c r="A72" s="157" t="s">
        <v>2229</v>
      </c>
    </row>
    <row r="73" spans="1:1" ht="26" x14ac:dyDescent="0.15">
      <c r="A73" s="157" t="s">
        <v>2230</v>
      </c>
    </row>
    <row r="74" spans="1:1" ht="26" x14ac:dyDescent="0.15">
      <c r="A74" s="157" t="s">
        <v>2231</v>
      </c>
    </row>
    <row r="75" spans="1:1" ht="26" x14ac:dyDescent="0.15">
      <c r="A75" s="157" t="s">
        <v>2232</v>
      </c>
    </row>
    <row r="76" spans="1:1" ht="26" x14ac:dyDescent="0.15">
      <c r="A76" s="155" t="s">
        <v>2256</v>
      </c>
    </row>
    <row r="77" spans="1:1" ht="26" x14ac:dyDescent="0.15">
      <c r="A77" s="157" t="s">
        <v>2233</v>
      </c>
    </row>
    <row r="78" spans="1:1" ht="26" x14ac:dyDescent="0.15">
      <c r="A78" s="157" t="s">
        <v>2234</v>
      </c>
    </row>
    <row r="79" spans="1:1" ht="26" x14ac:dyDescent="0.15">
      <c r="A79" s="156" t="s">
        <v>2164</v>
      </c>
    </row>
    <row r="80" spans="1:1" ht="26" x14ac:dyDescent="0.15">
      <c r="A80" s="157" t="s">
        <v>2235</v>
      </c>
    </row>
    <row r="81" spans="1:1" ht="13" x14ac:dyDescent="0.15">
      <c r="A81" s="157" t="s">
        <v>2236</v>
      </c>
    </row>
    <row r="82" spans="1:1" ht="26" x14ac:dyDescent="0.15">
      <c r="A82" s="157" t="s">
        <v>2237</v>
      </c>
    </row>
    <row r="83" spans="1:1" ht="26" x14ac:dyDescent="0.15">
      <c r="A83" s="157" t="s">
        <v>2238</v>
      </c>
    </row>
    <row r="84" spans="1:1" ht="26" x14ac:dyDescent="0.15">
      <c r="A84" s="157" t="s">
        <v>2239</v>
      </c>
    </row>
    <row r="85" spans="1:1" ht="26" x14ac:dyDescent="0.15">
      <c r="A85" s="157" t="s">
        <v>2240</v>
      </c>
    </row>
    <row r="86" spans="1:1" ht="13" x14ac:dyDescent="0.15">
      <c r="A86" s="158" t="s">
        <v>2241</v>
      </c>
    </row>
    <row r="87" spans="1:1" ht="26" x14ac:dyDescent="0.15">
      <c r="A87" s="158" t="s">
        <v>2242</v>
      </c>
    </row>
    <row r="88" spans="1:1" ht="26" x14ac:dyDescent="0.15">
      <c r="A88" s="158" t="s">
        <v>2243</v>
      </c>
    </row>
    <row r="89" spans="1:1" ht="26" x14ac:dyDescent="0.15">
      <c r="A89" s="157" t="s">
        <v>2244</v>
      </c>
    </row>
    <row r="90" spans="1:1" ht="39" x14ac:dyDescent="0.15">
      <c r="A90" s="156" t="s">
        <v>2165</v>
      </c>
    </row>
    <row r="91" spans="1:1" ht="13" x14ac:dyDescent="0.15">
      <c r="A91" s="157" t="s">
        <v>2245</v>
      </c>
    </row>
    <row r="92" spans="1:1" ht="26" x14ac:dyDescent="0.15">
      <c r="A92" s="157" t="s">
        <v>2246</v>
      </c>
    </row>
    <row r="93" spans="1:1" ht="26" x14ac:dyDescent="0.15">
      <c r="A93" s="157" t="s">
        <v>2247</v>
      </c>
    </row>
    <row r="94" spans="1:1" ht="26" x14ac:dyDescent="0.15">
      <c r="A94" s="157" t="s">
        <v>2248</v>
      </c>
    </row>
    <row r="95" spans="1:1" ht="26" x14ac:dyDescent="0.15">
      <c r="A95" s="158" t="s">
        <v>2249</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6E9E66-2DAE-4F44-BAD9-49AF2799D83F}">
  <dimension ref="A1:BN690"/>
  <sheetViews>
    <sheetView workbookViewId="0">
      <pane ySplit="1" topLeftCell="A2" activePane="bottomLeft" state="frozen"/>
      <selection activeCell="Y1" sqref="Y1"/>
      <selection pane="bottomLeft" activeCell="B1" sqref="B1:O1048576"/>
    </sheetView>
  </sheetViews>
  <sheetFormatPr baseColWidth="10" defaultColWidth="9.1640625" defaultRowHeight="11" x14ac:dyDescent="0.15"/>
  <cols>
    <col min="1" max="1" width="3.5" style="15" customWidth="1"/>
    <col min="2" max="2" width="14.5" style="15" customWidth="1"/>
    <col min="3" max="3" width="13.1640625" style="8" customWidth="1"/>
    <col min="4" max="4" width="23.6640625" style="18" bestFit="1" customWidth="1"/>
    <col min="5" max="5" width="19.5" style="8" bestFit="1" customWidth="1"/>
    <col min="6" max="6" width="5.83203125" style="18" customWidth="1"/>
    <col min="7" max="7" width="6.5" style="18" bestFit="1" customWidth="1"/>
    <col min="8" max="8" width="6" style="18" bestFit="1" customWidth="1"/>
    <col min="9" max="9" width="4.33203125" style="18" customWidth="1"/>
    <col min="10" max="10" width="7.1640625" style="18" customWidth="1"/>
    <col min="11" max="11" width="5.33203125" style="18" bestFit="1" customWidth="1"/>
    <col min="12" max="12" width="6.33203125" style="18" bestFit="1" customWidth="1"/>
    <col min="13" max="13" width="5.33203125" style="18" customWidth="1"/>
    <col min="14" max="14" width="6.83203125" style="18" customWidth="1"/>
    <col min="15" max="15" width="5.6640625" style="8" bestFit="1" customWidth="1"/>
    <col min="16" max="16" width="6.1640625" style="18" customWidth="1"/>
    <col min="17" max="17" width="14.33203125" style="8" customWidth="1"/>
    <col min="18" max="18" width="18.5" style="15" bestFit="1" customWidth="1"/>
    <col min="19" max="19" width="12" style="66" customWidth="1"/>
    <col min="20" max="20" width="6" style="18" customWidth="1"/>
    <col min="21" max="21" width="10" style="13" customWidth="1"/>
    <col min="22" max="22" width="27.33203125" style="8" customWidth="1"/>
    <col min="23" max="23" width="5.5" style="51" bestFit="1" customWidth="1"/>
    <col min="24" max="24" width="34.83203125" style="8" customWidth="1"/>
    <col min="25" max="25" width="14.83203125" style="8" bestFit="1" customWidth="1"/>
    <col min="26" max="26" width="63.5" style="14" customWidth="1"/>
    <col min="27" max="32" width="9.1640625" style="14"/>
    <col min="33" max="16384" width="9.1640625" style="8"/>
  </cols>
  <sheetData>
    <row r="1" spans="1:66" ht="24" x14ac:dyDescent="0.15">
      <c r="A1" s="1"/>
      <c r="B1" s="2" t="s">
        <v>0</v>
      </c>
      <c r="C1" s="2" t="s">
        <v>1</v>
      </c>
      <c r="D1" s="3" t="s">
        <v>2</v>
      </c>
      <c r="E1" s="2" t="s">
        <v>3</v>
      </c>
      <c r="F1" s="3" t="s">
        <v>4</v>
      </c>
      <c r="G1" s="3" t="s">
        <v>5</v>
      </c>
      <c r="H1" s="3" t="s">
        <v>6</v>
      </c>
      <c r="I1" s="3" t="s">
        <v>7</v>
      </c>
      <c r="J1" s="3" t="s">
        <v>8</v>
      </c>
      <c r="K1" s="3" t="s">
        <v>9</v>
      </c>
      <c r="L1" s="2" t="s">
        <v>10</v>
      </c>
      <c r="M1" s="2" t="s">
        <v>11</v>
      </c>
      <c r="N1" s="2" t="s">
        <v>12</v>
      </c>
      <c r="O1" s="3" t="s">
        <v>13</v>
      </c>
      <c r="P1" s="2" t="s">
        <v>15</v>
      </c>
      <c r="Q1" s="2" t="s">
        <v>16</v>
      </c>
      <c r="R1" s="2" t="s">
        <v>17</v>
      </c>
      <c r="S1" s="7" t="s">
        <v>18</v>
      </c>
      <c r="T1" s="3" t="s">
        <v>19</v>
      </c>
      <c r="U1" s="5" t="s">
        <v>20</v>
      </c>
      <c r="V1" s="2" t="s">
        <v>21</v>
      </c>
      <c r="W1" s="2" t="s">
        <v>1675</v>
      </c>
      <c r="X1" s="2" t="s">
        <v>22</v>
      </c>
      <c r="Y1" s="2" t="s">
        <v>23</v>
      </c>
      <c r="Z1" s="7" t="s">
        <v>24</v>
      </c>
      <c r="AA1" s="7"/>
      <c r="AB1" s="7"/>
      <c r="AC1" s="7"/>
      <c r="AD1" s="7"/>
      <c r="AE1" s="7"/>
      <c r="AF1" s="7"/>
      <c r="AG1" s="2"/>
      <c r="AH1" s="2"/>
      <c r="AI1" s="2"/>
      <c r="AJ1" s="2"/>
      <c r="AK1" s="2"/>
      <c r="AL1" s="2"/>
      <c r="AM1" s="2"/>
      <c r="AN1" s="2"/>
      <c r="AO1" s="2"/>
      <c r="AP1" s="2"/>
      <c r="AQ1" s="2"/>
      <c r="AR1" s="2"/>
      <c r="AS1" s="2"/>
      <c r="AT1" s="2"/>
      <c r="AU1" s="2"/>
      <c r="AV1" s="2"/>
      <c r="AW1" s="2"/>
      <c r="AX1" s="2"/>
      <c r="AY1" s="2"/>
      <c r="AZ1" s="2"/>
      <c r="BA1" s="2"/>
      <c r="BB1" s="2"/>
      <c r="BC1" s="2"/>
      <c r="BD1" s="2"/>
      <c r="BE1" s="2"/>
      <c r="BF1" s="2"/>
      <c r="BG1" s="2"/>
      <c r="BH1" s="2"/>
    </row>
    <row r="2" spans="1:66" s="2" customFormat="1" ht="11.25" customHeight="1" x14ac:dyDescent="0.15">
      <c r="A2" s="9">
        <v>1</v>
      </c>
      <c r="B2" s="10" t="s">
        <v>25</v>
      </c>
      <c r="C2" s="11"/>
      <c r="D2" s="12"/>
      <c r="E2" s="11"/>
      <c r="F2" s="12"/>
      <c r="G2" s="12"/>
      <c r="H2" s="12"/>
      <c r="I2" s="12"/>
      <c r="J2" s="12"/>
      <c r="K2" s="12"/>
      <c r="L2" s="12"/>
      <c r="M2" s="12"/>
      <c r="N2" s="12"/>
      <c r="O2" s="8"/>
      <c r="P2" s="11"/>
      <c r="Q2" s="11"/>
      <c r="R2" s="11"/>
      <c r="S2" s="54"/>
      <c r="T2" s="12"/>
      <c r="U2" s="13"/>
      <c r="V2" s="11"/>
      <c r="W2" s="51"/>
      <c r="X2" s="11"/>
      <c r="Y2" s="8"/>
      <c r="Z2" s="14"/>
      <c r="AA2" s="14"/>
      <c r="AB2" s="14"/>
      <c r="AC2" s="14"/>
      <c r="AD2" s="14"/>
      <c r="AE2" s="14"/>
      <c r="AF2" s="14"/>
      <c r="AG2" s="8"/>
      <c r="AH2" s="8"/>
      <c r="AI2" s="8"/>
      <c r="AJ2" s="8"/>
      <c r="AK2" s="8"/>
      <c r="AL2" s="8"/>
      <c r="AM2" s="8"/>
      <c r="AN2" s="8"/>
      <c r="AO2" s="8"/>
      <c r="AP2" s="8"/>
      <c r="AQ2" s="8"/>
      <c r="AR2" s="8"/>
      <c r="AS2" s="8"/>
      <c r="AT2" s="8"/>
      <c r="AU2" s="8"/>
      <c r="AV2" s="8"/>
      <c r="AW2" s="8"/>
      <c r="AX2" s="8"/>
      <c r="AY2" s="8"/>
      <c r="AZ2" s="8"/>
      <c r="BA2" s="8"/>
      <c r="BB2" s="8"/>
      <c r="BC2" s="8"/>
      <c r="BD2" s="8"/>
      <c r="BE2" s="8"/>
      <c r="BF2" s="8"/>
      <c r="BG2" s="8"/>
      <c r="BH2" s="8"/>
      <c r="BI2" s="8"/>
      <c r="BJ2" s="8"/>
      <c r="BK2" s="8"/>
      <c r="BL2" s="8"/>
      <c r="BM2" s="8"/>
      <c r="BN2" s="8"/>
    </row>
    <row r="3" spans="1:66" s="11" customFormat="1" ht="11.25" customHeight="1" x14ac:dyDescent="0.15">
      <c r="A3" s="15">
        <v>2</v>
      </c>
      <c r="B3" s="16" t="s">
        <v>26</v>
      </c>
      <c r="C3" s="8" t="s">
        <v>27</v>
      </c>
      <c r="D3" s="17" t="s">
        <v>28</v>
      </c>
      <c r="E3" s="8" t="s">
        <v>29</v>
      </c>
      <c r="F3" s="18" t="s">
        <v>30</v>
      </c>
      <c r="G3" s="18" t="s">
        <v>31</v>
      </c>
      <c r="H3" s="18">
        <v>3.6</v>
      </c>
      <c r="I3" s="18" t="s">
        <v>32</v>
      </c>
      <c r="J3" s="18" t="s">
        <v>33</v>
      </c>
      <c r="K3" s="19" t="s">
        <v>34</v>
      </c>
      <c r="L3" s="18">
        <v>2</v>
      </c>
      <c r="M3" s="18" t="s">
        <v>35</v>
      </c>
      <c r="N3" s="18"/>
      <c r="O3" s="18" t="s">
        <v>36</v>
      </c>
      <c r="P3" s="18"/>
      <c r="Q3" s="8" t="s">
        <v>37</v>
      </c>
      <c r="R3" s="15" t="s">
        <v>38</v>
      </c>
      <c r="S3" s="66" t="s">
        <v>39</v>
      </c>
      <c r="T3" s="18" t="s">
        <v>40</v>
      </c>
      <c r="U3" s="13"/>
      <c r="V3" s="8" t="s">
        <v>41</v>
      </c>
      <c r="W3" s="51" t="s">
        <v>42</v>
      </c>
      <c r="X3" s="8" t="s">
        <v>43</v>
      </c>
      <c r="Y3" s="8"/>
      <c r="Z3" s="14"/>
      <c r="AA3" s="14"/>
      <c r="AB3" s="14"/>
      <c r="AC3" s="14"/>
      <c r="AD3" s="14"/>
      <c r="AE3" s="14"/>
      <c r="AF3" s="14"/>
      <c r="AG3" s="8"/>
      <c r="AH3" s="8"/>
      <c r="AI3" s="8"/>
      <c r="AJ3" s="8"/>
      <c r="AK3" s="8"/>
      <c r="AL3" s="8"/>
      <c r="AM3" s="8"/>
      <c r="AN3" s="8"/>
      <c r="AO3" s="8"/>
      <c r="AP3" s="8"/>
      <c r="AQ3" s="8"/>
      <c r="AR3" s="8"/>
      <c r="AS3" s="8"/>
      <c r="AT3" s="8"/>
      <c r="AU3" s="8"/>
      <c r="AV3" s="8"/>
      <c r="AW3" s="8"/>
      <c r="AX3" s="8"/>
      <c r="AY3" s="8"/>
      <c r="AZ3" s="8"/>
      <c r="BA3" s="8"/>
      <c r="BB3" s="8"/>
      <c r="BC3" s="8"/>
      <c r="BD3" s="8"/>
      <c r="BE3" s="8"/>
      <c r="BF3" s="8"/>
      <c r="BG3" s="8"/>
      <c r="BH3" s="8"/>
      <c r="BI3" s="8"/>
      <c r="BJ3" s="8"/>
      <c r="BK3" s="8"/>
      <c r="BL3" s="8"/>
      <c r="BM3" s="8"/>
      <c r="BN3" s="8"/>
    </row>
    <row r="4" spans="1:66" ht="12" x14ac:dyDescent="0.15">
      <c r="A4" s="1">
        <v>3</v>
      </c>
      <c r="B4" s="16"/>
      <c r="C4" s="15" t="s">
        <v>44</v>
      </c>
      <c r="D4" s="20" t="s">
        <v>45</v>
      </c>
      <c r="E4" s="15" t="s">
        <v>46</v>
      </c>
      <c r="F4" s="18" t="s">
        <v>47</v>
      </c>
      <c r="G4" s="18" t="s">
        <v>48</v>
      </c>
      <c r="H4" s="18">
        <v>4.3</v>
      </c>
      <c r="I4" s="18" t="s">
        <v>49</v>
      </c>
      <c r="J4" s="18" t="s">
        <v>33</v>
      </c>
      <c r="K4" s="18" t="s">
        <v>50</v>
      </c>
      <c r="L4" s="18">
        <v>1</v>
      </c>
      <c r="M4" s="18">
        <v>7007</v>
      </c>
      <c r="N4" s="22">
        <v>1</v>
      </c>
      <c r="O4" s="23">
        <f t="shared" ref="O4:O12" si="0">N4/M4*100</f>
        <v>1.4271442842871414E-2</v>
      </c>
      <c r="P4" s="24"/>
      <c r="U4" s="13" t="s">
        <v>51</v>
      </c>
      <c r="V4" s="8" t="s">
        <v>52</v>
      </c>
      <c r="W4" s="51" t="s">
        <v>42</v>
      </c>
      <c r="X4" s="8" t="s">
        <v>53</v>
      </c>
      <c r="BG4" s="25"/>
      <c r="BH4" s="25"/>
    </row>
    <row r="5" spans="1:66" ht="12" x14ac:dyDescent="0.15">
      <c r="A5" s="9">
        <v>4</v>
      </c>
      <c r="B5" s="16"/>
      <c r="K5" s="19" t="s">
        <v>54</v>
      </c>
      <c r="L5" s="18">
        <v>2</v>
      </c>
      <c r="M5" s="18">
        <v>44</v>
      </c>
      <c r="N5" s="22">
        <v>0</v>
      </c>
      <c r="O5" s="23">
        <f t="shared" si="0"/>
        <v>0</v>
      </c>
      <c r="V5" s="8" t="s">
        <v>55</v>
      </c>
      <c r="W5" s="51" t="s">
        <v>56</v>
      </c>
      <c r="X5" s="8" t="s">
        <v>57</v>
      </c>
      <c r="BJ5" s="25"/>
      <c r="BK5" s="2"/>
      <c r="BL5" s="2"/>
      <c r="BM5" s="2"/>
      <c r="BN5" s="2"/>
    </row>
    <row r="6" spans="1:66" ht="12" x14ac:dyDescent="0.15">
      <c r="A6" s="15">
        <v>5</v>
      </c>
      <c r="B6" s="16"/>
      <c r="C6" s="15"/>
      <c r="D6" s="26" t="s">
        <v>58</v>
      </c>
      <c r="E6" s="15" t="s">
        <v>59</v>
      </c>
      <c r="F6" s="18" t="s">
        <v>30</v>
      </c>
      <c r="G6" s="18" t="s">
        <v>48</v>
      </c>
      <c r="H6" s="18">
        <v>4.2</v>
      </c>
      <c r="I6" s="18" t="s">
        <v>60</v>
      </c>
      <c r="J6" s="18" t="s">
        <v>33</v>
      </c>
      <c r="K6" s="18" t="s">
        <v>61</v>
      </c>
      <c r="L6" s="18">
        <v>2</v>
      </c>
      <c r="M6" s="18">
        <v>25</v>
      </c>
      <c r="N6" s="22">
        <v>0</v>
      </c>
      <c r="O6" s="23">
        <f t="shared" si="0"/>
        <v>0</v>
      </c>
      <c r="V6" s="8" t="s">
        <v>62</v>
      </c>
      <c r="W6" s="51" t="s">
        <v>63</v>
      </c>
      <c r="X6" s="8" t="s">
        <v>64</v>
      </c>
      <c r="BJ6" s="25"/>
      <c r="BK6" s="11"/>
      <c r="BL6" s="11"/>
      <c r="BM6" s="11"/>
      <c r="BN6" s="11"/>
    </row>
    <row r="7" spans="1:66" ht="12" x14ac:dyDescent="0.15">
      <c r="A7" s="1">
        <v>6</v>
      </c>
      <c r="B7" s="16"/>
      <c r="C7" s="15" t="s">
        <v>65</v>
      </c>
      <c r="D7" s="26" t="s">
        <v>66</v>
      </c>
      <c r="E7" s="15" t="s">
        <v>67</v>
      </c>
      <c r="F7" s="18" t="s">
        <v>68</v>
      </c>
      <c r="G7" s="18" t="s">
        <v>48</v>
      </c>
      <c r="H7" s="18">
        <v>3.5</v>
      </c>
      <c r="I7" s="18" t="s">
        <v>60</v>
      </c>
      <c r="J7" s="18" t="s">
        <v>33</v>
      </c>
      <c r="K7" s="19" t="s">
        <v>34</v>
      </c>
      <c r="L7" s="18">
        <v>2</v>
      </c>
      <c r="M7" s="18">
        <v>1</v>
      </c>
      <c r="N7" s="22">
        <v>0</v>
      </c>
      <c r="O7" s="23">
        <f t="shared" si="0"/>
        <v>0</v>
      </c>
      <c r="V7" s="8" t="s">
        <v>69</v>
      </c>
      <c r="W7" s="51" t="s">
        <v>42</v>
      </c>
      <c r="X7" s="8" t="s">
        <v>70</v>
      </c>
    </row>
    <row r="8" spans="1:66" ht="12" x14ac:dyDescent="0.15">
      <c r="A8" s="9">
        <v>7</v>
      </c>
      <c r="B8" s="16"/>
      <c r="D8" s="17" t="s">
        <v>71</v>
      </c>
      <c r="E8" s="15" t="s">
        <v>72</v>
      </c>
      <c r="F8" s="18" t="s">
        <v>47</v>
      </c>
      <c r="G8" s="18" t="s">
        <v>48</v>
      </c>
      <c r="H8" s="18">
        <v>4.4000000000000004</v>
      </c>
      <c r="I8" s="18" t="s">
        <v>49</v>
      </c>
      <c r="J8" s="18" t="s">
        <v>33</v>
      </c>
      <c r="K8" s="18" t="s">
        <v>34</v>
      </c>
      <c r="L8" s="18">
        <v>3</v>
      </c>
      <c r="M8" s="18">
        <v>18</v>
      </c>
      <c r="N8" s="22">
        <v>18</v>
      </c>
      <c r="O8" s="23">
        <f t="shared" si="0"/>
        <v>100</v>
      </c>
      <c r="P8" s="8">
        <v>3.5</v>
      </c>
      <c r="Q8" s="8" t="s">
        <v>73</v>
      </c>
      <c r="S8" s="69"/>
      <c r="U8" s="18"/>
      <c r="V8" s="8" t="s">
        <v>74</v>
      </c>
      <c r="W8" s="51" t="s">
        <v>75</v>
      </c>
      <c r="X8" s="8" t="s">
        <v>76</v>
      </c>
    </row>
    <row r="9" spans="1:66" ht="12" x14ac:dyDescent="0.15">
      <c r="A9" s="15">
        <v>8</v>
      </c>
      <c r="B9" s="16"/>
      <c r="C9" s="8" t="s">
        <v>77</v>
      </c>
      <c r="D9" s="26" t="s">
        <v>78</v>
      </c>
      <c r="E9" s="15" t="s">
        <v>79</v>
      </c>
      <c r="F9" s="18" t="s">
        <v>68</v>
      </c>
      <c r="G9" s="18" t="s">
        <v>48</v>
      </c>
      <c r="H9" s="18">
        <v>4.0999999999999996</v>
      </c>
      <c r="I9" s="18" t="s">
        <v>60</v>
      </c>
      <c r="J9" s="18" t="s">
        <v>33</v>
      </c>
      <c r="K9" s="19" t="s">
        <v>34</v>
      </c>
      <c r="L9" s="18">
        <v>2</v>
      </c>
      <c r="M9" s="18">
        <v>1</v>
      </c>
      <c r="N9" s="22">
        <v>0</v>
      </c>
      <c r="O9" s="23">
        <f t="shared" si="0"/>
        <v>0</v>
      </c>
      <c r="P9" s="8"/>
      <c r="S9" s="69"/>
      <c r="U9" s="18"/>
      <c r="V9" s="8" t="s">
        <v>69</v>
      </c>
      <c r="W9" s="51" t="s">
        <v>42</v>
      </c>
      <c r="X9" s="8" t="s">
        <v>70</v>
      </c>
      <c r="BG9" s="25"/>
      <c r="BH9" s="25"/>
    </row>
    <row r="10" spans="1:66" ht="12" x14ac:dyDescent="0.15">
      <c r="A10" s="1">
        <v>9</v>
      </c>
      <c r="B10" s="16"/>
      <c r="C10" s="15" t="s">
        <v>80</v>
      </c>
      <c r="D10" s="17" t="s">
        <v>81</v>
      </c>
      <c r="E10" s="15" t="s">
        <v>82</v>
      </c>
      <c r="F10" s="18" t="s">
        <v>83</v>
      </c>
      <c r="G10" s="18" t="s">
        <v>84</v>
      </c>
      <c r="H10" s="18">
        <v>3.5</v>
      </c>
      <c r="I10" s="18" t="s">
        <v>49</v>
      </c>
      <c r="J10" s="18" t="s">
        <v>11</v>
      </c>
      <c r="K10" s="18" t="s">
        <v>34</v>
      </c>
      <c r="L10" s="18">
        <v>3</v>
      </c>
      <c r="M10" s="18">
        <v>1</v>
      </c>
      <c r="N10" s="22">
        <v>1</v>
      </c>
      <c r="O10" s="23">
        <f t="shared" si="0"/>
        <v>100</v>
      </c>
      <c r="P10" s="18">
        <v>1</v>
      </c>
      <c r="Q10" s="8" t="s">
        <v>85</v>
      </c>
      <c r="S10" s="66" t="s">
        <v>86</v>
      </c>
      <c r="U10" s="13" t="s">
        <v>87</v>
      </c>
      <c r="V10" s="8" t="s">
        <v>88</v>
      </c>
      <c r="W10" s="51" t="s">
        <v>42</v>
      </c>
      <c r="X10" s="8" t="s">
        <v>89</v>
      </c>
    </row>
    <row r="11" spans="1:66" ht="12" x14ac:dyDescent="0.15">
      <c r="A11" s="9">
        <v>10</v>
      </c>
      <c r="B11" s="16"/>
      <c r="C11" s="15" t="s">
        <v>90</v>
      </c>
      <c r="D11" s="20" t="s">
        <v>91</v>
      </c>
      <c r="E11" s="15" t="s">
        <v>92</v>
      </c>
      <c r="F11" s="18" t="s">
        <v>93</v>
      </c>
      <c r="G11" s="18" t="s">
        <v>48</v>
      </c>
      <c r="H11" s="18">
        <v>3.5</v>
      </c>
      <c r="I11" s="18" t="s">
        <v>49</v>
      </c>
      <c r="J11" s="18" t="s">
        <v>11</v>
      </c>
      <c r="K11" s="19" t="s">
        <v>94</v>
      </c>
      <c r="L11" s="18">
        <v>1</v>
      </c>
      <c r="M11" s="18">
        <v>11</v>
      </c>
      <c r="N11" s="22">
        <v>1</v>
      </c>
      <c r="O11" s="23">
        <f t="shared" si="0"/>
        <v>9.0909090909090917</v>
      </c>
      <c r="Q11" s="8" t="s">
        <v>85</v>
      </c>
      <c r="R11" s="15" t="s">
        <v>95</v>
      </c>
      <c r="S11" s="66" t="s">
        <v>86</v>
      </c>
      <c r="U11" s="13" t="s">
        <v>96</v>
      </c>
      <c r="V11" s="8" t="s">
        <v>97</v>
      </c>
      <c r="W11" s="51" t="s">
        <v>56</v>
      </c>
      <c r="X11" s="8" t="s">
        <v>98</v>
      </c>
      <c r="BI11" s="25"/>
    </row>
    <row r="12" spans="1:66" ht="12" x14ac:dyDescent="0.15">
      <c r="A12" s="15">
        <v>11</v>
      </c>
      <c r="B12" s="16"/>
      <c r="K12" s="19" t="s">
        <v>34</v>
      </c>
      <c r="L12" s="18">
        <v>2</v>
      </c>
      <c r="M12" s="18">
        <v>1</v>
      </c>
      <c r="N12" s="22">
        <v>0</v>
      </c>
      <c r="O12" s="23">
        <f t="shared" si="0"/>
        <v>0</v>
      </c>
      <c r="V12" s="8" t="s">
        <v>55</v>
      </c>
      <c r="W12" s="51" t="s">
        <v>56</v>
      </c>
      <c r="X12" s="8" t="s">
        <v>57</v>
      </c>
      <c r="BJ12" s="27"/>
    </row>
    <row r="13" spans="1:66" ht="12" x14ac:dyDescent="0.15">
      <c r="A13" s="1">
        <v>12</v>
      </c>
      <c r="B13" s="16"/>
      <c r="C13" s="8" t="s">
        <v>99</v>
      </c>
      <c r="D13" s="28" t="s">
        <v>100</v>
      </c>
      <c r="E13" s="8" t="s">
        <v>101</v>
      </c>
      <c r="F13" s="18" t="s">
        <v>30</v>
      </c>
      <c r="G13" s="18" t="s">
        <v>35</v>
      </c>
      <c r="H13" s="18">
        <v>4</v>
      </c>
      <c r="I13" s="18" t="s">
        <v>60</v>
      </c>
      <c r="J13" s="18" t="s">
        <v>35</v>
      </c>
      <c r="K13" s="19" t="s">
        <v>34</v>
      </c>
      <c r="L13" s="18">
        <v>2</v>
      </c>
      <c r="M13" s="18">
        <v>1</v>
      </c>
      <c r="O13" s="18" t="s">
        <v>102</v>
      </c>
      <c r="U13" s="13" t="s">
        <v>103</v>
      </c>
      <c r="V13" s="8" t="s">
        <v>104</v>
      </c>
      <c r="W13" s="51" t="s">
        <v>105</v>
      </c>
      <c r="X13" s="8" t="s">
        <v>106</v>
      </c>
    </row>
    <row r="14" spans="1:66" ht="12" x14ac:dyDescent="0.15">
      <c r="A14" s="9">
        <v>13</v>
      </c>
      <c r="B14" s="16"/>
      <c r="D14" s="26"/>
      <c r="K14" s="19" t="s">
        <v>34</v>
      </c>
      <c r="L14" s="18">
        <v>2</v>
      </c>
      <c r="M14" s="18">
        <v>1</v>
      </c>
      <c r="N14" s="22">
        <v>0</v>
      </c>
      <c r="O14" s="23">
        <f>N14/M14*100</f>
        <v>0</v>
      </c>
      <c r="V14" s="8" t="s">
        <v>69</v>
      </c>
      <c r="W14" s="51" t="s">
        <v>42</v>
      </c>
      <c r="X14" s="8" t="s">
        <v>70</v>
      </c>
    </row>
    <row r="15" spans="1:66" ht="12" x14ac:dyDescent="0.15">
      <c r="A15" s="15">
        <v>14</v>
      </c>
      <c r="B15" s="16"/>
      <c r="D15" s="26" t="s">
        <v>107</v>
      </c>
      <c r="E15" s="8" t="s">
        <v>108</v>
      </c>
      <c r="F15" s="18" t="s">
        <v>68</v>
      </c>
      <c r="G15" s="18" t="s">
        <v>48</v>
      </c>
      <c r="H15" s="18">
        <v>4.5</v>
      </c>
      <c r="I15" s="18" t="s">
        <v>60</v>
      </c>
      <c r="J15" s="18" t="s">
        <v>33</v>
      </c>
      <c r="K15" s="19" t="s">
        <v>34</v>
      </c>
      <c r="L15" s="18">
        <v>2</v>
      </c>
      <c r="M15" s="18">
        <v>1</v>
      </c>
      <c r="N15" s="22">
        <v>0</v>
      </c>
      <c r="O15" s="23">
        <f>N15/M15*100</f>
        <v>0</v>
      </c>
      <c r="V15" s="8" t="s">
        <v>69</v>
      </c>
      <c r="W15" s="51" t="s">
        <v>42</v>
      </c>
      <c r="X15" s="8" t="s">
        <v>70</v>
      </c>
    </row>
    <row r="16" spans="1:66" ht="12" x14ac:dyDescent="0.15">
      <c r="A16" s="1">
        <v>15</v>
      </c>
      <c r="B16" s="16"/>
      <c r="C16" s="8" t="s">
        <v>109</v>
      </c>
      <c r="D16" s="17" t="s">
        <v>110</v>
      </c>
      <c r="E16" s="8" t="s">
        <v>111</v>
      </c>
      <c r="F16" s="18" t="s">
        <v>83</v>
      </c>
      <c r="G16" s="18" t="s">
        <v>112</v>
      </c>
      <c r="H16" s="18">
        <v>3.9</v>
      </c>
      <c r="I16" s="18" t="s">
        <v>60</v>
      </c>
      <c r="J16" s="18" t="s">
        <v>11</v>
      </c>
      <c r="K16" s="18" t="s">
        <v>113</v>
      </c>
      <c r="L16" s="18">
        <v>3</v>
      </c>
      <c r="M16" s="18">
        <v>14</v>
      </c>
      <c r="N16" s="22">
        <v>13</v>
      </c>
      <c r="O16" s="23">
        <f>N16/M16*100</f>
        <v>92.857142857142861</v>
      </c>
      <c r="P16" s="18">
        <v>2.4</v>
      </c>
      <c r="Q16" s="8" t="s">
        <v>85</v>
      </c>
      <c r="R16" s="8" t="s">
        <v>114</v>
      </c>
      <c r="S16" s="66" t="s">
        <v>115</v>
      </c>
      <c r="U16" s="13" t="s">
        <v>116</v>
      </c>
      <c r="V16" s="8" t="s">
        <v>117</v>
      </c>
      <c r="W16" s="51" t="s">
        <v>42</v>
      </c>
      <c r="X16" s="8" t="s">
        <v>118</v>
      </c>
    </row>
    <row r="17" spans="1:66" ht="12" x14ac:dyDescent="0.15">
      <c r="A17" s="9">
        <v>16</v>
      </c>
      <c r="B17" s="16" t="s">
        <v>119</v>
      </c>
      <c r="C17" s="15" t="s">
        <v>120</v>
      </c>
      <c r="D17" s="26" t="s">
        <v>121</v>
      </c>
      <c r="E17" s="8" t="s">
        <v>122</v>
      </c>
      <c r="F17" s="18" t="s">
        <v>123</v>
      </c>
      <c r="G17" s="18" t="s">
        <v>35</v>
      </c>
      <c r="H17" s="18">
        <v>3.4</v>
      </c>
      <c r="I17" s="18" t="s">
        <v>60</v>
      </c>
      <c r="J17" s="18" t="s">
        <v>33</v>
      </c>
      <c r="K17" s="19" t="s">
        <v>34</v>
      </c>
      <c r="L17" s="18">
        <v>2</v>
      </c>
      <c r="M17" s="18">
        <v>2</v>
      </c>
      <c r="O17" s="18" t="s">
        <v>102</v>
      </c>
      <c r="U17" s="13" t="s">
        <v>124</v>
      </c>
      <c r="V17" s="8" t="s">
        <v>104</v>
      </c>
      <c r="W17" s="51" t="s">
        <v>105</v>
      </c>
      <c r="X17" s="8" t="s">
        <v>106</v>
      </c>
    </row>
    <row r="18" spans="1:66" ht="12" x14ac:dyDescent="0.15">
      <c r="A18" s="15">
        <v>17</v>
      </c>
      <c r="B18" s="8"/>
      <c r="D18" s="17" t="s">
        <v>125</v>
      </c>
      <c r="E18" s="8" t="s">
        <v>126</v>
      </c>
      <c r="F18" s="18" t="s">
        <v>123</v>
      </c>
      <c r="G18" s="18" t="s">
        <v>84</v>
      </c>
      <c r="H18" s="18">
        <v>3.2</v>
      </c>
      <c r="I18" s="18" t="s">
        <v>60</v>
      </c>
      <c r="J18" s="18" t="s">
        <v>33</v>
      </c>
      <c r="K18" s="19" t="s">
        <v>34</v>
      </c>
      <c r="L18" s="18">
        <v>2</v>
      </c>
      <c r="M18" s="18">
        <v>405</v>
      </c>
      <c r="O18" s="18" t="s">
        <v>36</v>
      </c>
      <c r="U18" s="13" t="s">
        <v>127</v>
      </c>
      <c r="V18" s="8" t="s">
        <v>104</v>
      </c>
      <c r="W18" s="51" t="s">
        <v>105</v>
      </c>
      <c r="X18" s="8" t="s">
        <v>106</v>
      </c>
    </row>
    <row r="19" spans="1:66" ht="12" x14ac:dyDescent="0.15">
      <c r="A19" s="1">
        <v>18</v>
      </c>
      <c r="B19" s="8"/>
      <c r="D19" s="17" t="s">
        <v>128</v>
      </c>
      <c r="E19" s="15" t="s">
        <v>129</v>
      </c>
      <c r="F19" s="18" t="s">
        <v>130</v>
      </c>
      <c r="G19" s="18" t="s">
        <v>84</v>
      </c>
      <c r="H19" s="18">
        <v>2.2999999999999998</v>
      </c>
      <c r="I19" s="18" t="s">
        <v>60</v>
      </c>
      <c r="J19" s="18" t="s">
        <v>33</v>
      </c>
      <c r="K19" s="18" t="s">
        <v>34</v>
      </c>
      <c r="L19" s="18">
        <v>3</v>
      </c>
      <c r="M19" s="18">
        <v>7</v>
      </c>
      <c r="N19" s="22">
        <v>2</v>
      </c>
      <c r="O19" s="23">
        <f>N19/M19*100</f>
        <v>28.571428571428569</v>
      </c>
      <c r="P19" s="18">
        <v>5</v>
      </c>
      <c r="Q19" s="8" t="s">
        <v>131</v>
      </c>
      <c r="S19" s="66" t="s">
        <v>132</v>
      </c>
      <c r="V19" s="8" t="s">
        <v>133</v>
      </c>
      <c r="W19" s="51" t="s">
        <v>75</v>
      </c>
      <c r="X19" s="8" t="s">
        <v>134</v>
      </c>
    </row>
    <row r="20" spans="1:66" ht="12" x14ac:dyDescent="0.15">
      <c r="A20" s="9">
        <v>19</v>
      </c>
      <c r="D20" s="17" t="s">
        <v>135</v>
      </c>
      <c r="E20" s="15" t="s">
        <v>136</v>
      </c>
      <c r="F20" s="18" t="s">
        <v>130</v>
      </c>
      <c r="G20" s="18" t="s">
        <v>84</v>
      </c>
      <c r="H20" s="18">
        <v>3.2</v>
      </c>
      <c r="I20" s="18" t="s">
        <v>49</v>
      </c>
      <c r="J20" s="18" t="s">
        <v>33</v>
      </c>
      <c r="K20" s="18" t="s">
        <v>35</v>
      </c>
      <c r="M20" s="18">
        <v>9</v>
      </c>
      <c r="N20" s="22">
        <v>3</v>
      </c>
      <c r="O20" s="23">
        <f>N20/M20*100</f>
        <v>33.333333333333329</v>
      </c>
      <c r="Q20" s="8" t="s">
        <v>137</v>
      </c>
      <c r="R20" s="15" t="s">
        <v>138</v>
      </c>
      <c r="T20" s="18" t="s">
        <v>40</v>
      </c>
      <c r="U20" s="13" t="s">
        <v>139</v>
      </c>
      <c r="V20" s="8" t="s">
        <v>140</v>
      </c>
      <c r="W20" s="51" t="s">
        <v>42</v>
      </c>
      <c r="X20" s="8" t="s">
        <v>141</v>
      </c>
      <c r="BK20" s="25"/>
      <c r="BL20" s="25"/>
      <c r="BM20" s="25"/>
      <c r="BN20" s="25"/>
    </row>
    <row r="21" spans="1:66" ht="12" x14ac:dyDescent="0.15">
      <c r="A21" s="15">
        <v>20</v>
      </c>
      <c r="D21" s="17" t="s">
        <v>142</v>
      </c>
      <c r="E21" s="15" t="s">
        <v>143</v>
      </c>
      <c r="F21" s="18" t="s">
        <v>130</v>
      </c>
      <c r="G21" s="18" t="s">
        <v>84</v>
      </c>
      <c r="I21" s="18" t="s">
        <v>60</v>
      </c>
      <c r="J21" s="18" t="s">
        <v>35</v>
      </c>
      <c r="K21" s="19" t="s">
        <v>34</v>
      </c>
      <c r="L21" s="18">
        <v>2</v>
      </c>
      <c r="M21" s="18">
        <v>9</v>
      </c>
      <c r="N21" s="22">
        <v>1</v>
      </c>
      <c r="O21" s="23">
        <f>N21/M21*100</f>
        <v>11.111111111111111</v>
      </c>
      <c r="P21" s="18">
        <v>1</v>
      </c>
      <c r="Q21" s="8" t="s">
        <v>37</v>
      </c>
      <c r="R21" s="15" t="s">
        <v>144</v>
      </c>
      <c r="S21" s="66" t="s">
        <v>86</v>
      </c>
      <c r="U21" s="13" t="s">
        <v>145</v>
      </c>
      <c r="V21" s="8" t="s">
        <v>146</v>
      </c>
      <c r="W21" s="51" t="s">
        <v>63</v>
      </c>
      <c r="X21" s="8" t="s">
        <v>147</v>
      </c>
    </row>
    <row r="22" spans="1:66" ht="12" x14ac:dyDescent="0.15">
      <c r="A22" s="1">
        <v>21</v>
      </c>
      <c r="B22" s="16" t="s">
        <v>148</v>
      </c>
      <c r="C22" s="15" t="s">
        <v>149</v>
      </c>
      <c r="D22" s="20" t="s">
        <v>150</v>
      </c>
      <c r="E22" s="30" t="s">
        <v>151</v>
      </c>
      <c r="F22" s="29" t="s">
        <v>83</v>
      </c>
      <c r="G22" s="29" t="s">
        <v>112</v>
      </c>
      <c r="H22" s="29">
        <v>4</v>
      </c>
      <c r="I22" s="29" t="s">
        <v>60</v>
      </c>
      <c r="J22" s="29" t="s">
        <v>152</v>
      </c>
      <c r="K22" s="18" t="s">
        <v>113</v>
      </c>
      <c r="L22" s="18">
        <v>1</v>
      </c>
      <c r="M22" s="18">
        <v>192</v>
      </c>
      <c r="N22" s="22">
        <v>47</v>
      </c>
      <c r="O22" s="23">
        <f>N22/M22*100</f>
        <v>24.479166666666664</v>
      </c>
      <c r="P22" s="18">
        <v>1.7</v>
      </c>
      <c r="Q22" s="8" t="s">
        <v>153</v>
      </c>
      <c r="S22" s="66" t="s">
        <v>132</v>
      </c>
      <c r="U22" s="13" t="s">
        <v>154</v>
      </c>
      <c r="V22" s="8" t="s">
        <v>155</v>
      </c>
      <c r="W22" s="51" t="s">
        <v>75</v>
      </c>
      <c r="X22" s="8" t="s">
        <v>156</v>
      </c>
    </row>
    <row r="23" spans="1:66" ht="12" x14ac:dyDescent="0.15">
      <c r="A23" s="9">
        <v>22</v>
      </c>
      <c r="B23" s="8"/>
      <c r="E23" s="27"/>
      <c r="F23" s="31"/>
      <c r="G23" s="31"/>
      <c r="H23" s="31"/>
      <c r="I23" s="31"/>
      <c r="J23" s="31"/>
      <c r="K23" s="31" t="s">
        <v>50</v>
      </c>
      <c r="L23" s="31">
        <v>1</v>
      </c>
      <c r="M23" s="31">
        <v>114</v>
      </c>
      <c r="N23" s="32">
        <v>34</v>
      </c>
      <c r="O23" s="33">
        <f>N23/M23*100</f>
        <v>29.82456140350877</v>
      </c>
      <c r="P23" s="31">
        <v>2.7</v>
      </c>
      <c r="Q23" s="27" t="s">
        <v>153</v>
      </c>
      <c r="R23" s="34"/>
      <c r="S23" s="70" t="s">
        <v>132</v>
      </c>
      <c r="T23" s="31" t="s">
        <v>157</v>
      </c>
      <c r="U23" s="71" t="s">
        <v>158</v>
      </c>
      <c r="V23" s="27" t="s">
        <v>155</v>
      </c>
      <c r="W23" s="53" t="s">
        <v>75</v>
      </c>
      <c r="X23" s="27" t="s">
        <v>159</v>
      </c>
      <c r="Y23" s="27" t="s">
        <v>160</v>
      </c>
      <c r="Z23" s="35"/>
      <c r="AA23" s="35"/>
      <c r="AB23" s="35"/>
      <c r="AC23" s="35"/>
      <c r="AD23" s="35"/>
      <c r="AE23" s="35"/>
      <c r="AF23" s="35"/>
      <c r="AG23" s="25"/>
      <c r="AH23" s="25"/>
      <c r="AI23" s="25"/>
      <c r="AJ23" s="25"/>
      <c r="AK23" s="25"/>
      <c r="AL23" s="25"/>
      <c r="AM23" s="25"/>
      <c r="AN23" s="25"/>
      <c r="AO23" s="25"/>
      <c r="AP23" s="25"/>
      <c r="AQ23" s="25"/>
      <c r="AR23" s="25"/>
      <c r="AS23" s="25"/>
      <c r="AT23" s="25"/>
      <c r="AU23" s="25"/>
      <c r="AV23" s="25"/>
      <c r="AW23" s="25"/>
      <c r="AX23" s="25"/>
      <c r="AY23" s="25"/>
      <c r="AZ23" s="25"/>
      <c r="BA23" s="25"/>
      <c r="BB23" s="25"/>
      <c r="BC23" s="25"/>
      <c r="BD23" s="25"/>
      <c r="BE23" s="25"/>
      <c r="BF23" s="25"/>
      <c r="BJ23" s="11"/>
    </row>
    <row r="24" spans="1:66" ht="12" x14ac:dyDescent="0.15">
      <c r="A24" s="15">
        <v>23</v>
      </c>
      <c r="B24" s="36"/>
      <c r="C24" s="15"/>
      <c r="D24" s="37"/>
      <c r="E24" s="34"/>
      <c r="F24" s="31"/>
      <c r="G24" s="31"/>
      <c r="H24" s="31"/>
      <c r="I24" s="31"/>
      <c r="J24" s="31"/>
      <c r="K24" s="31" t="s">
        <v>35</v>
      </c>
      <c r="L24" s="31">
        <v>1</v>
      </c>
      <c r="M24" s="31">
        <v>1</v>
      </c>
      <c r="N24" s="31"/>
      <c r="O24" s="31" t="s">
        <v>36</v>
      </c>
      <c r="P24" s="31">
        <v>1</v>
      </c>
      <c r="Q24" s="27" t="s">
        <v>161</v>
      </c>
      <c r="R24" s="34"/>
      <c r="S24" s="70" t="s">
        <v>132</v>
      </c>
      <c r="T24" s="31"/>
      <c r="U24" s="71" t="s">
        <v>162</v>
      </c>
      <c r="V24" s="27" t="s">
        <v>163</v>
      </c>
      <c r="W24" s="53" t="s">
        <v>164</v>
      </c>
      <c r="X24" s="27" t="s">
        <v>165</v>
      </c>
      <c r="Y24" s="27" t="s">
        <v>166</v>
      </c>
      <c r="Z24" s="35"/>
      <c r="AA24" s="35"/>
      <c r="AB24" s="35"/>
      <c r="AC24" s="35"/>
      <c r="AD24" s="35"/>
      <c r="AE24" s="35"/>
      <c r="AF24" s="35"/>
      <c r="AG24" s="25"/>
      <c r="AH24" s="25"/>
      <c r="AI24" s="25"/>
      <c r="AJ24" s="25"/>
      <c r="AK24" s="25"/>
      <c r="AL24" s="25"/>
      <c r="AM24" s="25"/>
      <c r="AN24" s="25"/>
      <c r="AO24" s="25"/>
      <c r="AP24" s="25"/>
      <c r="AQ24" s="25"/>
      <c r="AR24" s="25"/>
      <c r="AS24" s="25"/>
      <c r="AT24" s="25"/>
      <c r="AU24" s="25"/>
      <c r="AV24" s="25"/>
      <c r="AW24" s="25"/>
      <c r="AX24" s="25"/>
      <c r="AY24" s="25"/>
      <c r="AZ24" s="25"/>
      <c r="BA24" s="25"/>
      <c r="BB24" s="25"/>
      <c r="BC24" s="25"/>
      <c r="BD24" s="25"/>
      <c r="BE24" s="25"/>
      <c r="BF24" s="25"/>
    </row>
    <row r="25" spans="1:66" ht="12" x14ac:dyDescent="0.15">
      <c r="A25" s="1">
        <v>24</v>
      </c>
      <c r="B25" s="16"/>
      <c r="C25" s="15" t="s">
        <v>167</v>
      </c>
      <c r="D25" s="17" t="s">
        <v>168</v>
      </c>
      <c r="E25" s="15" t="s">
        <v>169</v>
      </c>
      <c r="F25" s="18" t="s">
        <v>83</v>
      </c>
      <c r="G25" s="18" t="s">
        <v>84</v>
      </c>
      <c r="H25" s="18">
        <v>3.2</v>
      </c>
      <c r="I25" s="18" t="s">
        <v>49</v>
      </c>
      <c r="J25" s="18" t="s">
        <v>11</v>
      </c>
      <c r="K25" s="18" t="s">
        <v>34</v>
      </c>
      <c r="L25" s="18">
        <v>3</v>
      </c>
      <c r="M25" s="18">
        <v>14</v>
      </c>
      <c r="N25" s="22">
        <v>3</v>
      </c>
      <c r="O25" s="23">
        <f>N25/M25*100</f>
        <v>21.428571428571427</v>
      </c>
      <c r="P25" s="18">
        <v>1.3</v>
      </c>
      <c r="Q25" s="8" t="s">
        <v>85</v>
      </c>
      <c r="S25" s="66" t="s">
        <v>86</v>
      </c>
      <c r="U25" s="13" t="s">
        <v>170</v>
      </c>
      <c r="V25" s="8" t="s">
        <v>88</v>
      </c>
      <c r="W25" s="51" t="s">
        <v>42</v>
      </c>
      <c r="X25" s="8" t="s">
        <v>89</v>
      </c>
      <c r="BK25" s="25"/>
      <c r="BL25" s="25"/>
      <c r="BM25" s="25"/>
      <c r="BN25" s="25"/>
    </row>
    <row r="26" spans="1:66" ht="12" x14ac:dyDescent="0.15">
      <c r="A26" s="9">
        <v>25</v>
      </c>
      <c r="B26" s="16"/>
      <c r="D26" s="26" t="s">
        <v>171</v>
      </c>
      <c r="E26" s="15" t="s">
        <v>35</v>
      </c>
      <c r="F26" s="18" t="s">
        <v>83</v>
      </c>
      <c r="G26" s="18" t="s">
        <v>112</v>
      </c>
      <c r="H26" s="18">
        <v>4.2</v>
      </c>
      <c r="I26" s="18" t="s">
        <v>49</v>
      </c>
      <c r="J26" s="18" t="s">
        <v>11</v>
      </c>
      <c r="K26" s="19" t="s">
        <v>54</v>
      </c>
      <c r="L26" s="18">
        <v>2</v>
      </c>
      <c r="M26" s="18">
        <v>5</v>
      </c>
      <c r="N26" s="22">
        <v>0</v>
      </c>
      <c r="O26" s="23">
        <f>N26/M26*100</f>
        <v>0</v>
      </c>
      <c r="V26" s="8" t="s">
        <v>55</v>
      </c>
      <c r="W26" s="51" t="s">
        <v>56</v>
      </c>
      <c r="X26" s="8" t="s">
        <v>57</v>
      </c>
    </row>
    <row r="27" spans="1:66" ht="12" x14ac:dyDescent="0.15">
      <c r="A27" s="15">
        <v>26</v>
      </c>
      <c r="B27" s="16"/>
      <c r="C27" s="8" t="s">
        <v>172</v>
      </c>
      <c r="D27" s="17" t="s">
        <v>173</v>
      </c>
      <c r="E27" s="8" t="s">
        <v>174</v>
      </c>
      <c r="F27" s="18" t="s">
        <v>175</v>
      </c>
      <c r="G27" s="18" t="s">
        <v>48</v>
      </c>
      <c r="H27" s="18">
        <v>4.2</v>
      </c>
      <c r="I27" s="18" t="s">
        <v>49</v>
      </c>
      <c r="J27" s="18" t="s">
        <v>33</v>
      </c>
      <c r="K27" s="18" t="s">
        <v>34</v>
      </c>
      <c r="L27" s="18">
        <v>3</v>
      </c>
      <c r="M27" s="18">
        <v>18</v>
      </c>
      <c r="N27" s="22">
        <v>18</v>
      </c>
      <c r="O27" s="23">
        <f>N27/M27*100</f>
        <v>100</v>
      </c>
      <c r="P27" s="8">
        <v>5.6</v>
      </c>
      <c r="Q27" s="8" t="s">
        <v>73</v>
      </c>
      <c r="S27" s="69"/>
      <c r="U27" s="18"/>
      <c r="V27" s="8" t="s">
        <v>74</v>
      </c>
      <c r="W27" s="51" t="s">
        <v>75</v>
      </c>
      <c r="X27" s="8" t="s">
        <v>76</v>
      </c>
    </row>
    <row r="28" spans="1:66" ht="12" x14ac:dyDescent="0.15">
      <c r="A28" s="1">
        <v>27</v>
      </c>
      <c r="B28" s="16"/>
      <c r="D28" s="17" t="s">
        <v>176</v>
      </c>
      <c r="E28" s="8" t="s">
        <v>177</v>
      </c>
      <c r="F28" s="18" t="s">
        <v>123</v>
      </c>
      <c r="G28" s="18" t="s">
        <v>48</v>
      </c>
      <c r="H28" s="18">
        <v>4.4000000000000004</v>
      </c>
      <c r="I28" s="18" t="s">
        <v>60</v>
      </c>
      <c r="J28" s="18" t="s">
        <v>33</v>
      </c>
      <c r="K28" s="18" t="s">
        <v>34</v>
      </c>
      <c r="L28" s="18">
        <v>3</v>
      </c>
      <c r="M28" s="18">
        <v>4</v>
      </c>
      <c r="O28" s="18" t="s">
        <v>36</v>
      </c>
      <c r="P28" s="8"/>
      <c r="Q28" s="8" t="s">
        <v>178</v>
      </c>
      <c r="S28" s="69"/>
      <c r="U28" s="18">
        <v>15.7</v>
      </c>
      <c r="V28" s="8" t="s">
        <v>179</v>
      </c>
      <c r="W28" s="51" t="s">
        <v>164</v>
      </c>
      <c r="X28" s="8" t="s">
        <v>180</v>
      </c>
      <c r="BI28" s="2"/>
    </row>
    <row r="29" spans="1:66" ht="12" x14ac:dyDescent="0.15">
      <c r="A29" s="9">
        <v>28</v>
      </c>
      <c r="B29" s="16"/>
      <c r="D29" s="17" t="s">
        <v>181</v>
      </c>
      <c r="E29" s="15" t="s">
        <v>182</v>
      </c>
      <c r="F29" s="18" t="s">
        <v>30</v>
      </c>
      <c r="G29" s="18" t="s">
        <v>48</v>
      </c>
      <c r="H29" s="18">
        <v>4.5</v>
      </c>
      <c r="I29" s="18" t="s">
        <v>49</v>
      </c>
      <c r="J29" s="18" t="s">
        <v>33</v>
      </c>
      <c r="K29" s="18" t="s">
        <v>34</v>
      </c>
      <c r="L29" s="18">
        <v>3</v>
      </c>
      <c r="M29" s="18">
        <v>99</v>
      </c>
      <c r="N29" s="22">
        <v>55</v>
      </c>
      <c r="O29" s="23">
        <f>N29/M29*100</f>
        <v>55.555555555555557</v>
      </c>
      <c r="P29" s="8">
        <v>2.2000000000000002</v>
      </c>
      <c r="Q29" s="8" t="s">
        <v>85</v>
      </c>
      <c r="S29" s="66" t="s">
        <v>115</v>
      </c>
      <c r="U29" s="12"/>
      <c r="V29" s="8" t="s">
        <v>183</v>
      </c>
      <c r="W29" s="51" t="s">
        <v>56</v>
      </c>
      <c r="X29" s="8" t="s">
        <v>184</v>
      </c>
    </row>
    <row r="30" spans="1:66" ht="12" x14ac:dyDescent="0.15">
      <c r="A30" s="15">
        <v>29</v>
      </c>
      <c r="B30" s="16" t="s">
        <v>185</v>
      </c>
      <c r="C30" s="8" t="s">
        <v>186</v>
      </c>
      <c r="D30" s="26" t="s">
        <v>187</v>
      </c>
      <c r="E30" s="15" t="s">
        <v>188</v>
      </c>
      <c r="F30" s="18" t="s">
        <v>68</v>
      </c>
      <c r="G30" s="18" t="s">
        <v>48</v>
      </c>
      <c r="H30" s="18">
        <v>3.7</v>
      </c>
      <c r="I30" s="18" t="s">
        <v>60</v>
      </c>
      <c r="J30" s="18" t="s">
        <v>33</v>
      </c>
      <c r="K30" s="19" t="s">
        <v>34</v>
      </c>
      <c r="L30" s="18">
        <v>2</v>
      </c>
      <c r="M30" s="18">
        <v>1</v>
      </c>
      <c r="N30" s="22">
        <v>0</v>
      </c>
      <c r="O30" s="23">
        <f>N30/M30*100</f>
        <v>0</v>
      </c>
      <c r="P30" s="8"/>
      <c r="U30" s="12"/>
      <c r="V30" s="8" t="s">
        <v>69</v>
      </c>
      <c r="W30" s="51" t="s">
        <v>42</v>
      </c>
      <c r="X30" s="8" t="s">
        <v>70</v>
      </c>
      <c r="BG30" s="11"/>
      <c r="BH30" s="11"/>
    </row>
    <row r="31" spans="1:66" ht="12" x14ac:dyDescent="0.15">
      <c r="A31" s="1">
        <v>30</v>
      </c>
      <c r="B31" s="16" t="s">
        <v>189</v>
      </c>
      <c r="C31" s="8" t="s">
        <v>190</v>
      </c>
      <c r="D31" s="26" t="s">
        <v>191</v>
      </c>
      <c r="E31" s="15" t="s">
        <v>192</v>
      </c>
      <c r="F31" s="18" t="s">
        <v>130</v>
      </c>
      <c r="G31" s="18" t="s">
        <v>112</v>
      </c>
      <c r="H31" s="18">
        <v>3</v>
      </c>
      <c r="I31" s="18" t="s">
        <v>60</v>
      </c>
      <c r="J31" s="18" t="s">
        <v>33</v>
      </c>
      <c r="K31" s="19" t="s">
        <v>34</v>
      </c>
      <c r="L31" s="18">
        <v>2</v>
      </c>
      <c r="M31" s="18">
        <v>4</v>
      </c>
      <c r="O31" s="18" t="s">
        <v>102</v>
      </c>
      <c r="U31" s="13" t="s">
        <v>193</v>
      </c>
      <c r="V31" s="8" t="s">
        <v>104</v>
      </c>
      <c r="W31" s="51" t="s">
        <v>105</v>
      </c>
      <c r="X31" s="8" t="s">
        <v>106</v>
      </c>
    </row>
    <row r="32" spans="1:66" ht="12" x14ac:dyDescent="0.15">
      <c r="A32" s="9">
        <v>31</v>
      </c>
      <c r="B32" s="16"/>
      <c r="D32" s="26" t="s">
        <v>194</v>
      </c>
      <c r="E32" s="15" t="s">
        <v>195</v>
      </c>
      <c r="F32" s="18" t="s">
        <v>130</v>
      </c>
      <c r="G32" s="18" t="s">
        <v>112</v>
      </c>
      <c r="H32" s="18">
        <v>4.5</v>
      </c>
      <c r="I32" s="18" t="s">
        <v>60</v>
      </c>
      <c r="J32" s="18" t="s">
        <v>33</v>
      </c>
      <c r="K32" s="19" t="s">
        <v>34</v>
      </c>
      <c r="L32" s="18">
        <v>2</v>
      </c>
      <c r="M32" s="18">
        <v>2</v>
      </c>
      <c r="O32" s="18" t="s">
        <v>102</v>
      </c>
      <c r="U32" s="13" t="s">
        <v>196</v>
      </c>
      <c r="V32" s="8" t="s">
        <v>104</v>
      </c>
      <c r="W32" s="51" t="s">
        <v>105</v>
      </c>
      <c r="X32" s="8" t="s">
        <v>106</v>
      </c>
    </row>
    <row r="33" spans="1:66" ht="12" x14ac:dyDescent="0.15">
      <c r="A33" s="15">
        <v>32</v>
      </c>
      <c r="B33" s="8"/>
      <c r="C33" s="8" t="s">
        <v>197</v>
      </c>
      <c r="D33" s="17" t="s">
        <v>198</v>
      </c>
      <c r="E33" s="8" t="s">
        <v>35</v>
      </c>
      <c r="F33" s="18" t="s">
        <v>130</v>
      </c>
      <c r="G33" s="18" t="s">
        <v>84</v>
      </c>
      <c r="H33" s="18">
        <v>3.9</v>
      </c>
      <c r="I33" s="18" t="s">
        <v>49</v>
      </c>
      <c r="J33" s="18" t="s">
        <v>33</v>
      </c>
      <c r="K33" s="18" t="s">
        <v>34</v>
      </c>
      <c r="L33" s="18">
        <v>3</v>
      </c>
      <c r="M33" s="18">
        <v>21</v>
      </c>
      <c r="N33" s="22">
        <v>2</v>
      </c>
      <c r="O33" s="23">
        <f>N33/M33*100</f>
        <v>9.5238095238095237</v>
      </c>
      <c r="P33" s="8">
        <v>1</v>
      </c>
      <c r="Q33" s="8" t="s">
        <v>199</v>
      </c>
      <c r="S33" s="69"/>
      <c r="T33" s="18" t="s">
        <v>200</v>
      </c>
      <c r="U33" s="18" t="s">
        <v>201</v>
      </c>
      <c r="V33" s="8" t="s">
        <v>202</v>
      </c>
      <c r="W33" s="51" t="s">
        <v>63</v>
      </c>
      <c r="X33" s="8" t="s">
        <v>203</v>
      </c>
    </row>
    <row r="34" spans="1:66" ht="12" x14ac:dyDescent="0.15">
      <c r="A34" s="1">
        <v>33</v>
      </c>
      <c r="B34" s="8"/>
      <c r="D34" s="17" t="s">
        <v>204</v>
      </c>
      <c r="E34" s="8" t="s">
        <v>205</v>
      </c>
      <c r="F34" s="18" t="s">
        <v>83</v>
      </c>
      <c r="G34" s="18" t="s">
        <v>84</v>
      </c>
      <c r="H34" s="18">
        <v>4</v>
      </c>
      <c r="I34" s="18" t="s">
        <v>60</v>
      </c>
      <c r="J34" s="18" t="s">
        <v>11</v>
      </c>
      <c r="K34" s="18" t="s">
        <v>61</v>
      </c>
      <c r="L34" s="18">
        <v>2</v>
      </c>
      <c r="M34" s="18">
        <v>43</v>
      </c>
      <c r="N34" s="22">
        <v>7</v>
      </c>
      <c r="O34" s="23">
        <f>N34/M34*100</f>
        <v>16.279069767441861</v>
      </c>
      <c r="P34" s="8">
        <v>1.6</v>
      </c>
      <c r="Q34" s="8" t="s">
        <v>206</v>
      </c>
      <c r="S34" s="69"/>
      <c r="U34" s="18">
        <v>30</v>
      </c>
      <c r="V34" s="8" t="s">
        <v>207</v>
      </c>
      <c r="W34" s="51" t="s">
        <v>63</v>
      </c>
      <c r="X34" s="8" t="s">
        <v>208</v>
      </c>
    </row>
    <row r="35" spans="1:66" ht="12" x14ac:dyDescent="0.15">
      <c r="A35" s="9">
        <v>34</v>
      </c>
      <c r="B35" s="16"/>
      <c r="C35" s="15" t="s">
        <v>209</v>
      </c>
      <c r="D35" s="26" t="s">
        <v>210</v>
      </c>
      <c r="E35" s="8" t="s">
        <v>35</v>
      </c>
      <c r="F35" s="18" t="s">
        <v>130</v>
      </c>
      <c r="G35" s="18" t="s">
        <v>84</v>
      </c>
      <c r="H35" s="18">
        <v>3.2</v>
      </c>
      <c r="I35" s="18" t="s">
        <v>49</v>
      </c>
      <c r="J35" s="18" t="s">
        <v>33</v>
      </c>
      <c r="K35" s="18" t="s">
        <v>34</v>
      </c>
      <c r="L35" s="18">
        <v>3</v>
      </c>
      <c r="M35" s="18">
        <v>24</v>
      </c>
      <c r="N35" s="22">
        <v>0</v>
      </c>
      <c r="O35" s="23">
        <f>N35/M35*100</f>
        <v>0</v>
      </c>
      <c r="T35" s="18" t="s">
        <v>200</v>
      </c>
      <c r="U35" s="13" t="s">
        <v>211</v>
      </c>
      <c r="V35" s="8" t="s">
        <v>212</v>
      </c>
      <c r="W35" s="51" t="s">
        <v>63</v>
      </c>
      <c r="X35" s="8" t="s">
        <v>203</v>
      </c>
      <c r="BG35" s="25"/>
      <c r="BH35" s="25"/>
    </row>
    <row r="36" spans="1:66" ht="12" x14ac:dyDescent="0.15">
      <c r="A36" s="15">
        <v>35</v>
      </c>
      <c r="B36" s="16"/>
      <c r="C36" s="15"/>
      <c r="D36" s="17" t="s">
        <v>213</v>
      </c>
      <c r="E36" s="8" t="s">
        <v>214</v>
      </c>
      <c r="F36" s="18" t="s">
        <v>130</v>
      </c>
      <c r="G36" s="18" t="s">
        <v>84</v>
      </c>
      <c r="H36" s="18">
        <v>3.4</v>
      </c>
      <c r="I36" s="18" t="s">
        <v>49</v>
      </c>
      <c r="J36" s="18" t="s">
        <v>33</v>
      </c>
      <c r="K36" s="18" t="s">
        <v>34</v>
      </c>
      <c r="L36" s="18">
        <v>3</v>
      </c>
      <c r="M36" s="18">
        <v>18</v>
      </c>
      <c r="N36" s="22">
        <v>18</v>
      </c>
      <c r="O36" s="23">
        <f>N36/M36*100</f>
        <v>100</v>
      </c>
      <c r="P36" s="8">
        <v>5.5</v>
      </c>
      <c r="Q36" s="8" t="s">
        <v>73</v>
      </c>
      <c r="S36" s="69"/>
      <c r="U36" s="18"/>
      <c r="V36" s="8" t="s">
        <v>74</v>
      </c>
      <c r="W36" s="51" t="s">
        <v>75</v>
      </c>
      <c r="X36" s="8" t="s">
        <v>76</v>
      </c>
    </row>
    <row r="37" spans="1:66" ht="12" x14ac:dyDescent="0.15">
      <c r="A37" s="1">
        <v>36</v>
      </c>
      <c r="B37" s="16"/>
      <c r="C37" s="15"/>
      <c r="D37" s="26" t="s">
        <v>215</v>
      </c>
      <c r="E37" s="15" t="s">
        <v>216</v>
      </c>
      <c r="F37" s="18" t="s">
        <v>130</v>
      </c>
      <c r="G37" s="18" t="s">
        <v>217</v>
      </c>
      <c r="H37" s="18">
        <v>2.7</v>
      </c>
      <c r="I37" s="18" t="s">
        <v>49</v>
      </c>
      <c r="J37" s="18" t="s">
        <v>33</v>
      </c>
      <c r="K37" s="18" t="s">
        <v>61</v>
      </c>
      <c r="L37" s="18">
        <v>2</v>
      </c>
      <c r="M37" s="18">
        <v>66</v>
      </c>
      <c r="N37" s="22">
        <v>0</v>
      </c>
      <c r="O37" s="23">
        <f>N37/M37*100</f>
        <v>0</v>
      </c>
      <c r="U37" s="13" t="s">
        <v>218</v>
      </c>
      <c r="V37" s="8" t="s">
        <v>62</v>
      </c>
      <c r="W37" s="51" t="s">
        <v>63</v>
      </c>
      <c r="X37" s="8" t="s">
        <v>64</v>
      </c>
      <c r="BJ37" s="25"/>
    </row>
    <row r="38" spans="1:66" ht="12" x14ac:dyDescent="0.15">
      <c r="A38" s="9">
        <v>37</v>
      </c>
      <c r="B38" s="16"/>
      <c r="C38" s="15"/>
      <c r="D38" s="17" t="s">
        <v>219</v>
      </c>
      <c r="E38" s="15" t="s">
        <v>220</v>
      </c>
      <c r="F38" s="18" t="s">
        <v>130</v>
      </c>
      <c r="G38" s="18" t="s">
        <v>35</v>
      </c>
      <c r="H38" s="18">
        <v>3</v>
      </c>
      <c r="I38" s="18" t="s">
        <v>60</v>
      </c>
      <c r="J38" s="18" t="s">
        <v>33</v>
      </c>
      <c r="K38" s="19" t="s">
        <v>34</v>
      </c>
      <c r="L38" s="18">
        <v>2</v>
      </c>
      <c r="M38" s="18">
        <v>35</v>
      </c>
      <c r="O38" s="18" t="s">
        <v>36</v>
      </c>
      <c r="U38" s="13" t="s">
        <v>221</v>
      </c>
      <c r="V38" s="8" t="s">
        <v>104</v>
      </c>
      <c r="W38" s="51" t="s">
        <v>105</v>
      </c>
      <c r="X38" s="8" t="s">
        <v>106</v>
      </c>
    </row>
    <row r="39" spans="1:66" ht="12" x14ac:dyDescent="0.15">
      <c r="A39" s="15">
        <v>38</v>
      </c>
      <c r="B39" s="16"/>
      <c r="C39" s="15"/>
      <c r="D39" s="17" t="s">
        <v>222</v>
      </c>
      <c r="E39" s="15" t="s">
        <v>223</v>
      </c>
      <c r="F39" s="18" t="s">
        <v>130</v>
      </c>
      <c r="G39" s="18" t="s">
        <v>217</v>
      </c>
      <c r="H39" s="18">
        <v>2</v>
      </c>
      <c r="I39" s="18" t="s">
        <v>60</v>
      </c>
      <c r="J39" s="18" t="s">
        <v>33</v>
      </c>
      <c r="K39" s="19" t="s">
        <v>34</v>
      </c>
      <c r="L39" s="18">
        <v>2</v>
      </c>
      <c r="M39" s="18">
        <v>209</v>
      </c>
      <c r="O39" s="18" t="s">
        <v>36</v>
      </c>
      <c r="U39" s="13" t="s">
        <v>224</v>
      </c>
      <c r="V39" s="8" t="s">
        <v>104</v>
      </c>
      <c r="W39" s="51" t="s">
        <v>105</v>
      </c>
      <c r="X39" s="8" t="s">
        <v>106</v>
      </c>
    </row>
    <row r="40" spans="1:66" ht="12" x14ac:dyDescent="0.15">
      <c r="A40" s="1">
        <v>39</v>
      </c>
      <c r="B40" s="8"/>
      <c r="C40" s="15" t="s">
        <v>225</v>
      </c>
      <c r="D40" s="17" t="s">
        <v>226</v>
      </c>
      <c r="E40" s="15" t="s">
        <v>227</v>
      </c>
      <c r="F40" s="18" t="s">
        <v>83</v>
      </c>
      <c r="G40" s="18" t="s">
        <v>84</v>
      </c>
      <c r="H40" s="18">
        <v>3.7</v>
      </c>
      <c r="I40" s="18" t="s">
        <v>49</v>
      </c>
      <c r="J40" s="18" t="s">
        <v>33</v>
      </c>
      <c r="K40" s="19" t="s">
        <v>50</v>
      </c>
      <c r="L40" s="18">
        <v>2</v>
      </c>
      <c r="M40" s="18">
        <v>54</v>
      </c>
      <c r="O40" s="18" t="s">
        <v>36</v>
      </c>
      <c r="P40" s="18">
        <v>3.2</v>
      </c>
      <c r="Q40" s="8" t="s">
        <v>153</v>
      </c>
      <c r="S40" s="66" t="s">
        <v>86</v>
      </c>
      <c r="V40" s="8" t="s">
        <v>228</v>
      </c>
      <c r="W40" s="51" t="s">
        <v>75</v>
      </c>
      <c r="X40" s="8" t="s">
        <v>229</v>
      </c>
      <c r="Z40" s="14" t="s">
        <v>230</v>
      </c>
    </row>
    <row r="41" spans="1:66" ht="12" x14ac:dyDescent="0.15">
      <c r="A41" s="9">
        <v>40</v>
      </c>
      <c r="B41" s="38" t="s">
        <v>231</v>
      </c>
      <c r="C41" s="15" t="s">
        <v>232</v>
      </c>
      <c r="D41" s="26" t="s">
        <v>233</v>
      </c>
      <c r="E41" s="15" t="s">
        <v>234</v>
      </c>
      <c r="F41" s="18" t="s">
        <v>30</v>
      </c>
      <c r="G41" s="18" t="s">
        <v>48</v>
      </c>
      <c r="H41" s="18">
        <v>3.6</v>
      </c>
      <c r="I41" s="18" t="s">
        <v>60</v>
      </c>
      <c r="J41" s="18" t="s">
        <v>33</v>
      </c>
      <c r="K41" s="18" t="s">
        <v>34</v>
      </c>
      <c r="L41" s="18">
        <v>1</v>
      </c>
      <c r="M41" s="18">
        <v>10</v>
      </c>
      <c r="N41" s="22">
        <v>0</v>
      </c>
      <c r="O41" s="23">
        <f>N41/M41*100</f>
        <v>0</v>
      </c>
      <c r="V41" s="8" t="s">
        <v>235</v>
      </c>
      <c r="W41" s="51" t="s">
        <v>63</v>
      </c>
      <c r="X41" s="8" t="s">
        <v>236</v>
      </c>
    </row>
    <row r="42" spans="1:66" ht="12" x14ac:dyDescent="0.15">
      <c r="A42" s="15">
        <v>41</v>
      </c>
      <c r="B42" s="8"/>
      <c r="D42" s="17" t="s">
        <v>237</v>
      </c>
      <c r="E42" s="15" t="s">
        <v>238</v>
      </c>
      <c r="F42" s="18" t="s">
        <v>30</v>
      </c>
      <c r="G42" s="18" t="s">
        <v>48</v>
      </c>
      <c r="H42" s="18">
        <v>3.6</v>
      </c>
      <c r="I42" s="18" t="s">
        <v>60</v>
      </c>
      <c r="J42" s="18" t="s">
        <v>11</v>
      </c>
      <c r="K42" s="19" t="s">
        <v>54</v>
      </c>
      <c r="L42" s="18">
        <v>3</v>
      </c>
      <c r="M42" s="18">
        <v>5</v>
      </c>
      <c r="N42" s="22">
        <v>1</v>
      </c>
      <c r="O42" s="23">
        <f>N42/M42*100</f>
        <v>20</v>
      </c>
      <c r="P42" s="18">
        <v>1</v>
      </c>
      <c r="Q42" s="8" t="s">
        <v>85</v>
      </c>
      <c r="R42" s="15" t="s">
        <v>239</v>
      </c>
      <c r="S42" s="66" t="s">
        <v>86</v>
      </c>
      <c r="U42" s="13" t="s">
        <v>240</v>
      </c>
      <c r="V42" s="8" t="s">
        <v>241</v>
      </c>
      <c r="W42" s="51" t="s">
        <v>164</v>
      </c>
      <c r="X42" s="8" t="s">
        <v>242</v>
      </c>
      <c r="Z42" s="14" t="s">
        <v>243</v>
      </c>
    </row>
    <row r="43" spans="1:66" s="25" customFormat="1" ht="12" x14ac:dyDescent="0.15">
      <c r="A43" s="1">
        <v>42</v>
      </c>
      <c r="B43" s="8"/>
      <c r="C43" s="8"/>
      <c r="D43" s="26" t="s">
        <v>244</v>
      </c>
      <c r="E43" s="15" t="s">
        <v>245</v>
      </c>
      <c r="F43" s="18" t="s">
        <v>30</v>
      </c>
      <c r="G43" s="18" t="s">
        <v>48</v>
      </c>
      <c r="H43" s="18">
        <v>3.6</v>
      </c>
      <c r="I43" s="18" t="s">
        <v>60</v>
      </c>
      <c r="J43" s="18" t="s">
        <v>11</v>
      </c>
      <c r="K43" s="19" t="s">
        <v>34</v>
      </c>
      <c r="L43" s="18">
        <v>3</v>
      </c>
      <c r="M43" s="18">
        <v>5</v>
      </c>
      <c r="N43" s="22">
        <v>0</v>
      </c>
      <c r="O43" s="23">
        <f>N43/M43*100</f>
        <v>0</v>
      </c>
      <c r="P43" s="18"/>
      <c r="Q43" s="8"/>
      <c r="R43" s="15"/>
      <c r="S43" s="66"/>
      <c r="T43" s="18"/>
      <c r="U43" s="13" t="s">
        <v>246</v>
      </c>
      <c r="V43" s="8" t="s">
        <v>241</v>
      </c>
      <c r="W43" s="51" t="s">
        <v>164</v>
      </c>
      <c r="X43" s="8" t="s">
        <v>242</v>
      </c>
      <c r="Y43" s="8"/>
      <c r="Z43" s="14"/>
      <c r="AA43" s="14"/>
      <c r="AB43" s="14"/>
      <c r="AC43" s="14"/>
      <c r="AD43" s="14"/>
      <c r="AE43" s="14"/>
      <c r="AF43" s="14"/>
      <c r="AG43" s="8"/>
      <c r="AH43" s="8"/>
      <c r="AI43" s="8"/>
      <c r="AJ43" s="8"/>
      <c r="AK43" s="8"/>
      <c r="AL43" s="8"/>
      <c r="AM43" s="8"/>
      <c r="AN43" s="8"/>
      <c r="AO43" s="8"/>
      <c r="AP43" s="8"/>
      <c r="AQ43" s="8"/>
      <c r="AR43" s="8"/>
      <c r="AS43" s="8"/>
      <c r="AT43" s="8"/>
      <c r="AU43" s="8"/>
      <c r="AV43" s="8"/>
      <c r="AW43" s="8"/>
      <c r="AX43" s="8"/>
      <c r="AY43" s="8"/>
      <c r="AZ43" s="8"/>
      <c r="BA43" s="8"/>
      <c r="BB43" s="8"/>
      <c r="BC43" s="8"/>
      <c r="BD43" s="8"/>
      <c r="BE43" s="8"/>
      <c r="BF43" s="8"/>
      <c r="BG43" s="8"/>
      <c r="BH43" s="8"/>
      <c r="BI43" s="8"/>
      <c r="BJ43" s="8"/>
      <c r="BK43" s="8"/>
      <c r="BL43" s="8"/>
      <c r="BM43" s="8"/>
      <c r="BN43" s="8"/>
    </row>
    <row r="44" spans="1:66" s="25" customFormat="1" ht="12" x14ac:dyDescent="0.15">
      <c r="A44" s="9">
        <v>43</v>
      </c>
      <c r="B44" s="16" t="s">
        <v>247</v>
      </c>
      <c r="C44" s="15" t="s">
        <v>248</v>
      </c>
      <c r="D44" s="17" t="s">
        <v>249</v>
      </c>
      <c r="E44" s="8" t="s">
        <v>250</v>
      </c>
      <c r="F44" s="18" t="s">
        <v>130</v>
      </c>
      <c r="G44" s="18" t="s">
        <v>112</v>
      </c>
      <c r="H44" s="18">
        <v>4</v>
      </c>
      <c r="I44" s="18" t="s">
        <v>60</v>
      </c>
      <c r="J44" s="18" t="s">
        <v>33</v>
      </c>
      <c r="K44" s="18" t="s">
        <v>50</v>
      </c>
      <c r="L44" s="18">
        <v>2</v>
      </c>
      <c r="M44" s="18">
        <v>1</v>
      </c>
      <c r="N44" s="22">
        <v>1</v>
      </c>
      <c r="O44" s="23">
        <f>N44/M44*100</f>
        <v>100</v>
      </c>
      <c r="P44" s="8">
        <v>1</v>
      </c>
      <c r="Q44" s="8" t="s">
        <v>153</v>
      </c>
      <c r="R44" s="15" t="s">
        <v>251</v>
      </c>
      <c r="S44" s="66" t="s">
        <v>86</v>
      </c>
      <c r="T44" s="18" t="s">
        <v>200</v>
      </c>
      <c r="U44" s="12">
        <v>40</v>
      </c>
      <c r="V44" s="8" t="s">
        <v>252</v>
      </c>
      <c r="W44" s="51" t="s">
        <v>42</v>
      </c>
      <c r="X44" s="8" t="s">
        <v>253</v>
      </c>
      <c r="Y44" s="8"/>
      <c r="Z44" s="14"/>
      <c r="AA44" s="14"/>
      <c r="AB44" s="14"/>
      <c r="AC44" s="14"/>
      <c r="AD44" s="14"/>
      <c r="AE44" s="14"/>
      <c r="AF44" s="14"/>
      <c r="AG44" s="8"/>
      <c r="AH44" s="8"/>
      <c r="AI44" s="8"/>
      <c r="AJ44" s="8"/>
      <c r="AK44" s="8"/>
      <c r="AL44" s="8"/>
      <c r="AM44" s="8"/>
      <c r="AN44" s="8"/>
      <c r="AO44" s="8"/>
      <c r="AP44" s="8"/>
      <c r="AQ44" s="8"/>
      <c r="AR44" s="8"/>
      <c r="AS44" s="8"/>
      <c r="AT44" s="8"/>
      <c r="AU44" s="8"/>
      <c r="AV44" s="8"/>
      <c r="AW44" s="8"/>
      <c r="AX44" s="8"/>
      <c r="AY44" s="8"/>
      <c r="AZ44" s="8"/>
      <c r="BA44" s="8"/>
      <c r="BB44" s="8"/>
      <c r="BC44" s="8"/>
      <c r="BD44" s="8"/>
      <c r="BE44" s="8"/>
      <c r="BF44" s="8"/>
      <c r="BG44" s="8"/>
      <c r="BH44" s="8"/>
      <c r="BI44" s="8"/>
      <c r="BJ44" s="8"/>
      <c r="BK44" s="8"/>
      <c r="BL44" s="8"/>
      <c r="BM44" s="8"/>
      <c r="BN44" s="8"/>
    </row>
    <row r="45" spans="1:66" s="25" customFormat="1" ht="12" x14ac:dyDescent="0.15">
      <c r="A45" s="15">
        <v>44</v>
      </c>
      <c r="B45" s="39"/>
      <c r="C45" s="34"/>
      <c r="D45" s="17" t="s">
        <v>254</v>
      </c>
      <c r="E45" s="27" t="s">
        <v>255</v>
      </c>
      <c r="F45" s="31" t="s">
        <v>130</v>
      </c>
      <c r="G45" s="31" t="s">
        <v>84</v>
      </c>
      <c r="H45" s="31">
        <v>2.2000000000000002</v>
      </c>
      <c r="I45" s="31" t="s">
        <v>60</v>
      </c>
      <c r="J45" s="31" t="s">
        <v>33</v>
      </c>
      <c r="K45" s="31" t="s">
        <v>35</v>
      </c>
      <c r="L45" s="31" t="s">
        <v>256</v>
      </c>
      <c r="M45" s="31" t="s">
        <v>35</v>
      </c>
      <c r="N45" s="31"/>
      <c r="O45" s="31" t="s">
        <v>36</v>
      </c>
      <c r="P45" s="27"/>
      <c r="Q45" s="27"/>
      <c r="R45" s="34"/>
      <c r="S45" s="72"/>
      <c r="T45" s="31"/>
      <c r="U45" s="73"/>
      <c r="V45" s="27" t="s">
        <v>257</v>
      </c>
      <c r="W45" s="53" t="s">
        <v>42</v>
      </c>
      <c r="X45" s="27" t="s">
        <v>258</v>
      </c>
      <c r="Y45" s="27" t="s">
        <v>160</v>
      </c>
      <c r="Z45" s="14"/>
      <c r="AA45" s="14"/>
      <c r="AB45" s="14"/>
      <c r="AC45" s="14"/>
      <c r="AD45" s="14"/>
      <c r="AE45" s="14"/>
      <c r="AF45" s="14"/>
      <c r="AG45" s="8"/>
      <c r="AH45" s="8"/>
      <c r="AI45" s="8"/>
      <c r="AJ45" s="8"/>
      <c r="AK45" s="8"/>
      <c r="AL45" s="8"/>
      <c r="AM45" s="8"/>
      <c r="AN45" s="8"/>
      <c r="AO45" s="8"/>
      <c r="AP45" s="8"/>
      <c r="AQ45" s="8"/>
      <c r="AR45" s="8"/>
      <c r="AS45" s="8"/>
      <c r="AT45" s="8"/>
      <c r="AU45" s="8"/>
      <c r="AV45" s="8"/>
      <c r="AW45" s="8"/>
      <c r="AX45" s="8"/>
      <c r="AY45" s="8"/>
      <c r="AZ45" s="8"/>
      <c r="BA45" s="8"/>
      <c r="BB45" s="8"/>
      <c r="BC45" s="8"/>
      <c r="BD45" s="8"/>
      <c r="BE45" s="8"/>
      <c r="BF45" s="8"/>
      <c r="BG45" s="8"/>
      <c r="BH45" s="8"/>
      <c r="BI45" s="8"/>
      <c r="BJ45" s="8"/>
      <c r="BK45" s="8"/>
      <c r="BL45" s="8"/>
      <c r="BM45" s="8"/>
      <c r="BN45" s="8"/>
    </row>
    <row r="46" spans="1:66" s="27" customFormat="1" ht="12" x14ac:dyDescent="0.15">
      <c r="A46" s="1">
        <v>45</v>
      </c>
      <c r="B46" s="16"/>
      <c r="C46" s="15"/>
      <c r="D46" s="20" t="s">
        <v>259</v>
      </c>
      <c r="E46" s="15" t="s">
        <v>260</v>
      </c>
      <c r="F46" s="18" t="s">
        <v>261</v>
      </c>
      <c r="G46" s="18" t="s">
        <v>84</v>
      </c>
      <c r="H46" s="18">
        <v>3.4</v>
      </c>
      <c r="I46" s="18" t="s">
        <v>60</v>
      </c>
      <c r="J46" s="18" t="s">
        <v>33</v>
      </c>
      <c r="K46" s="18" t="s">
        <v>50</v>
      </c>
      <c r="L46" s="18">
        <v>3</v>
      </c>
      <c r="M46" s="18">
        <v>3</v>
      </c>
      <c r="N46" s="22">
        <v>2</v>
      </c>
      <c r="O46" s="23">
        <f t="shared" ref="O46:O53" si="1">N46/M46*100</f>
        <v>66.666666666666657</v>
      </c>
      <c r="P46" s="18">
        <v>2.5</v>
      </c>
      <c r="Q46" s="8"/>
      <c r="R46" s="15"/>
      <c r="S46" s="66" t="s">
        <v>86</v>
      </c>
      <c r="T46" s="18"/>
      <c r="U46" s="13" t="s">
        <v>262</v>
      </c>
      <c r="V46" s="8" t="s">
        <v>263</v>
      </c>
      <c r="W46" s="51" t="s">
        <v>42</v>
      </c>
      <c r="X46" s="8" t="s">
        <v>264</v>
      </c>
      <c r="Y46" s="8"/>
      <c r="Z46" s="14"/>
      <c r="AA46" s="14"/>
      <c r="AB46" s="14"/>
      <c r="AC46" s="14"/>
      <c r="AD46" s="14"/>
      <c r="AE46" s="14"/>
      <c r="AF46" s="14"/>
      <c r="AG46" s="8"/>
      <c r="AH46" s="8"/>
      <c r="AI46" s="8"/>
      <c r="AJ46" s="8"/>
      <c r="AK46" s="8"/>
      <c r="AL46" s="8"/>
      <c r="AM46" s="8"/>
      <c r="AN46" s="8"/>
      <c r="AO46" s="8"/>
      <c r="AP46" s="8"/>
      <c r="AQ46" s="8"/>
      <c r="AR46" s="8"/>
      <c r="AS46" s="8"/>
      <c r="AT46" s="8"/>
      <c r="AU46" s="8"/>
      <c r="AV46" s="8"/>
      <c r="AW46" s="8"/>
      <c r="AX46" s="8"/>
      <c r="AY46" s="8"/>
      <c r="AZ46" s="8"/>
      <c r="BA46" s="8"/>
      <c r="BB46" s="8"/>
      <c r="BC46" s="8"/>
      <c r="BD46" s="8"/>
      <c r="BE46" s="8"/>
      <c r="BF46" s="8"/>
      <c r="BG46" s="8"/>
      <c r="BH46" s="8"/>
      <c r="BI46" s="8"/>
      <c r="BJ46" s="8"/>
      <c r="BK46" s="8"/>
      <c r="BL46" s="8"/>
      <c r="BM46" s="8"/>
      <c r="BN46" s="8"/>
    </row>
    <row r="47" spans="1:66" ht="12" x14ac:dyDescent="0.15">
      <c r="A47" s="9">
        <v>46</v>
      </c>
      <c r="B47" s="16"/>
      <c r="C47" s="15"/>
      <c r="D47" s="17"/>
      <c r="E47" s="15"/>
      <c r="K47" s="18" t="s">
        <v>35</v>
      </c>
      <c r="M47" s="18">
        <v>2</v>
      </c>
      <c r="N47" s="22">
        <v>2</v>
      </c>
      <c r="O47" s="23">
        <f t="shared" si="1"/>
        <v>100</v>
      </c>
      <c r="P47" s="18">
        <v>1</v>
      </c>
      <c r="Q47" s="8" t="s">
        <v>137</v>
      </c>
      <c r="R47" s="15" t="s">
        <v>138</v>
      </c>
      <c r="U47" s="13" t="s">
        <v>265</v>
      </c>
      <c r="V47" s="8" t="s">
        <v>140</v>
      </c>
      <c r="W47" s="51" t="s">
        <v>42</v>
      </c>
      <c r="X47" s="8" t="s">
        <v>141</v>
      </c>
      <c r="BI47" s="25"/>
    </row>
    <row r="48" spans="1:66" ht="12" x14ac:dyDescent="0.15">
      <c r="A48" s="15">
        <v>47</v>
      </c>
      <c r="B48" s="16"/>
      <c r="C48" s="15"/>
      <c r="D48" s="17"/>
      <c r="E48" s="15"/>
      <c r="K48" s="18" t="s">
        <v>34</v>
      </c>
      <c r="L48" s="18">
        <v>3</v>
      </c>
      <c r="M48" s="18">
        <v>164</v>
      </c>
      <c r="N48" s="22">
        <v>3</v>
      </c>
      <c r="O48" s="23">
        <f t="shared" si="1"/>
        <v>1.8292682926829267</v>
      </c>
      <c r="U48" s="13" t="s">
        <v>266</v>
      </c>
      <c r="V48" s="8" t="s">
        <v>267</v>
      </c>
      <c r="W48" s="51" t="s">
        <v>42</v>
      </c>
      <c r="X48" s="8" t="s">
        <v>268</v>
      </c>
      <c r="BG48" s="25"/>
      <c r="BH48" s="25"/>
      <c r="BI48" s="40"/>
      <c r="BJ48" s="25"/>
      <c r="BK48" s="25"/>
      <c r="BL48" s="25"/>
      <c r="BM48" s="25"/>
      <c r="BN48" s="25"/>
    </row>
    <row r="49" spans="1:62" ht="12" x14ac:dyDescent="0.15">
      <c r="A49" s="1">
        <v>48</v>
      </c>
      <c r="B49" s="16"/>
      <c r="C49" s="15"/>
      <c r="K49" s="18" t="s">
        <v>34</v>
      </c>
      <c r="L49" s="18">
        <v>3</v>
      </c>
      <c r="M49" s="18">
        <v>566</v>
      </c>
      <c r="N49" s="22">
        <v>11</v>
      </c>
      <c r="O49" s="23">
        <f t="shared" si="1"/>
        <v>1.9434628975265018</v>
      </c>
      <c r="Q49" s="8" t="s">
        <v>153</v>
      </c>
      <c r="R49" s="15" t="s">
        <v>269</v>
      </c>
      <c r="S49" s="66" t="s">
        <v>115</v>
      </c>
      <c r="U49" s="13" t="s">
        <v>51</v>
      </c>
      <c r="V49" s="8" t="s">
        <v>263</v>
      </c>
      <c r="W49" s="51" t="s">
        <v>42</v>
      </c>
      <c r="X49" s="8" t="s">
        <v>270</v>
      </c>
    </row>
    <row r="50" spans="1:62" ht="12" x14ac:dyDescent="0.15">
      <c r="A50" s="9">
        <v>49</v>
      </c>
      <c r="B50" s="16"/>
      <c r="C50" s="15"/>
      <c r="D50" s="17"/>
      <c r="E50" s="15"/>
      <c r="K50" s="18" t="s">
        <v>34</v>
      </c>
      <c r="L50" s="18">
        <v>3</v>
      </c>
      <c r="M50" s="18">
        <v>131</v>
      </c>
      <c r="N50" s="22">
        <v>0</v>
      </c>
      <c r="O50" s="23">
        <f t="shared" si="1"/>
        <v>0</v>
      </c>
      <c r="V50" s="8" t="s">
        <v>263</v>
      </c>
      <c r="W50" s="51" t="s">
        <v>42</v>
      </c>
      <c r="X50" s="8" t="s">
        <v>271</v>
      </c>
      <c r="AY50" s="40"/>
      <c r="AZ50" s="40"/>
      <c r="BA50" s="40"/>
      <c r="BB50" s="40"/>
      <c r="BC50" s="40"/>
      <c r="BD50" s="40"/>
      <c r="BE50" s="40"/>
    </row>
    <row r="51" spans="1:62" ht="12" x14ac:dyDescent="0.15">
      <c r="A51" s="15">
        <v>50</v>
      </c>
      <c r="B51" s="16"/>
      <c r="C51" s="15"/>
      <c r="D51" s="17"/>
      <c r="E51" s="15"/>
      <c r="K51" s="19" t="s">
        <v>34</v>
      </c>
      <c r="L51" s="18">
        <v>2</v>
      </c>
      <c r="M51" s="18">
        <v>33</v>
      </c>
      <c r="N51" s="22">
        <v>0</v>
      </c>
      <c r="O51" s="23">
        <f t="shared" si="1"/>
        <v>0</v>
      </c>
      <c r="Q51" s="8" t="s">
        <v>153</v>
      </c>
      <c r="R51" s="15" t="s">
        <v>272</v>
      </c>
      <c r="U51" s="13" t="s">
        <v>145</v>
      </c>
      <c r="V51" s="8" t="s">
        <v>273</v>
      </c>
      <c r="W51" s="51" t="s">
        <v>42</v>
      </c>
      <c r="X51" s="8" t="s">
        <v>274</v>
      </c>
    </row>
    <row r="52" spans="1:62" ht="12" x14ac:dyDescent="0.15">
      <c r="A52" s="1">
        <v>51</v>
      </c>
      <c r="B52" s="16"/>
      <c r="C52" s="15"/>
      <c r="D52" s="17" t="s">
        <v>275</v>
      </c>
      <c r="E52" s="15" t="s">
        <v>276</v>
      </c>
      <c r="F52" s="18" t="s">
        <v>130</v>
      </c>
      <c r="G52" s="18" t="s">
        <v>84</v>
      </c>
      <c r="H52" s="18">
        <v>3.2</v>
      </c>
      <c r="I52" s="18" t="s">
        <v>49</v>
      </c>
      <c r="J52" s="18" t="s">
        <v>33</v>
      </c>
      <c r="K52" s="18" t="s">
        <v>34</v>
      </c>
      <c r="L52" s="18">
        <v>2</v>
      </c>
      <c r="M52" s="18">
        <v>205</v>
      </c>
      <c r="N52" s="22">
        <v>4</v>
      </c>
      <c r="O52" s="23">
        <f t="shared" si="1"/>
        <v>1.9512195121951219</v>
      </c>
      <c r="P52" s="18">
        <v>12.8</v>
      </c>
      <c r="Q52" s="8" t="s">
        <v>85</v>
      </c>
      <c r="R52" s="15" t="s">
        <v>277</v>
      </c>
      <c r="V52" s="8" t="s">
        <v>278</v>
      </c>
      <c r="W52" s="51" t="s">
        <v>75</v>
      </c>
      <c r="X52" s="8" t="s">
        <v>279</v>
      </c>
    </row>
    <row r="53" spans="1:62" ht="12" x14ac:dyDescent="0.15">
      <c r="A53" s="9">
        <v>52</v>
      </c>
      <c r="B53" s="16"/>
      <c r="C53" s="15"/>
      <c r="D53" s="26" t="s">
        <v>280</v>
      </c>
      <c r="E53" s="15" t="s">
        <v>281</v>
      </c>
      <c r="F53" s="18" t="s">
        <v>130</v>
      </c>
      <c r="G53" s="18" t="s">
        <v>84</v>
      </c>
      <c r="H53" s="18">
        <v>3.4</v>
      </c>
      <c r="I53" s="18" t="s">
        <v>49</v>
      </c>
      <c r="J53" s="18" t="s">
        <v>33</v>
      </c>
      <c r="K53" s="18" t="s">
        <v>61</v>
      </c>
      <c r="L53" s="18">
        <v>2</v>
      </c>
      <c r="M53" s="18">
        <v>10</v>
      </c>
      <c r="N53" s="22">
        <v>0</v>
      </c>
      <c r="O53" s="23">
        <f t="shared" si="1"/>
        <v>0</v>
      </c>
      <c r="U53" s="13" t="s">
        <v>282</v>
      </c>
      <c r="V53" s="8" t="s">
        <v>62</v>
      </c>
      <c r="W53" s="51" t="s">
        <v>63</v>
      </c>
      <c r="X53" s="8" t="s">
        <v>64</v>
      </c>
      <c r="BJ53" s="25"/>
    </row>
    <row r="54" spans="1:62" ht="12" x14ac:dyDescent="0.15">
      <c r="A54" s="15">
        <v>53</v>
      </c>
      <c r="B54" s="16"/>
      <c r="C54" s="15"/>
      <c r="D54" s="26" t="s">
        <v>283</v>
      </c>
      <c r="E54" s="15" t="s">
        <v>284</v>
      </c>
      <c r="F54" s="18" t="s">
        <v>130</v>
      </c>
      <c r="G54" s="18" t="s">
        <v>35</v>
      </c>
      <c r="H54" s="18">
        <v>3.1</v>
      </c>
      <c r="I54" s="18" t="s">
        <v>60</v>
      </c>
      <c r="J54" s="18" t="s">
        <v>33</v>
      </c>
      <c r="K54" s="19" t="s">
        <v>34</v>
      </c>
      <c r="L54" s="18">
        <v>2</v>
      </c>
      <c r="M54" s="18">
        <v>2</v>
      </c>
      <c r="O54" s="18" t="s">
        <v>102</v>
      </c>
      <c r="U54" s="13" t="s">
        <v>285</v>
      </c>
      <c r="V54" s="8" t="s">
        <v>104</v>
      </c>
      <c r="W54" s="51" t="s">
        <v>105</v>
      </c>
      <c r="X54" s="8" t="s">
        <v>106</v>
      </c>
    </row>
    <row r="55" spans="1:62" ht="12" x14ac:dyDescent="0.15">
      <c r="A55" s="1">
        <v>54</v>
      </c>
      <c r="B55" s="16"/>
      <c r="C55" s="15"/>
      <c r="D55" s="17" t="s">
        <v>286</v>
      </c>
      <c r="E55" s="15" t="s">
        <v>287</v>
      </c>
      <c r="F55" s="18" t="s">
        <v>130</v>
      </c>
      <c r="G55" s="18" t="s">
        <v>84</v>
      </c>
      <c r="H55" s="18">
        <v>2.9</v>
      </c>
      <c r="I55" s="18" t="s">
        <v>60</v>
      </c>
      <c r="J55" s="18" t="s">
        <v>33</v>
      </c>
      <c r="K55" s="19" t="s">
        <v>34</v>
      </c>
      <c r="L55" s="18">
        <v>2</v>
      </c>
      <c r="M55" s="18">
        <v>80</v>
      </c>
      <c r="N55" s="22">
        <v>2</v>
      </c>
      <c r="O55" s="23">
        <f>N55/M55*100</f>
        <v>2.5</v>
      </c>
      <c r="P55" s="18">
        <v>1</v>
      </c>
      <c r="Q55" s="8" t="s">
        <v>85</v>
      </c>
      <c r="R55" s="15" t="s">
        <v>144</v>
      </c>
      <c r="S55" s="66" t="s">
        <v>86</v>
      </c>
      <c r="U55" s="13" t="s">
        <v>145</v>
      </c>
      <c r="V55" s="8" t="s">
        <v>146</v>
      </c>
      <c r="W55" s="51" t="s">
        <v>63</v>
      </c>
      <c r="X55" s="8" t="s">
        <v>147</v>
      </c>
    </row>
    <row r="56" spans="1:62" ht="12" x14ac:dyDescent="0.15">
      <c r="A56" s="9">
        <v>55</v>
      </c>
      <c r="B56" s="16"/>
      <c r="C56" s="15"/>
      <c r="D56" s="17" t="s">
        <v>288</v>
      </c>
      <c r="E56" s="15" t="s">
        <v>289</v>
      </c>
      <c r="F56" s="18" t="s">
        <v>130</v>
      </c>
      <c r="G56" s="18" t="s">
        <v>84</v>
      </c>
      <c r="H56" s="18" t="s">
        <v>290</v>
      </c>
      <c r="I56" s="18" t="s">
        <v>60</v>
      </c>
      <c r="J56" s="18" t="s">
        <v>33</v>
      </c>
      <c r="K56" s="19" t="s">
        <v>34</v>
      </c>
      <c r="L56" s="18">
        <v>2</v>
      </c>
      <c r="M56" s="18">
        <v>56</v>
      </c>
      <c r="O56" s="18" t="s">
        <v>36</v>
      </c>
      <c r="U56" s="13" t="s">
        <v>291</v>
      </c>
      <c r="V56" s="8" t="s">
        <v>104</v>
      </c>
      <c r="W56" s="51" t="s">
        <v>105</v>
      </c>
      <c r="X56" s="8" t="s">
        <v>106</v>
      </c>
    </row>
    <row r="57" spans="1:62" ht="12" x14ac:dyDescent="0.15">
      <c r="A57" s="15">
        <v>56</v>
      </c>
      <c r="B57" s="16"/>
      <c r="C57" s="15"/>
      <c r="D57" s="17" t="s">
        <v>292</v>
      </c>
      <c r="E57" s="15" t="s">
        <v>293</v>
      </c>
      <c r="F57" s="18" t="s">
        <v>130</v>
      </c>
      <c r="G57" s="18" t="s">
        <v>35</v>
      </c>
      <c r="H57" s="18">
        <v>3.1</v>
      </c>
      <c r="I57" s="18" t="s">
        <v>49</v>
      </c>
      <c r="J57" s="18" t="s">
        <v>33</v>
      </c>
      <c r="K57" s="19" t="s">
        <v>34</v>
      </c>
      <c r="L57" s="18">
        <v>2</v>
      </c>
      <c r="M57" s="18">
        <v>179</v>
      </c>
      <c r="O57" s="18" t="s">
        <v>36</v>
      </c>
      <c r="U57" s="13" t="s">
        <v>294</v>
      </c>
      <c r="V57" s="8" t="s">
        <v>104</v>
      </c>
      <c r="W57" s="51" t="s">
        <v>105</v>
      </c>
      <c r="X57" s="8" t="s">
        <v>106</v>
      </c>
    </row>
    <row r="58" spans="1:62" ht="12" x14ac:dyDescent="0.15">
      <c r="A58" s="1">
        <v>57</v>
      </c>
      <c r="B58" s="16"/>
      <c r="C58" s="15"/>
      <c r="D58" s="20" t="s">
        <v>295</v>
      </c>
      <c r="E58" s="15" t="s">
        <v>296</v>
      </c>
      <c r="F58" s="18" t="s">
        <v>130</v>
      </c>
      <c r="G58" s="18" t="s">
        <v>84</v>
      </c>
      <c r="H58" s="18">
        <v>3.1</v>
      </c>
      <c r="I58" s="18" t="s">
        <v>49</v>
      </c>
      <c r="J58" s="18" t="s">
        <v>33</v>
      </c>
      <c r="K58" s="19" t="s">
        <v>54</v>
      </c>
      <c r="L58" s="18">
        <v>3</v>
      </c>
      <c r="M58" s="18">
        <v>99</v>
      </c>
      <c r="N58" s="22">
        <v>19</v>
      </c>
      <c r="O58" s="23">
        <f t="shared" ref="O58:O68" si="2">N58/M58*100</f>
        <v>19.19191919191919</v>
      </c>
      <c r="P58" s="18">
        <v>1.78</v>
      </c>
      <c r="Q58" s="8" t="s">
        <v>153</v>
      </c>
      <c r="R58" s="15" t="s">
        <v>297</v>
      </c>
      <c r="S58" s="66" t="s">
        <v>115</v>
      </c>
      <c r="U58" s="13" t="s">
        <v>298</v>
      </c>
      <c r="V58" s="8" t="s">
        <v>299</v>
      </c>
      <c r="W58" s="51" t="s">
        <v>56</v>
      </c>
      <c r="X58" s="8" t="s">
        <v>300</v>
      </c>
    </row>
    <row r="59" spans="1:62" ht="12" x14ac:dyDescent="0.15">
      <c r="A59" s="9">
        <v>58</v>
      </c>
      <c r="B59" s="16"/>
      <c r="C59" s="15"/>
      <c r="D59" s="17"/>
      <c r="E59" s="15"/>
      <c r="K59" s="18" t="s">
        <v>34</v>
      </c>
      <c r="L59" s="18">
        <v>3</v>
      </c>
      <c r="M59" s="18">
        <v>7</v>
      </c>
      <c r="N59" s="22">
        <v>4</v>
      </c>
      <c r="O59" s="23">
        <f t="shared" si="2"/>
        <v>57.142857142857139</v>
      </c>
      <c r="P59" s="8">
        <v>3.8</v>
      </c>
      <c r="Q59" s="8" t="s">
        <v>85</v>
      </c>
      <c r="S59" s="66" t="s">
        <v>115</v>
      </c>
      <c r="U59" s="12"/>
      <c r="V59" s="8" t="s">
        <v>183</v>
      </c>
      <c r="W59" s="51" t="s">
        <v>56</v>
      </c>
      <c r="X59" s="8" t="s">
        <v>184</v>
      </c>
    </row>
    <row r="60" spans="1:62" ht="12" x14ac:dyDescent="0.15">
      <c r="A60" s="15">
        <v>59</v>
      </c>
      <c r="B60" s="16"/>
      <c r="C60" s="15"/>
      <c r="D60" s="17"/>
      <c r="E60" s="15"/>
      <c r="K60" s="18" t="s">
        <v>50</v>
      </c>
      <c r="L60" s="18">
        <v>3</v>
      </c>
      <c r="M60" s="18">
        <v>3</v>
      </c>
      <c r="N60" s="22">
        <v>2</v>
      </c>
      <c r="O60" s="23">
        <f t="shared" si="2"/>
        <v>66.666666666666657</v>
      </c>
      <c r="P60" s="18">
        <v>1</v>
      </c>
      <c r="R60" s="15" t="s">
        <v>112</v>
      </c>
      <c r="S60" s="66" t="s">
        <v>86</v>
      </c>
      <c r="U60" s="13" t="s">
        <v>301</v>
      </c>
      <c r="V60" s="8" t="s">
        <v>41</v>
      </c>
      <c r="W60" s="51" t="s">
        <v>42</v>
      </c>
      <c r="X60" s="8" t="s">
        <v>264</v>
      </c>
    </row>
    <row r="61" spans="1:62" ht="12" x14ac:dyDescent="0.15">
      <c r="A61" s="1">
        <v>60</v>
      </c>
      <c r="B61" s="16"/>
      <c r="C61" s="15"/>
      <c r="D61" s="17"/>
      <c r="E61" s="15"/>
      <c r="K61" s="18" t="s">
        <v>34</v>
      </c>
      <c r="L61" s="18">
        <v>2</v>
      </c>
      <c r="M61" s="18">
        <v>105</v>
      </c>
      <c r="N61" s="22">
        <v>16</v>
      </c>
      <c r="O61" s="23">
        <f t="shared" si="2"/>
        <v>15.238095238095239</v>
      </c>
      <c r="Q61" s="8" t="s">
        <v>85</v>
      </c>
      <c r="R61" s="15" t="s">
        <v>302</v>
      </c>
      <c r="U61" s="13" t="s">
        <v>303</v>
      </c>
      <c r="V61" s="8" t="s">
        <v>304</v>
      </c>
      <c r="W61" s="51" t="s">
        <v>56</v>
      </c>
      <c r="X61" s="8" t="s">
        <v>305</v>
      </c>
    </row>
    <row r="62" spans="1:62" ht="12" x14ac:dyDescent="0.15">
      <c r="A62" s="9">
        <v>61</v>
      </c>
      <c r="B62" s="16"/>
      <c r="C62" s="15"/>
      <c r="D62" s="17"/>
      <c r="E62" s="15"/>
      <c r="K62" s="18" t="s">
        <v>50</v>
      </c>
      <c r="L62" s="18">
        <v>2</v>
      </c>
      <c r="M62" s="18">
        <v>12</v>
      </c>
      <c r="N62" s="22">
        <v>0</v>
      </c>
      <c r="O62" s="23">
        <f t="shared" si="2"/>
        <v>0</v>
      </c>
      <c r="T62" s="18" t="s">
        <v>200</v>
      </c>
      <c r="U62" s="13" t="s">
        <v>306</v>
      </c>
      <c r="V62" s="8" t="s">
        <v>252</v>
      </c>
      <c r="W62" s="51" t="s">
        <v>42</v>
      </c>
      <c r="X62" s="8" t="s">
        <v>253</v>
      </c>
    </row>
    <row r="63" spans="1:62" ht="12" x14ac:dyDescent="0.15">
      <c r="A63" s="15">
        <v>62</v>
      </c>
      <c r="B63" s="16"/>
      <c r="C63" s="15"/>
      <c r="D63" s="20"/>
      <c r="E63" s="15"/>
      <c r="K63" s="19" t="s">
        <v>54</v>
      </c>
      <c r="L63" s="18">
        <v>2</v>
      </c>
      <c r="M63" s="18">
        <v>139</v>
      </c>
      <c r="N63" s="22">
        <v>27</v>
      </c>
      <c r="O63" s="23">
        <f t="shared" si="2"/>
        <v>19.424460431654676</v>
      </c>
      <c r="P63" s="18">
        <v>2.1</v>
      </c>
      <c r="Q63" s="8" t="s">
        <v>85</v>
      </c>
      <c r="U63" s="13" t="s">
        <v>224</v>
      </c>
      <c r="V63" s="8" t="s">
        <v>307</v>
      </c>
      <c r="W63" s="51" t="s">
        <v>56</v>
      </c>
      <c r="X63" s="8" t="s">
        <v>308</v>
      </c>
    </row>
    <row r="64" spans="1:62" ht="12" x14ac:dyDescent="0.15">
      <c r="A64" s="1">
        <v>63</v>
      </c>
      <c r="B64" s="16"/>
      <c r="C64" s="15"/>
      <c r="D64" s="17"/>
      <c r="E64" s="15"/>
      <c r="K64" s="19" t="s">
        <v>34</v>
      </c>
      <c r="L64" s="18">
        <v>3</v>
      </c>
      <c r="M64" s="18">
        <v>66</v>
      </c>
      <c r="N64" s="22">
        <v>28</v>
      </c>
      <c r="O64" s="23">
        <f t="shared" si="2"/>
        <v>42.424242424242422</v>
      </c>
      <c r="P64" s="18">
        <v>2.1</v>
      </c>
      <c r="Q64" s="8" t="s">
        <v>85</v>
      </c>
      <c r="U64" s="13" t="s">
        <v>309</v>
      </c>
      <c r="V64" s="8" t="s">
        <v>307</v>
      </c>
      <c r="W64" s="51" t="s">
        <v>56</v>
      </c>
      <c r="X64" s="8" t="s">
        <v>308</v>
      </c>
    </row>
    <row r="65" spans="1:62" ht="12" x14ac:dyDescent="0.15">
      <c r="A65" s="9">
        <v>64</v>
      </c>
      <c r="B65" s="16"/>
      <c r="C65" s="15"/>
      <c r="D65" s="17"/>
      <c r="E65" s="15"/>
      <c r="K65" s="18" t="s">
        <v>34</v>
      </c>
      <c r="L65" s="18">
        <v>3</v>
      </c>
      <c r="M65" s="18">
        <v>36</v>
      </c>
      <c r="N65" s="22">
        <v>17</v>
      </c>
      <c r="O65" s="23">
        <f t="shared" si="2"/>
        <v>47.222222222222221</v>
      </c>
      <c r="P65" s="18">
        <v>1.8</v>
      </c>
      <c r="Q65" s="8" t="s">
        <v>153</v>
      </c>
      <c r="R65" s="15" t="s">
        <v>144</v>
      </c>
      <c r="S65" s="66" t="s">
        <v>115</v>
      </c>
      <c r="T65" s="18" t="s">
        <v>200</v>
      </c>
      <c r="U65" s="13" t="s">
        <v>310</v>
      </c>
      <c r="V65" s="8" t="s">
        <v>311</v>
      </c>
      <c r="W65" s="51" t="s">
        <v>56</v>
      </c>
      <c r="X65" s="8" t="s">
        <v>312</v>
      </c>
      <c r="BI65" s="25"/>
    </row>
    <row r="66" spans="1:62" ht="12" x14ac:dyDescent="0.15">
      <c r="A66" s="15">
        <v>65</v>
      </c>
      <c r="B66" s="16"/>
      <c r="C66" s="15"/>
      <c r="D66" s="26" t="s">
        <v>313</v>
      </c>
      <c r="E66" s="15" t="s">
        <v>314</v>
      </c>
      <c r="F66" s="18" t="s">
        <v>130</v>
      </c>
      <c r="G66" s="18" t="s">
        <v>84</v>
      </c>
      <c r="H66" s="18">
        <v>2.8</v>
      </c>
      <c r="I66" s="18" t="s">
        <v>60</v>
      </c>
      <c r="J66" s="18" t="s">
        <v>33</v>
      </c>
      <c r="K66" s="19" t="s">
        <v>34</v>
      </c>
      <c r="L66" s="18">
        <v>2</v>
      </c>
      <c r="M66" s="18">
        <v>7</v>
      </c>
      <c r="N66" s="22">
        <v>0</v>
      </c>
      <c r="O66" s="23">
        <f t="shared" si="2"/>
        <v>0</v>
      </c>
      <c r="U66" s="13" t="s">
        <v>315</v>
      </c>
      <c r="V66" s="8" t="s">
        <v>146</v>
      </c>
      <c r="W66" s="51" t="s">
        <v>63</v>
      </c>
      <c r="X66" s="8" t="s">
        <v>147</v>
      </c>
    </row>
    <row r="67" spans="1:62" ht="12" x14ac:dyDescent="0.15">
      <c r="A67" s="1">
        <v>66</v>
      </c>
      <c r="B67" s="16"/>
      <c r="C67" s="15"/>
      <c r="D67" s="17" t="s">
        <v>316</v>
      </c>
      <c r="E67" s="15" t="s">
        <v>317</v>
      </c>
      <c r="F67" s="18" t="s">
        <v>130</v>
      </c>
      <c r="G67" s="18" t="s">
        <v>84</v>
      </c>
      <c r="H67" s="18">
        <v>3.1</v>
      </c>
      <c r="I67" s="18" t="s">
        <v>60</v>
      </c>
      <c r="J67" s="18" t="s">
        <v>33</v>
      </c>
      <c r="K67" s="18" t="s">
        <v>34</v>
      </c>
      <c r="L67" s="18">
        <v>3</v>
      </c>
      <c r="M67" s="18">
        <v>10</v>
      </c>
      <c r="N67" s="22">
        <v>4</v>
      </c>
      <c r="O67" s="23">
        <f t="shared" si="2"/>
        <v>40</v>
      </c>
      <c r="P67" s="18">
        <v>1.25</v>
      </c>
      <c r="Q67" s="8" t="s">
        <v>153</v>
      </c>
      <c r="S67" s="66" t="s">
        <v>86</v>
      </c>
      <c r="V67" s="8" t="s">
        <v>163</v>
      </c>
      <c r="W67" s="51" t="s">
        <v>164</v>
      </c>
      <c r="X67" s="8" t="s">
        <v>134</v>
      </c>
    </row>
    <row r="68" spans="1:62" ht="12" x14ac:dyDescent="0.15">
      <c r="A68" s="9">
        <v>67</v>
      </c>
      <c r="B68" s="16"/>
      <c r="C68" s="15"/>
      <c r="D68" s="20" t="s">
        <v>318</v>
      </c>
      <c r="E68" s="15" t="s">
        <v>319</v>
      </c>
      <c r="F68" s="18" t="s">
        <v>130</v>
      </c>
      <c r="G68" s="18" t="s">
        <v>84</v>
      </c>
      <c r="H68" s="18">
        <v>3</v>
      </c>
      <c r="I68" s="18" t="s">
        <v>49</v>
      </c>
      <c r="J68" s="18" t="s">
        <v>33</v>
      </c>
      <c r="K68" s="18" t="s">
        <v>34</v>
      </c>
      <c r="L68" s="18">
        <v>3</v>
      </c>
      <c r="M68" s="18">
        <v>141</v>
      </c>
      <c r="N68" s="22">
        <v>1</v>
      </c>
      <c r="O68" s="23">
        <f t="shared" si="2"/>
        <v>0.70921985815602839</v>
      </c>
      <c r="P68" s="18">
        <v>2</v>
      </c>
      <c r="Q68" s="8" t="s">
        <v>320</v>
      </c>
      <c r="R68" s="15" t="s">
        <v>321</v>
      </c>
      <c r="V68" s="8" t="s">
        <v>263</v>
      </c>
      <c r="W68" s="51" t="s">
        <v>42</v>
      </c>
      <c r="X68" s="8" t="s">
        <v>271</v>
      </c>
    </row>
    <row r="69" spans="1:62" ht="12" x14ac:dyDescent="0.15">
      <c r="A69" s="15">
        <v>68</v>
      </c>
      <c r="B69" s="16"/>
      <c r="C69" s="15"/>
      <c r="D69" s="17"/>
      <c r="E69" s="15"/>
      <c r="K69" s="18" t="s">
        <v>34</v>
      </c>
      <c r="L69" s="18">
        <v>3</v>
      </c>
      <c r="M69" s="18">
        <v>154</v>
      </c>
      <c r="N69" s="18" t="s">
        <v>35</v>
      </c>
      <c r="O69" s="23">
        <v>0.9</v>
      </c>
      <c r="U69" s="13" t="s">
        <v>322</v>
      </c>
      <c r="V69" s="8" t="s">
        <v>267</v>
      </c>
      <c r="W69" s="51" t="s">
        <v>42</v>
      </c>
      <c r="X69" s="8" t="s">
        <v>268</v>
      </c>
      <c r="Z69" s="8" t="s">
        <v>323</v>
      </c>
      <c r="BJ69" s="25"/>
    </row>
    <row r="70" spans="1:62" ht="12" x14ac:dyDescent="0.15">
      <c r="A70" s="1">
        <v>69</v>
      </c>
      <c r="B70" s="16"/>
      <c r="C70" s="15"/>
      <c r="D70" s="26" t="s">
        <v>324</v>
      </c>
      <c r="E70" s="15" t="s">
        <v>325</v>
      </c>
      <c r="F70" s="18" t="s">
        <v>130</v>
      </c>
      <c r="G70" s="18" t="s">
        <v>84</v>
      </c>
      <c r="H70" s="18">
        <v>2.7</v>
      </c>
      <c r="I70" s="18" t="s">
        <v>49</v>
      </c>
      <c r="J70" s="18" t="s">
        <v>33</v>
      </c>
      <c r="K70" s="19" t="s">
        <v>34</v>
      </c>
      <c r="L70" s="18">
        <v>2</v>
      </c>
      <c r="M70" s="18">
        <v>10</v>
      </c>
      <c r="N70" s="22">
        <v>0</v>
      </c>
      <c r="O70" s="23">
        <f>N70/M70*100</f>
        <v>0</v>
      </c>
      <c r="U70" s="13" t="s">
        <v>326</v>
      </c>
      <c r="V70" s="8" t="s">
        <v>146</v>
      </c>
      <c r="W70" s="51" t="s">
        <v>63</v>
      </c>
      <c r="X70" s="8" t="s">
        <v>147</v>
      </c>
    </row>
    <row r="71" spans="1:62" ht="12" x14ac:dyDescent="0.15">
      <c r="A71" s="9">
        <v>70</v>
      </c>
      <c r="B71" s="16"/>
      <c r="C71" s="15" t="s">
        <v>327</v>
      </c>
      <c r="D71" s="17" t="s">
        <v>328</v>
      </c>
      <c r="E71" s="15" t="s">
        <v>329</v>
      </c>
      <c r="F71" s="18" t="s">
        <v>330</v>
      </c>
      <c r="G71" s="18" t="s">
        <v>84</v>
      </c>
      <c r="H71" s="18">
        <v>2.9</v>
      </c>
      <c r="I71" s="18" t="s">
        <v>49</v>
      </c>
      <c r="J71" s="18" t="s">
        <v>11</v>
      </c>
      <c r="K71" s="19" t="s">
        <v>34</v>
      </c>
      <c r="L71" s="18">
        <v>2</v>
      </c>
      <c r="M71" s="18">
        <v>194</v>
      </c>
      <c r="O71" s="18" t="s">
        <v>36</v>
      </c>
      <c r="U71" s="13" t="s">
        <v>331</v>
      </c>
      <c r="V71" s="8" t="s">
        <v>104</v>
      </c>
      <c r="W71" s="51" t="s">
        <v>105</v>
      </c>
      <c r="X71" s="8" t="s">
        <v>106</v>
      </c>
      <c r="BF71" s="11"/>
    </row>
    <row r="72" spans="1:62" ht="12" x14ac:dyDescent="0.15">
      <c r="A72" s="15">
        <v>71</v>
      </c>
      <c r="B72" s="16"/>
      <c r="C72" s="15"/>
      <c r="D72" s="17" t="s">
        <v>332</v>
      </c>
      <c r="E72" s="15" t="s">
        <v>333</v>
      </c>
      <c r="F72" s="18" t="s">
        <v>130</v>
      </c>
      <c r="G72" s="18" t="s">
        <v>84</v>
      </c>
      <c r="H72" s="18">
        <v>3.4</v>
      </c>
      <c r="I72" s="18" t="s">
        <v>49</v>
      </c>
      <c r="J72" s="18" t="s">
        <v>35</v>
      </c>
      <c r="K72" s="19" t="s">
        <v>34</v>
      </c>
      <c r="L72" s="18">
        <v>2</v>
      </c>
      <c r="M72" s="18">
        <v>22</v>
      </c>
      <c r="O72" s="18" t="s">
        <v>36</v>
      </c>
      <c r="U72" s="13" t="s">
        <v>334</v>
      </c>
      <c r="V72" s="8" t="s">
        <v>104</v>
      </c>
      <c r="W72" s="51" t="s">
        <v>105</v>
      </c>
      <c r="X72" s="8" t="s">
        <v>106</v>
      </c>
      <c r="BG72" s="25"/>
      <c r="BH72" s="25"/>
    </row>
    <row r="73" spans="1:62" ht="12" x14ac:dyDescent="0.15">
      <c r="A73" s="1">
        <v>72</v>
      </c>
      <c r="B73" s="16"/>
      <c r="C73" s="15"/>
      <c r="D73" s="26" t="s">
        <v>335</v>
      </c>
      <c r="E73" s="15" t="s">
        <v>336</v>
      </c>
      <c r="F73" s="18" t="s">
        <v>330</v>
      </c>
      <c r="G73" s="18" t="s">
        <v>84</v>
      </c>
      <c r="H73" s="18">
        <v>3.4</v>
      </c>
      <c r="I73" s="18" t="s">
        <v>49</v>
      </c>
      <c r="J73" s="18" t="s">
        <v>33</v>
      </c>
      <c r="K73" s="19" t="s">
        <v>34</v>
      </c>
      <c r="L73" s="18">
        <v>2</v>
      </c>
      <c r="M73" s="18">
        <v>6</v>
      </c>
      <c r="O73" s="18" t="s">
        <v>102</v>
      </c>
      <c r="U73" s="13" t="s">
        <v>337</v>
      </c>
      <c r="V73" s="8" t="s">
        <v>104</v>
      </c>
      <c r="W73" s="51" t="s">
        <v>105</v>
      </c>
      <c r="X73" s="8" t="s">
        <v>106</v>
      </c>
    </row>
    <row r="74" spans="1:62" ht="12" x14ac:dyDescent="0.15">
      <c r="A74" s="9">
        <v>73</v>
      </c>
      <c r="B74" s="16"/>
      <c r="C74" s="15"/>
      <c r="D74" s="17" t="s">
        <v>338</v>
      </c>
      <c r="E74" s="15" t="s">
        <v>339</v>
      </c>
      <c r="F74" s="18" t="s">
        <v>130</v>
      </c>
      <c r="G74" s="18" t="s">
        <v>84</v>
      </c>
      <c r="H74" s="18">
        <v>3.4</v>
      </c>
      <c r="I74" s="18" t="s">
        <v>60</v>
      </c>
      <c r="J74" s="18" t="s">
        <v>33</v>
      </c>
      <c r="K74" s="19" t="s">
        <v>34</v>
      </c>
      <c r="L74" s="18">
        <v>2</v>
      </c>
      <c r="M74" s="18">
        <v>10</v>
      </c>
      <c r="O74" s="18" t="s">
        <v>36</v>
      </c>
      <c r="U74" s="13" t="s">
        <v>340</v>
      </c>
      <c r="V74" s="8" t="s">
        <v>104</v>
      </c>
      <c r="W74" s="51" t="s">
        <v>105</v>
      </c>
      <c r="X74" s="8" t="s">
        <v>106</v>
      </c>
    </row>
    <row r="75" spans="1:62" ht="12" x14ac:dyDescent="0.15">
      <c r="A75" s="15">
        <v>74</v>
      </c>
      <c r="B75" s="16"/>
      <c r="C75" s="15"/>
      <c r="D75" s="26" t="s">
        <v>341</v>
      </c>
      <c r="E75" s="15" t="s">
        <v>342</v>
      </c>
      <c r="F75" s="18" t="s">
        <v>130</v>
      </c>
      <c r="G75" s="18" t="s">
        <v>84</v>
      </c>
      <c r="H75" s="18">
        <v>2.1</v>
      </c>
      <c r="I75" s="18" t="s">
        <v>60</v>
      </c>
      <c r="J75" s="18" t="s">
        <v>33</v>
      </c>
      <c r="K75" s="19" t="s">
        <v>34</v>
      </c>
      <c r="L75" s="18">
        <v>2</v>
      </c>
      <c r="M75" s="18">
        <v>5</v>
      </c>
      <c r="O75" s="18" t="s">
        <v>102</v>
      </c>
      <c r="U75" s="13" t="s">
        <v>127</v>
      </c>
      <c r="V75" s="8" t="s">
        <v>104</v>
      </c>
      <c r="W75" s="51" t="s">
        <v>105</v>
      </c>
      <c r="X75" s="8" t="s">
        <v>106</v>
      </c>
    </row>
    <row r="76" spans="1:62" ht="12" x14ac:dyDescent="0.15">
      <c r="A76" s="1">
        <v>75</v>
      </c>
      <c r="B76" s="16"/>
      <c r="C76" s="15"/>
      <c r="D76" s="17" t="s">
        <v>343</v>
      </c>
      <c r="E76" s="15" t="s">
        <v>344</v>
      </c>
      <c r="F76" s="18" t="s">
        <v>130</v>
      </c>
      <c r="G76" s="18" t="s">
        <v>84</v>
      </c>
      <c r="H76" s="18">
        <v>2.5</v>
      </c>
      <c r="I76" s="18" t="s">
        <v>60</v>
      </c>
      <c r="J76" s="18" t="s">
        <v>33</v>
      </c>
      <c r="K76" s="19" t="s">
        <v>34</v>
      </c>
      <c r="L76" s="18">
        <v>2</v>
      </c>
      <c r="M76" s="18">
        <v>40</v>
      </c>
      <c r="N76" s="22">
        <v>1</v>
      </c>
      <c r="O76" s="23">
        <f t="shared" ref="O76:O84" si="3">N76/M76*100</f>
        <v>2.5</v>
      </c>
      <c r="P76" s="18">
        <v>1</v>
      </c>
      <c r="Q76" s="8" t="s">
        <v>37</v>
      </c>
      <c r="R76" s="15" t="s">
        <v>144</v>
      </c>
      <c r="S76" s="66" t="s">
        <v>86</v>
      </c>
      <c r="U76" s="13" t="s">
        <v>345</v>
      </c>
      <c r="V76" s="8" t="s">
        <v>146</v>
      </c>
      <c r="W76" s="51" t="s">
        <v>63</v>
      </c>
      <c r="X76" s="8" t="s">
        <v>147</v>
      </c>
    </row>
    <row r="77" spans="1:62" ht="12" x14ac:dyDescent="0.15">
      <c r="A77" s="9">
        <v>76</v>
      </c>
      <c r="B77" s="16"/>
      <c r="D77" s="17" t="s">
        <v>346</v>
      </c>
      <c r="E77" s="8" t="s">
        <v>347</v>
      </c>
      <c r="F77" s="18" t="s">
        <v>130</v>
      </c>
      <c r="G77" s="18" t="s">
        <v>84</v>
      </c>
      <c r="H77" s="18">
        <v>3</v>
      </c>
      <c r="I77" s="18" t="s">
        <v>49</v>
      </c>
      <c r="J77" s="18" t="s">
        <v>33</v>
      </c>
      <c r="K77" s="18" t="s">
        <v>34</v>
      </c>
      <c r="L77" s="18">
        <v>3</v>
      </c>
      <c r="M77" s="18">
        <v>18</v>
      </c>
      <c r="N77" s="22">
        <v>18</v>
      </c>
      <c r="O77" s="23">
        <f t="shared" si="3"/>
        <v>100</v>
      </c>
      <c r="P77" s="8">
        <v>4.7</v>
      </c>
      <c r="Q77" s="8" t="s">
        <v>73</v>
      </c>
      <c r="S77" s="69"/>
      <c r="U77" s="18"/>
      <c r="V77" s="8" t="s">
        <v>74</v>
      </c>
      <c r="W77" s="51" t="s">
        <v>75</v>
      </c>
      <c r="X77" s="8" t="s">
        <v>76</v>
      </c>
    </row>
    <row r="78" spans="1:62" ht="12" x14ac:dyDescent="0.15">
      <c r="A78" s="15">
        <v>77</v>
      </c>
      <c r="B78" s="16"/>
      <c r="C78" s="15"/>
      <c r="D78" s="17" t="s">
        <v>348</v>
      </c>
      <c r="E78" s="15" t="s">
        <v>349</v>
      </c>
      <c r="F78" s="18" t="s">
        <v>130</v>
      </c>
      <c r="G78" s="18" t="s">
        <v>84</v>
      </c>
      <c r="H78" s="18">
        <v>3.3</v>
      </c>
      <c r="I78" s="18" t="s">
        <v>49</v>
      </c>
      <c r="J78" s="18" t="s">
        <v>33</v>
      </c>
      <c r="K78" s="3" t="s">
        <v>34</v>
      </c>
      <c r="L78" s="18">
        <v>3</v>
      </c>
      <c r="M78" s="18">
        <v>10</v>
      </c>
      <c r="N78" s="22">
        <v>4</v>
      </c>
      <c r="O78" s="23">
        <f t="shared" si="3"/>
        <v>40</v>
      </c>
      <c r="P78" s="18">
        <v>2.75</v>
      </c>
      <c r="Q78" s="8" t="s">
        <v>153</v>
      </c>
      <c r="T78" s="18" t="s">
        <v>200</v>
      </c>
      <c r="U78" s="13" t="s">
        <v>350</v>
      </c>
      <c r="V78" s="8" t="s">
        <v>163</v>
      </c>
      <c r="W78" s="51" t="s">
        <v>164</v>
      </c>
      <c r="X78" s="8" t="s">
        <v>351</v>
      </c>
    </row>
    <row r="79" spans="1:62" ht="12" x14ac:dyDescent="0.15">
      <c r="A79" s="1">
        <v>78</v>
      </c>
      <c r="B79" s="16"/>
      <c r="C79" s="15"/>
      <c r="D79" s="26" t="s">
        <v>352</v>
      </c>
      <c r="E79" s="15" t="s">
        <v>353</v>
      </c>
      <c r="F79" s="18" t="s">
        <v>130</v>
      </c>
      <c r="G79" s="18" t="s">
        <v>84</v>
      </c>
      <c r="H79" s="18">
        <v>3</v>
      </c>
      <c r="I79" s="18" t="s">
        <v>49</v>
      </c>
      <c r="J79" s="18" t="s">
        <v>33</v>
      </c>
      <c r="K79" s="18" t="s">
        <v>61</v>
      </c>
      <c r="L79" s="18">
        <v>2</v>
      </c>
      <c r="M79" s="18">
        <v>10</v>
      </c>
      <c r="N79" s="22">
        <v>0</v>
      </c>
      <c r="O79" s="23">
        <f t="shared" si="3"/>
        <v>0</v>
      </c>
      <c r="U79" s="13" t="s">
        <v>354</v>
      </c>
      <c r="V79" s="8" t="s">
        <v>62</v>
      </c>
      <c r="W79" s="51" t="s">
        <v>63</v>
      </c>
      <c r="X79" s="8" t="s">
        <v>64</v>
      </c>
      <c r="Y79" s="67"/>
      <c r="BJ79" s="25"/>
    </row>
    <row r="80" spans="1:62" ht="12" x14ac:dyDescent="0.15">
      <c r="A80" s="9">
        <v>79</v>
      </c>
      <c r="B80" s="16"/>
      <c r="C80" s="15"/>
      <c r="D80" s="20" t="s">
        <v>355</v>
      </c>
      <c r="E80" s="15" t="s">
        <v>356</v>
      </c>
      <c r="F80" s="18" t="s">
        <v>130</v>
      </c>
      <c r="G80" s="18" t="s">
        <v>84</v>
      </c>
      <c r="H80" s="18">
        <v>3.1</v>
      </c>
      <c r="I80" s="18" t="s">
        <v>49</v>
      </c>
      <c r="J80" s="18" t="s">
        <v>33</v>
      </c>
      <c r="K80" s="18" t="s">
        <v>50</v>
      </c>
      <c r="L80" s="18">
        <v>3</v>
      </c>
      <c r="M80" s="18">
        <v>3</v>
      </c>
      <c r="N80" s="22">
        <v>2</v>
      </c>
      <c r="O80" s="23">
        <f t="shared" si="3"/>
        <v>66.666666666666657</v>
      </c>
      <c r="P80" s="18">
        <v>2</v>
      </c>
      <c r="S80" s="66" t="s">
        <v>86</v>
      </c>
      <c r="U80" s="13" t="s">
        <v>309</v>
      </c>
      <c r="V80" s="8" t="s">
        <v>97</v>
      </c>
      <c r="W80" s="51" t="s">
        <v>56</v>
      </c>
      <c r="X80" s="8" t="s">
        <v>264</v>
      </c>
    </row>
    <row r="81" spans="1:66" s="25" customFormat="1" ht="12" x14ac:dyDescent="0.15">
      <c r="A81" s="15">
        <v>80</v>
      </c>
      <c r="B81" s="16"/>
      <c r="C81" s="15"/>
      <c r="D81" s="17"/>
      <c r="E81" s="15"/>
      <c r="F81" s="18"/>
      <c r="G81" s="18"/>
      <c r="H81" s="18"/>
      <c r="I81" s="18"/>
      <c r="J81" s="18"/>
      <c r="K81" s="18" t="s">
        <v>34</v>
      </c>
      <c r="L81" s="18">
        <v>2</v>
      </c>
      <c r="M81" s="18">
        <v>105</v>
      </c>
      <c r="N81" s="22">
        <v>15</v>
      </c>
      <c r="O81" s="23">
        <f t="shared" si="3"/>
        <v>14.285714285714285</v>
      </c>
      <c r="P81" s="18"/>
      <c r="Q81" s="8" t="s">
        <v>85</v>
      </c>
      <c r="R81" s="15" t="s">
        <v>302</v>
      </c>
      <c r="S81" s="66"/>
      <c r="T81" s="18"/>
      <c r="U81" s="13" t="s">
        <v>224</v>
      </c>
      <c r="V81" s="8" t="s">
        <v>304</v>
      </c>
      <c r="W81" s="51" t="s">
        <v>56</v>
      </c>
      <c r="X81" s="8" t="s">
        <v>305</v>
      </c>
      <c r="Y81" s="8"/>
      <c r="Z81" s="14"/>
      <c r="AA81" s="14"/>
      <c r="AB81" s="14"/>
      <c r="AC81" s="14"/>
      <c r="AD81" s="14"/>
      <c r="AE81" s="14"/>
      <c r="AF81" s="14"/>
      <c r="AG81" s="8"/>
      <c r="AH81" s="8"/>
      <c r="AI81" s="8"/>
      <c r="AJ81" s="8"/>
      <c r="AK81" s="8"/>
      <c r="AL81" s="8"/>
      <c r="AM81" s="8"/>
      <c r="AN81" s="8"/>
      <c r="AO81" s="8"/>
      <c r="AP81" s="8"/>
      <c r="AQ81" s="8"/>
      <c r="AR81" s="8"/>
      <c r="AS81" s="8"/>
      <c r="AT81" s="8"/>
      <c r="AU81" s="8"/>
      <c r="AV81" s="8"/>
      <c r="AW81" s="8"/>
      <c r="AX81" s="8"/>
      <c r="AY81" s="8"/>
      <c r="AZ81" s="8"/>
      <c r="BA81" s="8"/>
      <c r="BB81" s="8"/>
      <c r="BC81" s="8"/>
      <c r="BD81" s="8"/>
      <c r="BE81" s="8"/>
      <c r="BF81" s="8"/>
      <c r="BG81" s="8"/>
      <c r="BH81" s="8"/>
      <c r="BI81" s="8"/>
      <c r="BJ81" s="8"/>
      <c r="BK81" s="8"/>
      <c r="BL81" s="8"/>
      <c r="BM81" s="8"/>
      <c r="BN81" s="8"/>
    </row>
    <row r="82" spans="1:66" ht="12" x14ac:dyDescent="0.15">
      <c r="A82" s="1">
        <v>81</v>
      </c>
      <c r="B82" s="16"/>
      <c r="C82" s="15"/>
      <c r="D82" s="17" t="s">
        <v>357</v>
      </c>
      <c r="E82" s="15" t="s">
        <v>358</v>
      </c>
      <c r="F82" s="18" t="s">
        <v>130</v>
      </c>
      <c r="G82" s="18" t="s">
        <v>84</v>
      </c>
      <c r="H82" s="18">
        <v>3.1</v>
      </c>
      <c r="I82" s="18" t="s">
        <v>49</v>
      </c>
      <c r="J82" s="18" t="s">
        <v>33</v>
      </c>
      <c r="K82" s="19" t="s">
        <v>34</v>
      </c>
      <c r="L82" s="18">
        <v>3</v>
      </c>
      <c r="M82" s="18">
        <v>64</v>
      </c>
      <c r="N82" s="22">
        <v>49</v>
      </c>
      <c r="O82" s="23">
        <f t="shared" si="3"/>
        <v>76.5625</v>
      </c>
      <c r="P82" s="18">
        <v>2.2999999999999998</v>
      </c>
      <c r="Q82" s="8" t="s">
        <v>153</v>
      </c>
      <c r="R82" s="15" t="s">
        <v>144</v>
      </c>
      <c r="S82" s="66" t="s">
        <v>115</v>
      </c>
      <c r="U82" s="13" t="s">
        <v>359</v>
      </c>
      <c r="V82" s="8" t="s">
        <v>360</v>
      </c>
      <c r="W82" s="51" t="s">
        <v>75</v>
      </c>
      <c r="X82" s="8" t="s">
        <v>361</v>
      </c>
    </row>
    <row r="83" spans="1:66" ht="12" x14ac:dyDescent="0.15">
      <c r="A83" s="9">
        <v>82</v>
      </c>
      <c r="B83" s="16"/>
      <c r="C83" s="15"/>
      <c r="D83" s="17" t="s">
        <v>362</v>
      </c>
      <c r="E83" s="15" t="s">
        <v>363</v>
      </c>
      <c r="F83" s="18" t="s">
        <v>130</v>
      </c>
      <c r="G83" s="18" t="s">
        <v>84</v>
      </c>
      <c r="H83" s="18">
        <v>3.1</v>
      </c>
      <c r="I83" s="18" t="s">
        <v>60</v>
      </c>
      <c r="J83" s="18" t="s">
        <v>33</v>
      </c>
      <c r="K83" s="18" t="s">
        <v>34</v>
      </c>
      <c r="L83" s="18">
        <v>3</v>
      </c>
      <c r="M83" s="18">
        <v>10</v>
      </c>
      <c r="N83" s="22">
        <v>3</v>
      </c>
      <c r="O83" s="23">
        <f t="shared" si="3"/>
        <v>30</v>
      </c>
      <c r="P83" s="18">
        <v>1</v>
      </c>
      <c r="Q83" s="8" t="s">
        <v>364</v>
      </c>
      <c r="S83" s="66" t="s">
        <v>132</v>
      </c>
      <c r="V83" s="8" t="s">
        <v>133</v>
      </c>
      <c r="W83" s="51" t="s">
        <v>75</v>
      </c>
      <c r="X83" s="8" t="s">
        <v>134</v>
      </c>
      <c r="BG83" s="25"/>
      <c r="BH83" s="25"/>
      <c r="BK83" s="25"/>
      <c r="BL83" s="25"/>
      <c r="BM83" s="25"/>
      <c r="BN83" s="25"/>
    </row>
    <row r="84" spans="1:66" ht="12" x14ac:dyDescent="0.15">
      <c r="A84" s="15">
        <v>83</v>
      </c>
      <c r="B84" s="16"/>
      <c r="C84" s="15"/>
      <c r="D84" s="17" t="s">
        <v>365</v>
      </c>
      <c r="E84" s="15" t="s">
        <v>366</v>
      </c>
      <c r="F84" s="18" t="s">
        <v>130</v>
      </c>
      <c r="G84" s="18" t="s">
        <v>84</v>
      </c>
      <c r="H84" s="18">
        <v>2.9</v>
      </c>
      <c r="I84" s="18" t="s">
        <v>60</v>
      </c>
      <c r="J84" s="18" t="s">
        <v>33</v>
      </c>
      <c r="K84" s="19" t="s">
        <v>34</v>
      </c>
      <c r="L84" s="18">
        <v>2</v>
      </c>
      <c r="M84" s="18">
        <v>116</v>
      </c>
      <c r="N84" s="22">
        <v>1</v>
      </c>
      <c r="O84" s="23">
        <f t="shared" si="3"/>
        <v>0.86206896551724133</v>
      </c>
      <c r="P84" s="18">
        <v>1</v>
      </c>
      <c r="Q84" s="8" t="s">
        <v>37</v>
      </c>
      <c r="R84" s="15" t="s">
        <v>144</v>
      </c>
      <c r="S84" s="66" t="s">
        <v>86</v>
      </c>
      <c r="U84" s="13" t="s">
        <v>193</v>
      </c>
      <c r="V84" s="8" t="s">
        <v>146</v>
      </c>
      <c r="W84" s="51" t="s">
        <v>63</v>
      </c>
      <c r="X84" s="8" t="s">
        <v>147</v>
      </c>
      <c r="BG84" s="25"/>
      <c r="BH84" s="25"/>
    </row>
    <row r="85" spans="1:66" ht="12" x14ac:dyDescent="0.15">
      <c r="A85" s="1">
        <v>84</v>
      </c>
      <c r="B85" s="16"/>
      <c r="C85" s="15"/>
      <c r="D85" s="17" t="s">
        <v>367</v>
      </c>
      <c r="E85" s="15" t="s">
        <v>368</v>
      </c>
      <c r="F85" s="18" t="s">
        <v>130</v>
      </c>
      <c r="G85" s="18" t="s">
        <v>112</v>
      </c>
      <c r="H85" s="18">
        <v>3.7</v>
      </c>
      <c r="I85" s="18" t="s">
        <v>60</v>
      </c>
      <c r="J85" s="18" t="s">
        <v>33</v>
      </c>
      <c r="K85" s="19" t="s">
        <v>34</v>
      </c>
      <c r="L85" s="18">
        <v>2</v>
      </c>
      <c r="M85" s="18">
        <v>146</v>
      </c>
      <c r="O85" s="18" t="s">
        <v>36</v>
      </c>
      <c r="U85" s="13" t="s">
        <v>369</v>
      </c>
      <c r="V85" s="8" t="s">
        <v>104</v>
      </c>
      <c r="W85" s="51" t="s">
        <v>105</v>
      </c>
      <c r="X85" s="8" t="s">
        <v>106</v>
      </c>
      <c r="BG85" s="25"/>
      <c r="BH85" s="25"/>
    </row>
    <row r="86" spans="1:66" ht="12" x14ac:dyDescent="0.15">
      <c r="A86" s="9">
        <v>85</v>
      </c>
      <c r="B86" s="16" t="s">
        <v>370</v>
      </c>
      <c r="C86" s="15" t="s">
        <v>371</v>
      </c>
      <c r="D86" s="17" t="s">
        <v>372</v>
      </c>
      <c r="E86" s="15" t="s">
        <v>35</v>
      </c>
      <c r="F86" s="18" t="s">
        <v>123</v>
      </c>
      <c r="G86" s="18" t="s">
        <v>84</v>
      </c>
      <c r="H86" s="18">
        <v>2.2999999999999998</v>
      </c>
      <c r="I86" s="18" t="s">
        <v>49</v>
      </c>
      <c r="J86" s="18" t="s">
        <v>11</v>
      </c>
      <c r="K86" s="19" t="s">
        <v>34</v>
      </c>
      <c r="L86" s="18">
        <v>2</v>
      </c>
      <c r="M86" s="18">
        <v>75</v>
      </c>
      <c r="O86" s="18" t="s">
        <v>36</v>
      </c>
      <c r="U86" s="13" t="s">
        <v>373</v>
      </c>
      <c r="V86" s="8" t="s">
        <v>104</v>
      </c>
      <c r="W86" s="51" t="s">
        <v>105</v>
      </c>
      <c r="X86" s="8" t="s">
        <v>106</v>
      </c>
    </row>
    <row r="87" spans="1:66" ht="12" x14ac:dyDescent="0.15">
      <c r="A87" s="15">
        <v>86</v>
      </c>
      <c r="B87" s="16" t="s">
        <v>374</v>
      </c>
      <c r="C87" s="15" t="s">
        <v>375</v>
      </c>
      <c r="D87" s="26" t="s">
        <v>376</v>
      </c>
      <c r="E87" s="15" t="s">
        <v>377</v>
      </c>
      <c r="F87" s="18" t="s">
        <v>30</v>
      </c>
      <c r="G87" s="18" t="s">
        <v>48</v>
      </c>
      <c r="H87" s="18">
        <v>3.5</v>
      </c>
      <c r="I87" s="18" t="s">
        <v>60</v>
      </c>
      <c r="J87" s="18" t="s">
        <v>33</v>
      </c>
      <c r="K87" s="19" t="s">
        <v>34</v>
      </c>
      <c r="L87" s="18">
        <v>2</v>
      </c>
      <c r="M87" s="18">
        <v>1</v>
      </c>
      <c r="O87" s="18" t="s">
        <v>102</v>
      </c>
      <c r="U87" s="13" t="s">
        <v>378</v>
      </c>
      <c r="V87" s="8" t="s">
        <v>104</v>
      </c>
      <c r="W87" s="51" t="s">
        <v>105</v>
      </c>
      <c r="X87" s="8" t="s">
        <v>106</v>
      </c>
    </row>
    <row r="88" spans="1:66" ht="12" x14ac:dyDescent="0.15">
      <c r="A88" s="1">
        <v>87</v>
      </c>
      <c r="B88" s="16" t="s">
        <v>379</v>
      </c>
      <c r="C88" s="15" t="s">
        <v>380</v>
      </c>
      <c r="D88" s="20" t="s">
        <v>381</v>
      </c>
      <c r="E88" s="15" t="s">
        <v>382</v>
      </c>
      <c r="F88" s="18" t="s">
        <v>383</v>
      </c>
      <c r="G88" s="18" t="s">
        <v>84</v>
      </c>
      <c r="H88" s="18">
        <v>3.1</v>
      </c>
      <c r="I88" s="18" t="s">
        <v>49</v>
      </c>
      <c r="J88" s="18" t="s">
        <v>33</v>
      </c>
      <c r="K88" s="19" t="s">
        <v>34</v>
      </c>
      <c r="L88" s="18">
        <v>3</v>
      </c>
      <c r="M88" s="18">
        <v>85</v>
      </c>
      <c r="N88" s="22">
        <v>15</v>
      </c>
      <c r="O88" s="23">
        <f t="shared" ref="O88:O93" si="4">N88/M88*100</f>
        <v>17.647058823529413</v>
      </c>
      <c r="P88" s="18">
        <v>1.1000000000000001</v>
      </c>
      <c r="Q88" s="8" t="s">
        <v>85</v>
      </c>
      <c r="R88" s="15" t="s">
        <v>384</v>
      </c>
      <c r="S88" s="66" t="s">
        <v>86</v>
      </c>
      <c r="U88" s="13" t="s">
        <v>385</v>
      </c>
      <c r="V88" s="8" t="s">
        <v>386</v>
      </c>
      <c r="W88" s="51" t="s">
        <v>42</v>
      </c>
      <c r="X88" s="8" t="s">
        <v>387</v>
      </c>
    </row>
    <row r="89" spans="1:66" ht="12" x14ac:dyDescent="0.15">
      <c r="A89" s="9">
        <v>88</v>
      </c>
      <c r="B89" s="16"/>
      <c r="C89" s="15"/>
      <c r="D89" s="17"/>
      <c r="E89" s="15"/>
      <c r="K89" s="18" t="s">
        <v>113</v>
      </c>
      <c r="L89" s="18">
        <v>2</v>
      </c>
      <c r="M89" s="18">
        <v>72</v>
      </c>
      <c r="N89" s="22">
        <v>2</v>
      </c>
      <c r="O89" s="23">
        <f t="shared" si="4"/>
        <v>2.7777777777777777</v>
      </c>
      <c r="P89" s="18">
        <v>1</v>
      </c>
      <c r="Q89" s="8" t="s">
        <v>153</v>
      </c>
      <c r="R89" s="15" t="s">
        <v>388</v>
      </c>
      <c r="S89" s="66" t="s">
        <v>115</v>
      </c>
      <c r="U89" s="13" t="s">
        <v>389</v>
      </c>
      <c r="V89" s="8" t="s">
        <v>390</v>
      </c>
      <c r="W89" s="51" t="s">
        <v>42</v>
      </c>
      <c r="X89" s="8" t="s">
        <v>391</v>
      </c>
    </row>
    <row r="90" spans="1:66" ht="12" x14ac:dyDescent="0.15">
      <c r="A90" s="15">
        <v>89</v>
      </c>
      <c r="B90" s="16"/>
      <c r="D90" s="20" t="s">
        <v>392</v>
      </c>
      <c r="E90" s="15" t="s">
        <v>393</v>
      </c>
      <c r="F90" s="18" t="s">
        <v>123</v>
      </c>
      <c r="G90" s="18" t="s">
        <v>48</v>
      </c>
      <c r="H90" s="18">
        <v>4.0999999999999996</v>
      </c>
      <c r="I90" s="18" t="s">
        <v>394</v>
      </c>
      <c r="J90" s="18" t="s">
        <v>33</v>
      </c>
      <c r="K90" s="18" t="s">
        <v>34</v>
      </c>
      <c r="L90" s="18">
        <v>3</v>
      </c>
      <c r="M90" s="18">
        <v>80</v>
      </c>
      <c r="N90" s="22">
        <v>10</v>
      </c>
      <c r="O90" s="23">
        <f t="shared" si="4"/>
        <v>12.5</v>
      </c>
      <c r="P90" s="8"/>
      <c r="Q90" s="8" t="s">
        <v>153</v>
      </c>
      <c r="R90" s="15" t="s">
        <v>269</v>
      </c>
      <c r="S90" s="66" t="s">
        <v>115</v>
      </c>
      <c r="U90" s="12">
        <v>61</v>
      </c>
      <c r="V90" s="8" t="s">
        <v>263</v>
      </c>
      <c r="W90" s="51" t="s">
        <v>42</v>
      </c>
      <c r="X90" s="8" t="s">
        <v>270</v>
      </c>
    </row>
    <row r="91" spans="1:66" ht="12" x14ac:dyDescent="0.15">
      <c r="A91" s="1">
        <v>90</v>
      </c>
      <c r="B91" s="16"/>
      <c r="C91" s="15"/>
      <c r="D91" s="17"/>
      <c r="E91" s="15"/>
      <c r="K91" s="19" t="s">
        <v>50</v>
      </c>
      <c r="L91" s="18">
        <v>2</v>
      </c>
      <c r="M91" s="18">
        <v>302</v>
      </c>
      <c r="N91" s="22">
        <v>9</v>
      </c>
      <c r="O91" s="23">
        <f t="shared" si="4"/>
        <v>2.9801324503311259</v>
      </c>
      <c r="P91" s="8">
        <v>1.8</v>
      </c>
      <c r="R91" s="15" t="s">
        <v>395</v>
      </c>
      <c r="S91" s="66" t="s">
        <v>132</v>
      </c>
      <c r="U91" s="12"/>
      <c r="V91" s="8" t="s">
        <v>396</v>
      </c>
      <c r="W91" s="51" t="s">
        <v>42</v>
      </c>
      <c r="X91" s="8" t="s">
        <v>397</v>
      </c>
      <c r="BJ91" s="25"/>
    </row>
    <row r="92" spans="1:66" ht="12" x14ac:dyDescent="0.15">
      <c r="A92" s="9">
        <v>91</v>
      </c>
      <c r="B92" s="16"/>
      <c r="C92" s="15"/>
      <c r="D92" s="17"/>
      <c r="E92" s="15"/>
      <c r="K92" s="19" t="s">
        <v>61</v>
      </c>
      <c r="L92" s="18">
        <v>1</v>
      </c>
      <c r="M92" s="18">
        <v>205</v>
      </c>
      <c r="N92" s="22">
        <v>5</v>
      </c>
      <c r="O92" s="23">
        <f t="shared" si="4"/>
        <v>2.4390243902439024</v>
      </c>
      <c r="P92" s="8">
        <v>1.4</v>
      </c>
      <c r="Q92" s="8" t="s">
        <v>398</v>
      </c>
      <c r="S92" s="66" t="s">
        <v>132</v>
      </c>
      <c r="U92" s="12"/>
      <c r="V92" s="8" t="s">
        <v>399</v>
      </c>
      <c r="W92" s="51" t="s">
        <v>42</v>
      </c>
      <c r="X92" s="8" t="s">
        <v>400</v>
      </c>
    </row>
    <row r="93" spans="1:66" ht="12" x14ac:dyDescent="0.15">
      <c r="A93" s="15">
        <v>92</v>
      </c>
      <c r="B93" s="16"/>
      <c r="C93" s="15"/>
      <c r="D93" s="17"/>
      <c r="E93" s="15"/>
      <c r="K93" s="19" t="s">
        <v>34</v>
      </c>
      <c r="L93" s="18">
        <v>2</v>
      </c>
      <c r="M93" s="18">
        <v>81</v>
      </c>
      <c r="N93" s="22">
        <v>1</v>
      </c>
      <c r="O93" s="23">
        <f t="shared" si="4"/>
        <v>1.2345679012345678</v>
      </c>
      <c r="P93" s="8"/>
      <c r="Q93" s="8" t="s">
        <v>153</v>
      </c>
      <c r="R93" s="15" t="s">
        <v>272</v>
      </c>
      <c r="U93" s="12">
        <v>37</v>
      </c>
      <c r="V93" s="8" t="s">
        <v>273</v>
      </c>
      <c r="W93" s="51" t="s">
        <v>42</v>
      </c>
      <c r="X93" s="8" t="s">
        <v>274</v>
      </c>
    </row>
    <row r="94" spans="1:66" ht="12" x14ac:dyDescent="0.15">
      <c r="A94" s="1">
        <v>93</v>
      </c>
      <c r="B94" s="36"/>
      <c r="C94" s="41"/>
      <c r="D94" s="17"/>
      <c r="E94" s="34"/>
      <c r="F94" s="31"/>
      <c r="G94" s="31"/>
      <c r="H94" s="31"/>
      <c r="I94" s="31"/>
      <c r="J94" s="31"/>
      <c r="K94" s="31" t="s">
        <v>35</v>
      </c>
      <c r="L94" s="31"/>
      <c r="M94" s="31" t="s">
        <v>35</v>
      </c>
      <c r="N94" s="31"/>
      <c r="O94" s="31" t="s">
        <v>36</v>
      </c>
      <c r="P94" s="31"/>
      <c r="Q94" s="27" t="s">
        <v>401</v>
      </c>
      <c r="R94" s="34"/>
      <c r="S94" s="70" t="s">
        <v>132</v>
      </c>
      <c r="T94" s="31"/>
      <c r="U94" s="71"/>
      <c r="V94" s="27" t="s">
        <v>41</v>
      </c>
      <c r="W94" s="53" t="s">
        <v>42</v>
      </c>
      <c r="X94" s="27" t="s">
        <v>402</v>
      </c>
      <c r="Y94" s="27" t="s">
        <v>166</v>
      </c>
      <c r="Z94" s="35"/>
      <c r="AA94" s="35"/>
      <c r="AB94" s="35"/>
      <c r="AC94" s="35"/>
      <c r="AD94" s="35"/>
      <c r="AE94" s="35"/>
      <c r="AF94" s="35"/>
      <c r="AG94" s="25"/>
      <c r="AH94" s="25"/>
      <c r="AI94" s="25"/>
      <c r="AJ94" s="25"/>
      <c r="AK94" s="25"/>
      <c r="AL94" s="25"/>
      <c r="AM94" s="25"/>
      <c r="AN94" s="25"/>
      <c r="AO94" s="25"/>
      <c r="AP94" s="25"/>
      <c r="AQ94" s="25"/>
      <c r="AR94" s="25"/>
      <c r="AS94" s="25"/>
      <c r="AT94" s="25"/>
      <c r="AU94" s="25"/>
      <c r="AV94" s="25"/>
      <c r="AW94" s="25"/>
      <c r="AX94" s="25"/>
      <c r="AY94" s="25"/>
      <c r="AZ94" s="25"/>
      <c r="BA94" s="25"/>
      <c r="BB94" s="25"/>
      <c r="BC94" s="25"/>
      <c r="BD94" s="25"/>
      <c r="BE94" s="25"/>
      <c r="BF94" s="25"/>
    </row>
    <row r="95" spans="1:66" ht="12" x14ac:dyDescent="0.15">
      <c r="A95" s="9">
        <v>94</v>
      </c>
      <c r="B95" s="36"/>
      <c r="C95" s="41"/>
      <c r="D95" s="42"/>
      <c r="E95" s="34"/>
      <c r="F95" s="31"/>
      <c r="G95" s="31"/>
      <c r="H95" s="31"/>
      <c r="I95" s="31"/>
      <c r="J95" s="31"/>
      <c r="K95" s="31" t="s">
        <v>35</v>
      </c>
      <c r="L95" s="31"/>
      <c r="M95" s="31">
        <v>1</v>
      </c>
      <c r="N95" s="31"/>
      <c r="O95" s="31" t="s">
        <v>36</v>
      </c>
      <c r="P95" s="31"/>
      <c r="Q95" s="27"/>
      <c r="R95" s="34"/>
      <c r="S95" s="70"/>
      <c r="T95" s="31"/>
      <c r="U95" s="71"/>
      <c r="V95" s="27" t="s">
        <v>396</v>
      </c>
      <c r="W95" s="53" t="s">
        <v>42</v>
      </c>
      <c r="X95" s="27" t="s">
        <v>403</v>
      </c>
      <c r="Y95" s="27" t="s">
        <v>166</v>
      </c>
      <c r="Z95" s="35"/>
      <c r="AA95" s="35"/>
      <c r="AB95" s="35"/>
      <c r="AC95" s="35"/>
      <c r="AD95" s="35"/>
      <c r="AE95" s="35"/>
      <c r="AF95" s="35"/>
      <c r="AG95" s="25"/>
      <c r="AH95" s="25"/>
      <c r="AI95" s="25"/>
      <c r="AJ95" s="25"/>
      <c r="AK95" s="25"/>
      <c r="AL95" s="25"/>
      <c r="AM95" s="25"/>
      <c r="AN95" s="25"/>
      <c r="AO95" s="25"/>
      <c r="AP95" s="25"/>
      <c r="AQ95" s="25"/>
      <c r="AR95" s="25"/>
      <c r="AS95" s="25"/>
      <c r="AT95" s="25"/>
      <c r="AU95" s="25"/>
      <c r="AV95" s="25"/>
      <c r="AW95" s="25"/>
      <c r="AX95" s="25"/>
      <c r="AY95" s="25"/>
      <c r="AZ95" s="25"/>
      <c r="BA95" s="25"/>
      <c r="BB95" s="25"/>
      <c r="BC95" s="25"/>
      <c r="BD95" s="25"/>
      <c r="BE95" s="25"/>
      <c r="BF95" s="25"/>
    </row>
    <row r="96" spans="1:66" ht="12" x14ac:dyDescent="0.15">
      <c r="A96" s="15">
        <v>95</v>
      </c>
      <c r="B96" s="16"/>
      <c r="C96" s="15"/>
      <c r="D96" s="17" t="s">
        <v>404</v>
      </c>
      <c r="E96" s="15" t="s">
        <v>405</v>
      </c>
      <c r="F96" s="18" t="s">
        <v>47</v>
      </c>
      <c r="G96" s="18" t="s">
        <v>48</v>
      </c>
      <c r="H96" s="18">
        <v>4</v>
      </c>
      <c r="I96" s="18" t="s">
        <v>394</v>
      </c>
      <c r="J96" s="18" t="s">
        <v>33</v>
      </c>
      <c r="K96" s="18" t="s">
        <v>34</v>
      </c>
      <c r="L96" s="18">
        <v>3</v>
      </c>
      <c r="M96" s="18">
        <v>97</v>
      </c>
      <c r="N96" s="22">
        <v>6</v>
      </c>
      <c r="O96" s="23">
        <f>N96/M96*100</f>
        <v>6.1855670103092786</v>
      </c>
      <c r="Q96" s="8" t="s">
        <v>153</v>
      </c>
      <c r="R96" s="15" t="s">
        <v>269</v>
      </c>
      <c r="S96" s="66" t="s">
        <v>115</v>
      </c>
      <c r="U96" s="13" t="s">
        <v>406</v>
      </c>
      <c r="V96" s="8" t="s">
        <v>263</v>
      </c>
      <c r="W96" s="51" t="s">
        <v>42</v>
      </c>
      <c r="X96" s="8" t="s">
        <v>270</v>
      </c>
    </row>
    <row r="97" spans="1:66" ht="12" x14ac:dyDescent="0.15">
      <c r="A97" s="1">
        <v>96</v>
      </c>
      <c r="B97" s="16"/>
      <c r="C97" s="15"/>
      <c r="D97" s="20" t="s">
        <v>407</v>
      </c>
      <c r="E97" s="15" t="s">
        <v>408</v>
      </c>
      <c r="F97" s="18" t="s">
        <v>47</v>
      </c>
      <c r="G97" s="18" t="s">
        <v>48</v>
      </c>
      <c r="H97" s="18">
        <v>4.4000000000000004</v>
      </c>
      <c r="I97" s="18" t="s">
        <v>49</v>
      </c>
      <c r="J97" s="18" t="s">
        <v>33</v>
      </c>
      <c r="K97" s="18" t="s">
        <v>34</v>
      </c>
      <c r="L97" s="18">
        <v>3</v>
      </c>
      <c r="M97" s="18">
        <v>105</v>
      </c>
      <c r="N97" s="22">
        <v>6</v>
      </c>
      <c r="O97" s="23">
        <f>N97/M97*100</f>
        <v>5.7142857142857144</v>
      </c>
      <c r="Q97" s="8" t="s">
        <v>153</v>
      </c>
      <c r="R97" s="15" t="s">
        <v>269</v>
      </c>
      <c r="S97" s="66" t="s">
        <v>86</v>
      </c>
      <c r="U97" s="13" t="s">
        <v>409</v>
      </c>
      <c r="V97" s="8" t="s">
        <v>263</v>
      </c>
      <c r="W97" s="51" t="s">
        <v>42</v>
      </c>
      <c r="X97" s="8" t="s">
        <v>270</v>
      </c>
    </row>
    <row r="98" spans="1:66" ht="12" x14ac:dyDescent="0.15">
      <c r="A98" s="9">
        <v>97</v>
      </c>
      <c r="B98" s="16"/>
      <c r="C98" s="15"/>
      <c r="D98" s="17"/>
      <c r="E98" s="15"/>
      <c r="K98" s="18" t="s">
        <v>34</v>
      </c>
      <c r="L98" s="18">
        <v>2</v>
      </c>
      <c r="M98" s="18">
        <v>50</v>
      </c>
      <c r="N98" s="22">
        <v>16</v>
      </c>
      <c r="O98" s="23">
        <f>N98/M98*100</f>
        <v>32</v>
      </c>
      <c r="P98" s="18">
        <v>1.7</v>
      </c>
      <c r="Q98" s="8" t="s">
        <v>85</v>
      </c>
      <c r="R98" s="15" t="s">
        <v>410</v>
      </c>
      <c r="S98" s="66" t="s">
        <v>86</v>
      </c>
      <c r="T98" s="18" t="s">
        <v>411</v>
      </c>
      <c r="V98" s="8" t="s">
        <v>41</v>
      </c>
      <c r="W98" s="51" t="s">
        <v>42</v>
      </c>
      <c r="X98" s="8" t="s">
        <v>412</v>
      </c>
    </row>
    <row r="99" spans="1:66" ht="12" x14ac:dyDescent="0.15">
      <c r="A99" s="15">
        <v>98</v>
      </c>
      <c r="B99" s="16"/>
      <c r="C99" s="15"/>
      <c r="D99" s="17"/>
      <c r="E99" s="15"/>
      <c r="K99" s="19" t="s">
        <v>34</v>
      </c>
      <c r="L99" s="18">
        <v>2</v>
      </c>
      <c r="M99" s="18" t="s">
        <v>35</v>
      </c>
      <c r="O99" s="18" t="s">
        <v>36</v>
      </c>
      <c r="Q99" s="8" t="s">
        <v>85</v>
      </c>
      <c r="R99" s="15" t="s">
        <v>410</v>
      </c>
      <c r="S99" s="66" t="s">
        <v>39</v>
      </c>
      <c r="T99" s="18" t="s">
        <v>40</v>
      </c>
      <c r="V99" s="8" t="s">
        <v>41</v>
      </c>
      <c r="W99" s="51" t="s">
        <v>42</v>
      </c>
      <c r="X99" s="8" t="s">
        <v>43</v>
      </c>
    </row>
    <row r="100" spans="1:66" ht="12" x14ac:dyDescent="0.15">
      <c r="A100" s="1">
        <v>99</v>
      </c>
      <c r="B100" s="16"/>
      <c r="C100" s="15"/>
      <c r="D100" s="17"/>
      <c r="E100" s="15"/>
      <c r="K100" s="18" t="s">
        <v>34</v>
      </c>
      <c r="L100" s="18">
        <v>3</v>
      </c>
      <c r="M100" s="18">
        <v>28</v>
      </c>
      <c r="N100" s="22">
        <v>0</v>
      </c>
      <c r="O100" s="23">
        <f t="shared" ref="O100:O105" si="5">N100/M100*100</f>
        <v>0</v>
      </c>
      <c r="V100" s="8" t="s">
        <v>263</v>
      </c>
      <c r="W100" s="51" t="s">
        <v>42</v>
      </c>
      <c r="X100" s="8" t="s">
        <v>271</v>
      </c>
    </row>
    <row r="101" spans="1:66" ht="12" x14ac:dyDescent="0.15">
      <c r="A101" s="9">
        <v>100</v>
      </c>
      <c r="B101" s="16"/>
      <c r="C101" s="15"/>
      <c r="D101" s="20" t="s">
        <v>413</v>
      </c>
      <c r="E101" s="15" t="s">
        <v>414</v>
      </c>
      <c r="F101" s="18" t="s">
        <v>261</v>
      </c>
      <c r="G101" s="18" t="s">
        <v>48</v>
      </c>
      <c r="H101" s="18">
        <v>4.0999999999999996</v>
      </c>
      <c r="I101" s="18" t="s">
        <v>49</v>
      </c>
      <c r="J101" s="18" t="s">
        <v>33</v>
      </c>
      <c r="K101" s="18" t="s">
        <v>34</v>
      </c>
      <c r="L101" s="18">
        <v>2</v>
      </c>
      <c r="M101" s="18">
        <v>27</v>
      </c>
      <c r="N101" s="22">
        <v>14</v>
      </c>
      <c r="O101" s="23">
        <f t="shared" si="5"/>
        <v>51.851851851851848</v>
      </c>
      <c r="P101" s="8">
        <v>2.1</v>
      </c>
      <c r="Q101" s="8" t="s">
        <v>85</v>
      </c>
      <c r="R101" s="15" t="s">
        <v>410</v>
      </c>
      <c r="S101" s="66" t="s">
        <v>86</v>
      </c>
      <c r="T101" s="18" t="s">
        <v>411</v>
      </c>
      <c r="U101" s="12"/>
      <c r="V101" s="8" t="s">
        <v>41</v>
      </c>
      <c r="W101" s="51" t="s">
        <v>42</v>
      </c>
      <c r="X101" s="8" t="s">
        <v>412</v>
      </c>
    </row>
    <row r="102" spans="1:66" ht="12" x14ac:dyDescent="0.15">
      <c r="A102" s="15">
        <v>101</v>
      </c>
      <c r="B102" s="16"/>
      <c r="C102" s="15"/>
      <c r="D102" s="17"/>
      <c r="K102" s="19" t="s">
        <v>34</v>
      </c>
      <c r="L102" s="18">
        <v>2</v>
      </c>
      <c r="M102" s="18">
        <v>20</v>
      </c>
      <c r="N102" s="22">
        <v>0</v>
      </c>
      <c r="O102" s="23">
        <f t="shared" si="5"/>
        <v>0</v>
      </c>
      <c r="P102" s="8"/>
      <c r="Q102" s="8" t="s">
        <v>85</v>
      </c>
      <c r="R102" s="15" t="s">
        <v>415</v>
      </c>
      <c r="S102" s="66" t="s">
        <v>115</v>
      </c>
      <c r="V102" s="8" t="s">
        <v>416</v>
      </c>
      <c r="W102" s="51" t="s">
        <v>42</v>
      </c>
      <c r="X102" s="8" t="s">
        <v>417</v>
      </c>
    </row>
    <row r="103" spans="1:66" ht="12" x14ac:dyDescent="0.15">
      <c r="A103" s="1">
        <v>102</v>
      </c>
      <c r="B103" s="16"/>
      <c r="C103" s="15"/>
      <c r="D103" s="17"/>
      <c r="K103" s="19" t="s">
        <v>34</v>
      </c>
      <c r="L103" s="18">
        <v>2</v>
      </c>
      <c r="M103" s="18">
        <v>3</v>
      </c>
      <c r="N103" s="22">
        <v>0</v>
      </c>
      <c r="O103" s="23">
        <f t="shared" si="5"/>
        <v>0</v>
      </c>
      <c r="V103" s="8" t="s">
        <v>55</v>
      </c>
      <c r="W103" s="51" t="s">
        <v>56</v>
      </c>
      <c r="X103" s="8" t="s">
        <v>57</v>
      </c>
    </row>
    <row r="104" spans="1:66" ht="12" x14ac:dyDescent="0.15">
      <c r="A104" s="9">
        <v>103</v>
      </c>
      <c r="B104" s="16"/>
      <c r="C104" s="15"/>
      <c r="D104" s="17"/>
      <c r="K104" s="18" t="s">
        <v>50</v>
      </c>
      <c r="L104" s="18">
        <v>1</v>
      </c>
      <c r="M104" s="18">
        <v>10575</v>
      </c>
      <c r="N104" s="22">
        <v>2</v>
      </c>
      <c r="O104" s="23">
        <f t="shared" si="5"/>
        <v>1.8912529550827423E-2</v>
      </c>
      <c r="P104" s="24"/>
      <c r="U104" s="13" t="s">
        <v>306</v>
      </c>
      <c r="V104" s="8" t="s">
        <v>52</v>
      </c>
      <c r="W104" s="51" t="s">
        <v>42</v>
      </c>
      <c r="X104" s="8" t="s">
        <v>53</v>
      </c>
    </row>
    <row r="105" spans="1:66" ht="12" x14ac:dyDescent="0.15">
      <c r="A105" s="15">
        <v>104</v>
      </c>
      <c r="B105" s="16"/>
      <c r="C105" s="15"/>
      <c r="D105" s="20" t="s">
        <v>418</v>
      </c>
      <c r="E105" s="30" t="s">
        <v>419</v>
      </c>
      <c r="F105" s="29" t="s">
        <v>383</v>
      </c>
      <c r="G105" s="29" t="s">
        <v>48</v>
      </c>
      <c r="H105" s="29">
        <v>4.3</v>
      </c>
      <c r="I105" s="29" t="s">
        <v>49</v>
      </c>
      <c r="J105" s="29" t="s">
        <v>33</v>
      </c>
      <c r="K105" s="19" t="s">
        <v>34</v>
      </c>
      <c r="L105" s="18">
        <v>2</v>
      </c>
      <c r="M105" s="18">
        <v>5</v>
      </c>
      <c r="N105" s="22">
        <v>0</v>
      </c>
      <c r="O105" s="23">
        <f t="shared" si="5"/>
        <v>0</v>
      </c>
      <c r="P105" s="8"/>
      <c r="V105" s="8" t="s">
        <v>416</v>
      </c>
      <c r="W105" s="51" t="s">
        <v>42</v>
      </c>
      <c r="X105" s="8" t="s">
        <v>417</v>
      </c>
    </row>
    <row r="106" spans="1:66" ht="12" x14ac:dyDescent="0.15">
      <c r="A106" s="1">
        <v>105</v>
      </c>
      <c r="B106" s="36"/>
      <c r="C106" s="41"/>
      <c r="E106" s="27"/>
      <c r="F106" s="31"/>
      <c r="G106" s="31"/>
      <c r="H106" s="31"/>
      <c r="I106" s="31"/>
      <c r="J106" s="31"/>
      <c r="K106" s="31" t="s">
        <v>35</v>
      </c>
      <c r="L106" s="31"/>
      <c r="M106" s="31" t="s">
        <v>35</v>
      </c>
      <c r="N106" s="31"/>
      <c r="O106" s="31" t="s">
        <v>36</v>
      </c>
      <c r="P106" s="31"/>
      <c r="Q106" s="27" t="s">
        <v>401</v>
      </c>
      <c r="R106" s="34"/>
      <c r="S106" s="70" t="s">
        <v>132</v>
      </c>
      <c r="T106" s="31"/>
      <c r="U106" s="71"/>
      <c r="V106" s="27" t="s">
        <v>41</v>
      </c>
      <c r="W106" s="53" t="s">
        <v>42</v>
      </c>
      <c r="X106" s="27" t="s">
        <v>402</v>
      </c>
      <c r="Y106" s="27" t="s">
        <v>166</v>
      </c>
      <c r="Z106" s="35"/>
      <c r="AA106" s="35"/>
      <c r="AB106" s="35"/>
      <c r="AC106" s="35"/>
      <c r="AD106" s="35"/>
      <c r="AE106" s="35"/>
      <c r="AF106" s="35"/>
      <c r="AG106" s="25"/>
      <c r="AH106" s="25"/>
      <c r="AI106" s="25"/>
      <c r="AJ106" s="25"/>
      <c r="AK106" s="25"/>
      <c r="AL106" s="25"/>
      <c r="AM106" s="25"/>
      <c r="AN106" s="25"/>
      <c r="AO106" s="25"/>
      <c r="AP106" s="25"/>
      <c r="AQ106" s="25"/>
      <c r="AR106" s="25"/>
      <c r="AS106" s="25"/>
      <c r="AT106" s="25"/>
      <c r="AU106" s="25"/>
      <c r="AV106" s="25"/>
      <c r="AW106" s="25"/>
      <c r="AX106" s="25"/>
      <c r="AY106" s="25"/>
      <c r="AZ106" s="25"/>
      <c r="BA106" s="25"/>
      <c r="BB106" s="25"/>
      <c r="BC106" s="25"/>
      <c r="BD106" s="25"/>
      <c r="BE106" s="25"/>
      <c r="BF106" s="25"/>
    </row>
    <row r="107" spans="1:66" ht="12" x14ac:dyDescent="0.15">
      <c r="A107" s="9">
        <v>106</v>
      </c>
      <c r="B107" s="16"/>
      <c r="C107" s="15"/>
      <c r="D107" s="20" t="s">
        <v>420</v>
      </c>
      <c r="E107" s="30" t="s">
        <v>421</v>
      </c>
      <c r="F107" s="29" t="s">
        <v>47</v>
      </c>
      <c r="G107" s="29" t="s">
        <v>48</v>
      </c>
      <c r="H107" s="29">
        <v>4.3</v>
      </c>
      <c r="I107" s="29" t="s">
        <v>49</v>
      </c>
      <c r="J107" s="29" t="s">
        <v>33</v>
      </c>
      <c r="K107" s="18" t="s">
        <v>35</v>
      </c>
      <c r="M107" s="18">
        <v>1</v>
      </c>
      <c r="N107" s="22">
        <v>1</v>
      </c>
      <c r="O107" s="23">
        <f>N107/M107*100</f>
        <v>100</v>
      </c>
      <c r="P107" s="18">
        <v>1</v>
      </c>
      <c r="Q107" s="8" t="s">
        <v>137</v>
      </c>
      <c r="R107" s="15" t="s">
        <v>138</v>
      </c>
      <c r="U107" s="13" t="s">
        <v>337</v>
      </c>
      <c r="V107" s="8" t="s">
        <v>140</v>
      </c>
      <c r="W107" s="51" t="s">
        <v>42</v>
      </c>
      <c r="X107" s="8" t="s">
        <v>141</v>
      </c>
      <c r="BI107" s="25"/>
    </row>
    <row r="108" spans="1:66" ht="12" x14ac:dyDescent="0.15">
      <c r="A108" s="15">
        <v>107</v>
      </c>
      <c r="B108" s="36"/>
      <c r="C108" s="41"/>
      <c r="E108" s="27"/>
      <c r="F108" s="31"/>
      <c r="G108" s="31"/>
      <c r="H108" s="31"/>
      <c r="I108" s="31"/>
      <c r="J108" s="31"/>
      <c r="K108" s="31" t="s">
        <v>35</v>
      </c>
      <c r="L108" s="31"/>
      <c r="M108" s="31" t="s">
        <v>35</v>
      </c>
      <c r="N108" s="31"/>
      <c r="O108" s="31" t="s">
        <v>36</v>
      </c>
      <c r="P108" s="31"/>
      <c r="Q108" s="27" t="s">
        <v>401</v>
      </c>
      <c r="R108" s="34"/>
      <c r="S108" s="70" t="s">
        <v>132</v>
      </c>
      <c r="T108" s="31"/>
      <c r="U108" s="71"/>
      <c r="V108" s="27" t="s">
        <v>41</v>
      </c>
      <c r="W108" s="53" t="s">
        <v>42</v>
      </c>
      <c r="X108" s="27" t="s">
        <v>402</v>
      </c>
      <c r="Y108" s="27" t="s">
        <v>166</v>
      </c>
      <c r="Z108" s="35"/>
      <c r="AA108" s="35"/>
      <c r="AB108" s="35"/>
      <c r="AC108" s="35"/>
      <c r="AD108" s="35"/>
      <c r="AE108" s="35"/>
      <c r="AF108" s="35"/>
      <c r="AG108" s="25"/>
      <c r="AH108" s="25"/>
      <c r="AI108" s="25"/>
      <c r="AJ108" s="25"/>
      <c r="AK108" s="25"/>
      <c r="AL108" s="25"/>
      <c r="AM108" s="25"/>
      <c r="AN108" s="25"/>
      <c r="AO108" s="25"/>
      <c r="AP108" s="25"/>
      <c r="AQ108" s="25"/>
      <c r="AR108" s="25"/>
      <c r="AS108" s="25"/>
      <c r="AT108" s="25"/>
      <c r="AU108" s="25"/>
      <c r="AV108" s="25"/>
      <c r="AW108" s="25"/>
      <c r="AX108" s="25"/>
      <c r="AY108" s="25"/>
      <c r="AZ108" s="25"/>
      <c r="BA108" s="25"/>
      <c r="BB108" s="25"/>
      <c r="BC108" s="25"/>
      <c r="BD108" s="25"/>
      <c r="BE108" s="25"/>
      <c r="BF108" s="25"/>
    </row>
    <row r="109" spans="1:66" ht="12" x14ac:dyDescent="0.15">
      <c r="A109" s="1">
        <v>108</v>
      </c>
      <c r="B109" s="16"/>
      <c r="C109" s="15"/>
      <c r="D109" s="20" t="s">
        <v>422</v>
      </c>
      <c r="E109" s="30" t="s">
        <v>423</v>
      </c>
      <c r="F109" s="29" t="s">
        <v>383</v>
      </c>
      <c r="G109" s="29" t="s">
        <v>48</v>
      </c>
      <c r="H109" s="29">
        <v>3.7</v>
      </c>
      <c r="I109" s="29" t="s">
        <v>49</v>
      </c>
      <c r="J109" s="29" t="s">
        <v>33</v>
      </c>
      <c r="K109" s="18" t="s">
        <v>50</v>
      </c>
      <c r="L109" s="18">
        <v>1</v>
      </c>
      <c r="M109" s="18">
        <v>3076</v>
      </c>
      <c r="N109" s="22">
        <v>1</v>
      </c>
      <c r="O109" s="23">
        <f>N109/M109*100</f>
        <v>3.2509752925877766E-2</v>
      </c>
      <c r="P109" s="24"/>
      <c r="U109" s="13" t="s">
        <v>424</v>
      </c>
      <c r="V109" s="8" t="s">
        <v>52</v>
      </c>
      <c r="W109" s="51" t="s">
        <v>42</v>
      </c>
      <c r="X109" s="8" t="s">
        <v>53</v>
      </c>
    </row>
    <row r="110" spans="1:66" s="40" customFormat="1" ht="12" x14ac:dyDescent="0.15">
      <c r="A110" s="9">
        <v>109</v>
      </c>
      <c r="B110" s="36"/>
      <c r="C110" s="41"/>
      <c r="D110" s="18"/>
      <c r="E110" s="27"/>
      <c r="F110" s="31"/>
      <c r="G110" s="31"/>
      <c r="H110" s="31"/>
      <c r="I110" s="31"/>
      <c r="J110" s="31"/>
      <c r="K110" s="31" t="s">
        <v>35</v>
      </c>
      <c r="L110" s="31"/>
      <c r="M110" s="31" t="s">
        <v>35</v>
      </c>
      <c r="N110" s="31"/>
      <c r="O110" s="31" t="s">
        <v>36</v>
      </c>
      <c r="P110" s="31"/>
      <c r="Q110" s="27" t="s">
        <v>401</v>
      </c>
      <c r="R110" s="34"/>
      <c r="S110" s="70" t="s">
        <v>132</v>
      </c>
      <c r="T110" s="31"/>
      <c r="U110" s="71"/>
      <c r="V110" s="27" t="s">
        <v>41</v>
      </c>
      <c r="W110" s="53" t="s">
        <v>42</v>
      </c>
      <c r="X110" s="27" t="s">
        <v>402</v>
      </c>
      <c r="Y110" s="27" t="s">
        <v>166</v>
      </c>
      <c r="Z110" s="35"/>
      <c r="AA110" s="35"/>
      <c r="AB110" s="35"/>
      <c r="AC110" s="35"/>
      <c r="AD110" s="35"/>
      <c r="AE110" s="35"/>
      <c r="AF110" s="35"/>
      <c r="AG110" s="25"/>
      <c r="AH110" s="25"/>
      <c r="AI110" s="25"/>
      <c r="AJ110" s="25"/>
      <c r="AK110" s="25"/>
      <c r="AL110" s="25"/>
      <c r="AM110" s="25"/>
      <c r="AN110" s="25"/>
      <c r="AO110" s="25"/>
      <c r="AP110" s="25"/>
      <c r="AQ110" s="25"/>
      <c r="AR110" s="25"/>
      <c r="AS110" s="25"/>
      <c r="AT110" s="25"/>
      <c r="AU110" s="25"/>
      <c r="AV110" s="25"/>
      <c r="AW110" s="25"/>
      <c r="AX110" s="25"/>
      <c r="AY110" s="25"/>
      <c r="AZ110" s="25"/>
      <c r="BA110" s="25"/>
      <c r="BB110" s="25"/>
      <c r="BC110" s="25"/>
      <c r="BD110" s="25"/>
      <c r="BE110" s="25"/>
      <c r="BF110" s="25"/>
      <c r="BG110" s="8"/>
      <c r="BH110" s="8"/>
      <c r="BI110" s="8"/>
      <c r="BJ110" s="8"/>
      <c r="BK110" s="8"/>
      <c r="BL110" s="8"/>
      <c r="BM110" s="8"/>
      <c r="BN110" s="8"/>
    </row>
    <row r="111" spans="1:66" ht="12" x14ac:dyDescent="0.15">
      <c r="A111" s="15">
        <v>110</v>
      </c>
      <c r="B111" s="16"/>
      <c r="C111" s="15"/>
      <c r="D111" s="43"/>
      <c r="E111" s="15"/>
      <c r="K111" s="18" t="s">
        <v>50</v>
      </c>
      <c r="L111" s="18">
        <v>2</v>
      </c>
      <c r="M111" s="18">
        <v>1</v>
      </c>
      <c r="N111" s="22">
        <v>0</v>
      </c>
      <c r="O111" s="23">
        <f>N111/M111*100</f>
        <v>0</v>
      </c>
      <c r="U111" s="13" t="s">
        <v>51</v>
      </c>
      <c r="V111" s="8" t="s">
        <v>252</v>
      </c>
      <c r="W111" s="51" t="s">
        <v>42</v>
      </c>
      <c r="X111" s="8" t="s">
        <v>253</v>
      </c>
    </row>
    <row r="112" spans="1:66" s="40" customFormat="1" ht="12" x14ac:dyDescent="0.15">
      <c r="A112" s="1">
        <v>111</v>
      </c>
      <c r="B112" s="16"/>
      <c r="C112" s="15"/>
      <c r="D112" s="20" t="s">
        <v>425</v>
      </c>
      <c r="E112" s="15" t="s">
        <v>426</v>
      </c>
      <c r="F112" s="18" t="s">
        <v>30</v>
      </c>
      <c r="G112" s="18" t="s">
        <v>48</v>
      </c>
      <c r="H112" s="18">
        <v>3.7</v>
      </c>
      <c r="I112" s="18" t="s">
        <v>60</v>
      </c>
      <c r="J112" s="18" t="s">
        <v>33</v>
      </c>
      <c r="K112" s="18" t="s">
        <v>34</v>
      </c>
      <c r="L112" s="18">
        <v>2</v>
      </c>
      <c r="M112" s="18">
        <v>50</v>
      </c>
      <c r="N112" s="22">
        <v>20</v>
      </c>
      <c r="O112" s="23">
        <f>N112/M112*100</f>
        <v>40</v>
      </c>
      <c r="P112" s="18">
        <v>2</v>
      </c>
      <c r="Q112" s="8" t="s">
        <v>85</v>
      </c>
      <c r="R112" s="15" t="s">
        <v>410</v>
      </c>
      <c r="S112" s="66" t="s">
        <v>86</v>
      </c>
      <c r="T112" s="18" t="s">
        <v>411</v>
      </c>
      <c r="U112" s="13"/>
      <c r="V112" s="8" t="s">
        <v>41</v>
      </c>
      <c r="W112" s="51" t="s">
        <v>42</v>
      </c>
      <c r="X112" s="8" t="s">
        <v>412</v>
      </c>
      <c r="Y112" s="8"/>
      <c r="Z112" s="14"/>
      <c r="AA112" s="14"/>
      <c r="AB112" s="14"/>
      <c r="AC112" s="14"/>
      <c r="AD112" s="14"/>
      <c r="AE112" s="14"/>
      <c r="AF112" s="14"/>
      <c r="AG112" s="8"/>
      <c r="AH112" s="8"/>
      <c r="AI112" s="8"/>
      <c r="AJ112" s="8"/>
      <c r="AK112" s="8"/>
      <c r="AL112" s="8"/>
      <c r="AM112" s="8"/>
      <c r="AN112" s="8"/>
      <c r="AO112" s="8"/>
      <c r="AP112" s="8"/>
      <c r="AQ112" s="8"/>
      <c r="AR112" s="8"/>
      <c r="AS112" s="8"/>
      <c r="AT112" s="8"/>
      <c r="AU112" s="8"/>
      <c r="AV112" s="8"/>
      <c r="AW112" s="8"/>
      <c r="AX112" s="8"/>
      <c r="AY112" s="8"/>
      <c r="AZ112" s="8"/>
      <c r="BA112" s="8"/>
      <c r="BB112" s="8"/>
      <c r="BC112" s="8"/>
      <c r="BD112" s="8"/>
      <c r="BE112" s="8"/>
      <c r="BF112" s="8"/>
      <c r="BG112" s="8"/>
      <c r="BH112" s="8"/>
      <c r="BI112" s="8"/>
      <c r="BJ112" s="8"/>
      <c r="BK112" s="8"/>
      <c r="BL112" s="8"/>
      <c r="BM112" s="8"/>
      <c r="BN112" s="8"/>
    </row>
    <row r="113" spans="1:66" ht="12" x14ac:dyDescent="0.15">
      <c r="A113" s="9">
        <v>112</v>
      </c>
      <c r="B113" s="16"/>
      <c r="C113" s="15"/>
      <c r="D113" s="17"/>
      <c r="E113" s="15"/>
      <c r="K113" s="19" t="s">
        <v>34</v>
      </c>
      <c r="L113" s="18">
        <v>2</v>
      </c>
      <c r="M113" s="18" t="s">
        <v>35</v>
      </c>
      <c r="O113" s="18" t="s">
        <v>36</v>
      </c>
      <c r="Q113" s="8" t="s">
        <v>37</v>
      </c>
      <c r="S113" s="66" t="s">
        <v>39</v>
      </c>
      <c r="T113" s="18" t="s">
        <v>40</v>
      </c>
      <c r="V113" s="8" t="s">
        <v>41</v>
      </c>
      <c r="W113" s="51" t="s">
        <v>42</v>
      </c>
      <c r="X113" s="8" t="s">
        <v>43</v>
      </c>
    </row>
    <row r="114" spans="1:66" ht="12" x14ac:dyDescent="0.15">
      <c r="A114" s="15">
        <v>113</v>
      </c>
      <c r="B114" s="16"/>
      <c r="C114" s="15"/>
      <c r="D114" s="17"/>
      <c r="E114" s="15"/>
      <c r="K114" s="18" t="s">
        <v>50</v>
      </c>
      <c r="L114" s="18">
        <v>1</v>
      </c>
      <c r="M114" s="18">
        <v>2062</v>
      </c>
      <c r="N114" s="22">
        <v>0</v>
      </c>
      <c r="O114" s="23">
        <f t="shared" ref="O114:O127" si="6">N114/M114*100</f>
        <v>0</v>
      </c>
      <c r="P114" s="24"/>
      <c r="V114" s="8" t="s">
        <v>52</v>
      </c>
      <c r="W114" s="51" t="s">
        <v>42</v>
      </c>
      <c r="X114" s="8" t="s">
        <v>53</v>
      </c>
    </row>
    <row r="115" spans="1:66" ht="12" x14ac:dyDescent="0.15">
      <c r="A115" s="1">
        <v>114</v>
      </c>
      <c r="B115" s="16"/>
      <c r="C115" s="15" t="s">
        <v>427</v>
      </c>
      <c r="D115" s="17" t="s">
        <v>428</v>
      </c>
      <c r="E115" s="15" t="s">
        <v>429</v>
      </c>
      <c r="F115" s="18" t="s">
        <v>30</v>
      </c>
      <c r="G115" s="18" t="s">
        <v>48</v>
      </c>
      <c r="H115" s="18">
        <v>3.5</v>
      </c>
      <c r="I115" s="18" t="s">
        <v>49</v>
      </c>
      <c r="J115" s="18" t="s">
        <v>33</v>
      </c>
      <c r="K115" s="18" t="s">
        <v>34</v>
      </c>
      <c r="L115" s="18" t="s">
        <v>256</v>
      </c>
      <c r="M115" s="18">
        <v>113</v>
      </c>
      <c r="N115" s="22">
        <v>6</v>
      </c>
      <c r="O115" s="23">
        <f t="shared" si="6"/>
        <v>5.3097345132743365</v>
      </c>
      <c r="Q115" s="8" t="s">
        <v>137</v>
      </c>
      <c r="R115" s="15" t="s">
        <v>138</v>
      </c>
      <c r="S115" s="66" t="s">
        <v>86</v>
      </c>
      <c r="V115" s="8" t="s">
        <v>416</v>
      </c>
      <c r="W115" s="51" t="s">
        <v>42</v>
      </c>
      <c r="X115" s="8" t="s">
        <v>430</v>
      </c>
    </row>
    <row r="116" spans="1:66" ht="12" x14ac:dyDescent="0.15">
      <c r="A116" s="9">
        <v>115</v>
      </c>
      <c r="B116" s="16"/>
      <c r="C116" s="15"/>
      <c r="D116" s="26" t="s">
        <v>431</v>
      </c>
      <c r="E116" s="15" t="s">
        <v>432</v>
      </c>
      <c r="F116" s="18" t="s">
        <v>47</v>
      </c>
      <c r="G116" s="18" t="s">
        <v>48</v>
      </c>
      <c r="H116" s="18">
        <v>3.5</v>
      </c>
      <c r="I116" s="18" t="s">
        <v>60</v>
      </c>
      <c r="J116" s="18" t="s">
        <v>33</v>
      </c>
      <c r="K116" s="18" t="s">
        <v>50</v>
      </c>
      <c r="L116" s="18">
        <v>1</v>
      </c>
      <c r="M116" s="18">
        <v>725</v>
      </c>
      <c r="N116" s="22">
        <v>0</v>
      </c>
      <c r="O116" s="23">
        <f t="shared" si="6"/>
        <v>0</v>
      </c>
      <c r="P116" s="24"/>
      <c r="V116" s="8" t="s">
        <v>52</v>
      </c>
      <c r="W116" s="51" t="s">
        <v>42</v>
      </c>
      <c r="X116" s="8" t="s">
        <v>53</v>
      </c>
      <c r="BG116" s="11"/>
      <c r="BH116" s="11"/>
    </row>
    <row r="117" spans="1:66" ht="12" x14ac:dyDescent="0.15">
      <c r="A117" s="15">
        <v>116</v>
      </c>
      <c r="B117" s="16"/>
      <c r="D117" s="28" t="s">
        <v>433</v>
      </c>
      <c r="E117" s="15" t="s">
        <v>434</v>
      </c>
      <c r="F117" s="18" t="s">
        <v>93</v>
      </c>
      <c r="G117" s="18" t="s">
        <v>48</v>
      </c>
      <c r="H117" s="18">
        <v>4.5</v>
      </c>
      <c r="I117" s="18" t="s">
        <v>49</v>
      </c>
      <c r="J117" s="18" t="s">
        <v>11</v>
      </c>
      <c r="K117" s="19" t="s">
        <v>54</v>
      </c>
      <c r="L117" s="18">
        <v>2</v>
      </c>
      <c r="M117" s="18">
        <v>13</v>
      </c>
      <c r="N117" s="22">
        <v>0</v>
      </c>
      <c r="O117" s="23">
        <f t="shared" si="6"/>
        <v>0</v>
      </c>
      <c r="V117" s="8" t="s">
        <v>55</v>
      </c>
      <c r="W117" s="51" t="s">
        <v>56</v>
      </c>
      <c r="X117" s="8" t="s">
        <v>57</v>
      </c>
      <c r="BG117" s="25"/>
      <c r="BH117" s="25"/>
    </row>
    <row r="118" spans="1:66" ht="12" x14ac:dyDescent="0.15">
      <c r="A118" s="1">
        <v>117</v>
      </c>
      <c r="B118" s="16"/>
      <c r="D118" s="26"/>
      <c r="E118" s="15"/>
      <c r="K118" s="18" t="s">
        <v>50</v>
      </c>
      <c r="L118" s="18">
        <v>1</v>
      </c>
      <c r="M118" s="18">
        <v>990</v>
      </c>
      <c r="N118" s="22">
        <v>0</v>
      </c>
      <c r="O118" s="23">
        <f t="shared" si="6"/>
        <v>0</v>
      </c>
      <c r="P118" s="24"/>
      <c r="V118" s="8" t="s">
        <v>52</v>
      </c>
      <c r="W118" s="51" t="s">
        <v>42</v>
      </c>
      <c r="X118" s="8" t="s">
        <v>53</v>
      </c>
      <c r="BJ118" s="25"/>
    </row>
    <row r="119" spans="1:66" ht="12" x14ac:dyDescent="0.15">
      <c r="A119" s="9">
        <v>118</v>
      </c>
      <c r="B119" s="16"/>
      <c r="C119" s="15"/>
      <c r="D119" s="26" t="s">
        <v>435</v>
      </c>
      <c r="E119" s="15" t="s">
        <v>436</v>
      </c>
      <c r="F119" s="18" t="s">
        <v>93</v>
      </c>
      <c r="G119" s="18" t="s">
        <v>48</v>
      </c>
      <c r="H119" s="18">
        <v>4.4000000000000004</v>
      </c>
      <c r="I119" s="18" t="s">
        <v>49</v>
      </c>
      <c r="J119" s="18" t="s">
        <v>33</v>
      </c>
      <c r="K119" s="19" t="s">
        <v>34</v>
      </c>
      <c r="L119" s="18">
        <v>2</v>
      </c>
      <c r="M119" s="18">
        <v>5</v>
      </c>
      <c r="N119" s="22">
        <v>0</v>
      </c>
      <c r="O119" s="23">
        <f t="shared" si="6"/>
        <v>0</v>
      </c>
      <c r="P119" s="8"/>
      <c r="V119" s="8" t="s">
        <v>416</v>
      </c>
      <c r="W119" s="51" t="s">
        <v>42</v>
      </c>
      <c r="X119" s="8" t="s">
        <v>417</v>
      </c>
    </row>
    <row r="120" spans="1:66" ht="12" x14ac:dyDescent="0.15">
      <c r="A120" s="15">
        <v>119</v>
      </c>
      <c r="B120" s="16"/>
      <c r="C120" s="15" t="s">
        <v>437</v>
      </c>
      <c r="D120" s="26" t="s">
        <v>438</v>
      </c>
      <c r="E120" s="15" t="s">
        <v>439</v>
      </c>
      <c r="F120" s="18" t="s">
        <v>83</v>
      </c>
      <c r="G120" s="18" t="s">
        <v>112</v>
      </c>
      <c r="H120" s="18">
        <v>3.5</v>
      </c>
      <c r="I120" s="18" t="s">
        <v>32</v>
      </c>
      <c r="J120" s="18" t="s">
        <v>33</v>
      </c>
      <c r="K120" s="19" t="s">
        <v>34</v>
      </c>
      <c r="L120" s="18">
        <v>2</v>
      </c>
      <c r="M120" s="18">
        <v>5</v>
      </c>
      <c r="N120" s="22">
        <v>0</v>
      </c>
      <c r="O120" s="23">
        <f t="shared" si="6"/>
        <v>0</v>
      </c>
      <c r="P120" s="8"/>
      <c r="V120" s="8" t="s">
        <v>416</v>
      </c>
      <c r="W120" s="51" t="s">
        <v>42</v>
      </c>
      <c r="X120" s="8" t="s">
        <v>417</v>
      </c>
      <c r="Y120" s="67"/>
    </row>
    <row r="121" spans="1:66" ht="12" x14ac:dyDescent="0.15">
      <c r="A121" s="1">
        <v>120</v>
      </c>
      <c r="B121" s="16"/>
      <c r="D121" s="17" t="s">
        <v>440</v>
      </c>
      <c r="E121" s="15" t="s">
        <v>441</v>
      </c>
      <c r="F121" s="18" t="s">
        <v>175</v>
      </c>
      <c r="G121" s="18" t="s">
        <v>84</v>
      </c>
      <c r="H121" s="18">
        <v>3.6</v>
      </c>
      <c r="I121" s="18" t="s">
        <v>49</v>
      </c>
      <c r="J121" s="18" t="s">
        <v>33</v>
      </c>
      <c r="K121" s="19" t="s">
        <v>94</v>
      </c>
      <c r="L121" s="18">
        <v>1</v>
      </c>
      <c r="M121" s="18">
        <v>18</v>
      </c>
      <c r="N121" s="22">
        <v>6</v>
      </c>
      <c r="O121" s="23">
        <f t="shared" si="6"/>
        <v>33.333333333333329</v>
      </c>
      <c r="Q121" s="8" t="s">
        <v>85</v>
      </c>
      <c r="R121" s="15" t="s">
        <v>95</v>
      </c>
      <c r="S121" s="66" t="s">
        <v>86</v>
      </c>
      <c r="U121" s="13" t="s">
        <v>442</v>
      </c>
      <c r="V121" s="8" t="s">
        <v>97</v>
      </c>
      <c r="W121" s="51" t="s">
        <v>56</v>
      </c>
      <c r="X121" s="8" t="s">
        <v>98</v>
      </c>
      <c r="BI121" s="25"/>
    </row>
    <row r="122" spans="1:66" ht="12" x14ac:dyDescent="0.15">
      <c r="A122" s="9">
        <v>121</v>
      </c>
      <c r="B122" s="16"/>
      <c r="C122" s="15" t="s">
        <v>443</v>
      </c>
      <c r="D122" s="26" t="s">
        <v>444</v>
      </c>
      <c r="E122" s="15" t="s">
        <v>445</v>
      </c>
      <c r="F122" s="18" t="s">
        <v>30</v>
      </c>
      <c r="G122" s="18" t="s">
        <v>48</v>
      </c>
      <c r="H122" s="18">
        <v>4.5</v>
      </c>
      <c r="I122" s="18" t="s">
        <v>446</v>
      </c>
      <c r="J122" s="18" t="s">
        <v>33</v>
      </c>
      <c r="K122" s="19" t="s">
        <v>34</v>
      </c>
      <c r="L122" s="18">
        <v>1</v>
      </c>
      <c r="M122" s="18">
        <v>134</v>
      </c>
      <c r="N122" s="22">
        <v>0</v>
      </c>
      <c r="O122" s="23">
        <f t="shared" si="6"/>
        <v>0</v>
      </c>
      <c r="V122" s="8" t="s">
        <v>447</v>
      </c>
      <c r="W122" s="51" t="s">
        <v>42</v>
      </c>
      <c r="X122" s="8" t="s">
        <v>448</v>
      </c>
    </row>
    <row r="123" spans="1:66" ht="12" x14ac:dyDescent="0.15">
      <c r="A123" s="15">
        <v>122</v>
      </c>
      <c r="B123" s="16"/>
      <c r="D123" s="20" t="s">
        <v>449</v>
      </c>
      <c r="E123" s="15" t="s">
        <v>450</v>
      </c>
      <c r="F123" s="18" t="s">
        <v>47</v>
      </c>
      <c r="G123" s="18" t="s">
        <v>48</v>
      </c>
      <c r="H123" s="18">
        <v>4.4000000000000004</v>
      </c>
      <c r="I123" s="18" t="s">
        <v>49</v>
      </c>
      <c r="J123" s="18" t="s">
        <v>33</v>
      </c>
      <c r="K123" s="19" t="s">
        <v>34</v>
      </c>
      <c r="L123" s="18">
        <v>3</v>
      </c>
      <c r="M123" s="18">
        <v>3</v>
      </c>
      <c r="N123" s="22">
        <v>3</v>
      </c>
      <c r="O123" s="23">
        <f t="shared" si="6"/>
        <v>100</v>
      </c>
      <c r="P123" s="18">
        <v>1.3</v>
      </c>
      <c r="Q123" s="8" t="s">
        <v>153</v>
      </c>
      <c r="R123" s="15" t="s">
        <v>297</v>
      </c>
      <c r="S123" s="66" t="s">
        <v>115</v>
      </c>
      <c r="U123" s="13" t="s">
        <v>451</v>
      </c>
      <c r="V123" s="8" t="s">
        <v>299</v>
      </c>
      <c r="W123" s="51" t="s">
        <v>56</v>
      </c>
      <c r="X123" s="8" t="s">
        <v>300</v>
      </c>
      <c r="BK123" s="25"/>
      <c r="BL123" s="25"/>
      <c r="BM123" s="25"/>
      <c r="BN123" s="25"/>
    </row>
    <row r="124" spans="1:66" ht="12" x14ac:dyDescent="0.15">
      <c r="A124" s="1">
        <v>123</v>
      </c>
      <c r="B124" s="16"/>
      <c r="C124" s="15"/>
      <c r="D124" s="37"/>
      <c r="E124" s="15"/>
      <c r="K124" s="18" t="s">
        <v>50</v>
      </c>
      <c r="L124" s="18">
        <v>2</v>
      </c>
      <c r="M124" s="18">
        <v>12</v>
      </c>
      <c r="N124" s="22">
        <v>3</v>
      </c>
      <c r="O124" s="23">
        <f t="shared" si="6"/>
        <v>25</v>
      </c>
      <c r="P124" s="18">
        <v>1.3</v>
      </c>
      <c r="Q124" s="8" t="s">
        <v>85</v>
      </c>
      <c r="R124" s="15" t="s">
        <v>452</v>
      </c>
      <c r="S124" s="66" t="s">
        <v>86</v>
      </c>
      <c r="T124" s="18" t="s">
        <v>411</v>
      </c>
      <c r="U124" s="12" t="s">
        <v>453</v>
      </c>
      <c r="V124" s="8" t="s">
        <v>252</v>
      </c>
      <c r="W124" s="51" t="s">
        <v>42</v>
      </c>
      <c r="X124" s="8" t="s">
        <v>253</v>
      </c>
    </row>
    <row r="125" spans="1:66" ht="12" x14ac:dyDescent="0.15">
      <c r="A125" s="9">
        <v>124</v>
      </c>
      <c r="B125" s="16"/>
      <c r="D125" s="17"/>
      <c r="E125" s="15"/>
      <c r="K125" s="19" t="s">
        <v>50</v>
      </c>
      <c r="L125" s="18">
        <v>3</v>
      </c>
      <c r="M125" s="18">
        <v>12</v>
      </c>
      <c r="N125" s="22">
        <v>2</v>
      </c>
      <c r="O125" s="23">
        <f t="shared" si="6"/>
        <v>16.666666666666664</v>
      </c>
      <c r="P125" s="8">
        <v>1</v>
      </c>
      <c r="Q125" s="8" t="s">
        <v>85</v>
      </c>
      <c r="S125" s="66" t="s">
        <v>115</v>
      </c>
      <c r="U125" s="18">
        <v>33.5</v>
      </c>
      <c r="V125" s="8" t="s">
        <v>52</v>
      </c>
      <c r="W125" s="51" t="s">
        <v>42</v>
      </c>
      <c r="X125" s="8" t="s">
        <v>454</v>
      </c>
    </row>
    <row r="126" spans="1:66" ht="12" x14ac:dyDescent="0.15">
      <c r="A126" s="15">
        <v>125</v>
      </c>
      <c r="B126" s="16"/>
      <c r="C126" s="15"/>
      <c r="D126" s="37"/>
      <c r="E126" s="15"/>
      <c r="K126" s="19" t="s">
        <v>34</v>
      </c>
      <c r="L126" s="18">
        <v>2</v>
      </c>
      <c r="M126" s="18">
        <v>36</v>
      </c>
      <c r="N126" s="22">
        <v>0</v>
      </c>
      <c r="O126" s="23">
        <f t="shared" si="6"/>
        <v>0</v>
      </c>
      <c r="V126" s="8" t="s">
        <v>55</v>
      </c>
      <c r="W126" s="51" t="s">
        <v>56</v>
      </c>
      <c r="X126" s="8" t="s">
        <v>57</v>
      </c>
    </row>
    <row r="127" spans="1:66" ht="12" x14ac:dyDescent="0.15">
      <c r="A127" s="1">
        <v>126</v>
      </c>
      <c r="B127" s="16"/>
      <c r="C127" s="15"/>
      <c r="D127" s="17"/>
      <c r="E127" s="15"/>
      <c r="K127" s="18" t="s">
        <v>50</v>
      </c>
      <c r="L127" s="18">
        <v>1</v>
      </c>
      <c r="M127" s="18">
        <v>16164</v>
      </c>
      <c r="N127" s="22">
        <v>0</v>
      </c>
      <c r="O127" s="23">
        <f t="shared" si="6"/>
        <v>0</v>
      </c>
      <c r="P127" s="24"/>
      <c r="V127" s="8" t="s">
        <v>52</v>
      </c>
      <c r="W127" s="51" t="s">
        <v>42</v>
      </c>
      <c r="X127" s="8" t="s">
        <v>53</v>
      </c>
      <c r="BJ127" s="25"/>
    </row>
    <row r="128" spans="1:66" ht="12" x14ac:dyDescent="0.15">
      <c r="A128" s="9">
        <v>127</v>
      </c>
      <c r="B128" s="16"/>
      <c r="C128" s="15" t="s">
        <v>455</v>
      </c>
      <c r="D128" s="20" t="s">
        <v>456</v>
      </c>
      <c r="E128" s="15" t="s">
        <v>457</v>
      </c>
      <c r="F128" s="18" t="s">
        <v>83</v>
      </c>
      <c r="G128" s="18" t="s">
        <v>48</v>
      </c>
      <c r="H128" s="18">
        <v>3.8</v>
      </c>
      <c r="I128" s="18" t="s">
        <v>49</v>
      </c>
      <c r="J128" s="18" t="s">
        <v>33</v>
      </c>
      <c r="K128" s="19" t="s">
        <v>94</v>
      </c>
      <c r="L128" s="18">
        <v>1</v>
      </c>
      <c r="M128" s="18">
        <v>80</v>
      </c>
      <c r="O128" s="18" t="s">
        <v>36</v>
      </c>
      <c r="P128" s="8"/>
      <c r="S128" s="69"/>
      <c r="U128" s="12" t="s">
        <v>458</v>
      </c>
      <c r="V128" s="8" t="s">
        <v>97</v>
      </c>
      <c r="W128" s="51" t="s">
        <v>56</v>
      </c>
      <c r="X128" s="8" t="s">
        <v>98</v>
      </c>
      <c r="BI128" s="25"/>
    </row>
    <row r="129" spans="1:66" ht="12" x14ac:dyDescent="0.15">
      <c r="A129" s="15">
        <v>128</v>
      </c>
      <c r="B129" s="16"/>
      <c r="C129" s="15"/>
      <c r="D129" s="26"/>
      <c r="E129" s="15"/>
      <c r="K129" s="19" t="s">
        <v>54</v>
      </c>
      <c r="L129" s="18">
        <v>2</v>
      </c>
      <c r="M129" s="18">
        <v>19</v>
      </c>
      <c r="N129" s="22">
        <v>0</v>
      </c>
      <c r="O129" s="23">
        <f t="shared" ref="O129:O151" si="7">N129/M129*100</f>
        <v>0</v>
      </c>
      <c r="V129" s="8" t="s">
        <v>55</v>
      </c>
      <c r="W129" s="51" t="s">
        <v>56</v>
      </c>
      <c r="X129" s="8" t="s">
        <v>57</v>
      </c>
    </row>
    <row r="130" spans="1:66" ht="12" x14ac:dyDescent="0.15">
      <c r="A130" s="1">
        <v>129</v>
      </c>
      <c r="B130" s="16"/>
      <c r="C130" s="15" t="s">
        <v>459</v>
      </c>
      <c r="D130" s="28" t="s">
        <v>460</v>
      </c>
      <c r="E130" s="15" t="s">
        <v>461</v>
      </c>
      <c r="F130" s="18" t="s">
        <v>47</v>
      </c>
      <c r="G130" s="18" t="s">
        <v>48</v>
      </c>
      <c r="H130" s="18">
        <v>3.7</v>
      </c>
      <c r="I130" s="18" t="s">
        <v>49</v>
      </c>
      <c r="J130" s="18" t="s">
        <v>33</v>
      </c>
      <c r="K130" s="19" t="s">
        <v>34</v>
      </c>
      <c r="L130" s="18">
        <v>2</v>
      </c>
      <c r="M130" s="18">
        <v>46</v>
      </c>
      <c r="N130" s="22">
        <v>0</v>
      </c>
      <c r="O130" s="23">
        <f t="shared" si="7"/>
        <v>0</v>
      </c>
      <c r="V130" s="8" t="s">
        <v>55</v>
      </c>
      <c r="W130" s="51" t="s">
        <v>56</v>
      </c>
      <c r="X130" s="8" t="s">
        <v>57</v>
      </c>
    </row>
    <row r="131" spans="1:66" ht="12" x14ac:dyDescent="0.15">
      <c r="A131" s="9">
        <v>130</v>
      </c>
      <c r="B131" s="16"/>
      <c r="C131" s="15"/>
      <c r="D131" s="26"/>
      <c r="E131" s="15"/>
      <c r="K131" s="19" t="s">
        <v>94</v>
      </c>
      <c r="L131" s="18">
        <v>1</v>
      </c>
      <c r="M131" s="18">
        <v>22</v>
      </c>
      <c r="N131" s="22">
        <v>0</v>
      </c>
      <c r="O131" s="23">
        <f t="shared" si="7"/>
        <v>0</v>
      </c>
      <c r="U131" s="13" t="s">
        <v>462</v>
      </c>
      <c r="V131" s="8" t="s">
        <v>97</v>
      </c>
      <c r="W131" s="51" t="s">
        <v>56</v>
      </c>
      <c r="X131" s="8" t="s">
        <v>98</v>
      </c>
    </row>
    <row r="132" spans="1:66" ht="12" x14ac:dyDescent="0.15">
      <c r="A132" s="15">
        <v>131</v>
      </c>
      <c r="B132" s="16"/>
      <c r="C132" s="15"/>
      <c r="D132" s="26"/>
      <c r="E132" s="15"/>
      <c r="K132" s="18" t="s">
        <v>50</v>
      </c>
      <c r="L132" s="18">
        <v>1</v>
      </c>
      <c r="M132" s="18">
        <v>1828</v>
      </c>
      <c r="N132" s="22">
        <v>0</v>
      </c>
      <c r="O132" s="23">
        <f t="shared" si="7"/>
        <v>0</v>
      </c>
      <c r="P132" s="24"/>
      <c r="V132" s="8" t="s">
        <v>52</v>
      </c>
      <c r="W132" s="51" t="s">
        <v>42</v>
      </c>
      <c r="X132" s="8" t="s">
        <v>53</v>
      </c>
      <c r="BJ132" s="25"/>
    </row>
    <row r="133" spans="1:66" ht="12" x14ac:dyDescent="0.15">
      <c r="A133" s="1">
        <v>132</v>
      </c>
      <c r="B133" s="16"/>
      <c r="C133" s="15"/>
      <c r="D133" s="17" t="s">
        <v>463</v>
      </c>
      <c r="E133" s="15" t="s">
        <v>464</v>
      </c>
      <c r="F133" s="18" t="s">
        <v>47</v>
      </c>
      <c r="G133" s="18" t="s">
        <v>48</v>
      </c>
      <c r="H133" s="18">
        <v>4.3</v>
      </c>
      <c r="I133" s="18" t="s">
        <v>60</v>
      </c>
      <c r="J133" s="18" t="s">
        <v>33</v>
      </c>
      <c r="K133" s="19" t="s">
        <v>34</v>
      </c>
      <c r="L133" s="18">
        <v>3</v>
      </c>
      <c r="M133" s="18">
        <v>8</v>
      </c>
      <c r="N133" s="22">
        <v>7</v>
      </c>
      <c r="O133" s="23">
        <f t="shared" si="7"/>
        <v>87.5</v>
      </c>
      <c r="P133" s="18">
        <v>3.4</v>
      </c>
      <c r="Q133" s="8" t="s">
        <v>153</v>
      </c>
      <c r="R133" s="15" t="s">
        <v>297</v>
      </c>
      <c r="S133" s="66" t="s">
        <v>115</v>
      </c>
      <c r="T133" s="18" t="s">
        <v>200</v>
      </c>
      <c r="U133" s="13" t="s">
        <v>465</v>
      </c>
      <c r="V133" s="8" t="s">
        <v>466</v>
      </c>
      <c r="W133" s="51" t="s">
        <v>56</v>
      </c>
      <c r="X133" s="8" t="s">
        <v>467</v>
      </c>
    </row>
    <row r="134" spans="1:66" ht="12" x14ac:dyDescent="0.15">
      <c r="A134" s="9">
        <v>133</v>
      </c>
      <c r="B134" s="16" t="s">
        <v>468</v>
      </c>
      <c r="C134" s="15" t="s">
        <v>469</v>
      </c>
      <c r="D134" s="26" t="s">
        <v>470</v>
      </c>
      <c r="E134" s="15" t="s">
        <v>471</v>
      </c>
      <c r="F134" s="18" t="s">
        <v>123</v>
      </c>
      <c r="G134" s="18" t="s">
        <v>48</v>
      </c>
      <c r="H134" s="18">
        <v>3.3</v>
      </c>
      <c r="I134" s="18" t="s">
        <v>60</v>
      </c>
      <c r="J134" s="18" t="s">
        <v>33</v>
      </c>
      <c r="K134" s="18" t="s">
        <v>34</v>
      </c>
      <c r="L134" s="18">
        <v>3</v>
      </c>
      <c r="M134" s="18">
        <v>355</v>
      </c>
      <c r="N134" s="22">
        <v>0</v>
      </c>
      <c r="O134" s="23">
        <f t="shared" si="7"/>
        <v>0</v>
      </c>
      <c r="U134" s="13" t="s">
        <v>472</v>
      </c>
      <c r="V134" s="8" t="s">
        <v>267</v>
      </c>
      <c r="W134" s="51" t="s">
        <v>42</v>
      </c>
      <c r="X134" s="8" t="s">
        <v>268</v>
      </c>
      <c r="BI134" s="40"/>
      <c r="BJ134" s="25"/>
    </row>
    <row r="135" spans="1:66" s="25" customFormat="1" ht="12" x14ac:dyDescent="0.15">
      <c r="A135" s="15">
        <v>134</v>
      </c>
      <c r="B135" s="16" t="s">
        <v>473</v>
      </c>
      <c r="C135" s="15" t="s">
        <v>474</v>
      </c>
      <c r="D135" s="17" t="s">
        <v>475</v>
      </c>
      <c r="E135" s="34" t="s">
        <v>476</v>
      </c>
      <c r="F135" s="31" t="s">
        <v>83</v>
      </c>
      <c r="G135" s="31" t="s">
        <v>112</v>
      </c>
      <c r="H135" s="31">
        <v>4.2</v>
      </c>
      <c r="I135" s="31" t="s">
        <v>49</v>
      </c>
      <c r="J135" s="31" t="s">
        <v>33</v>
      </c>
      <c r="K135" s="31" t="s">
        <v>50</v>
      </c>
      <c r="L135" s="31">
        <v>1</v>
      </c>
      <c r="M135" s="31">
        <v>115</v>
      </c>
      <c r="N135" s="32">
        <v>49</v>
      </c>
      <c r="O135" s="33">
        <f t="shared" si="7"/>
        <v>42.608695652173914</v>
      </c>
      <c r="P135" s="31">
        <v>2</v>
      </c>
      <c r="Q135" s="27" t="s">
        <v>153</v>
      </c>
      <c r="R135" s="34"/>
      <c r="S135" s="70" t="s">
        <v>132</v>
      </c>
      <c r="T135" s="31" t="s">
        <v>157</v>
      </c>
      <c r="U135" s="71" t="s">
        <v>477</v>
      </c>
      <c r="V135" s="27" t="s">
        <v>155</v>
      </c>
      <c r="W135" s="53" t="s">
        <v>75</v>
      </c>
      <c r="X135" s="27" t="s">
        <v>159</v>
      </c>
      <c r="Y135" s="27" t="s">
        <v>160</v>
      </c>
      <c r="Z135" s="14"/>
      <c r="AA135" s="14"/>
      <c r="AB135" s="14"/>
      <c r="AC135" s="14"/>
      <c r="AD135" s="14"/>
      <c r="AE135" s="14"/>
      <c r="AF135" s="14"/>
      <c r="AG135" s="8"/>
      <c r="AH135" s="8"/>
      <c r="AI135" s="8"/>
      <c r="AJ135" s="8"/>
      <c r="AK135" s="8"/>
      <c r="AL135" s="8"/>
      <c r="AM135" s="8"/>
      <c r="AN135" s="8"/>
      <c r="AO135" s="8"/>
      <c r="AP135" s="8"/>
      <c r="AQ135" s="8"/>
      <c r="AR135" s="8"/>
      <c r="AS135" s="8"/>
      <c r="AT135" s="8"/>
      <c r="AU135" s="8"/>
      <c r="AV135" s="8"/>
      <c r="AW135" s="8"/>
      <c r="AX135" s="8"/>
      <c r="AY135" s="8"/>
      <c r="AZ135" s="8"/>
      <c r="BA135" s="8"/>
      <c r="BB135" s="8"/>
      <c r="BC135" s="8"/>
      <c r="BD135" s="8"/>
      <c r="BE135" s="8"/>
      <c r="BF135" s="8"/>
      <c r="BG135" s="8"/>
      <c r="BH135" s="8"/>
      <c r="BI135" s="8"/>
      <c r="BJ135" s="8"/>
    </row>
    <row r="136" spans="1:66" s="25" customFormat="1" ht="12" x14ac:dyDescent="0.15">
      <c r="A136" s="1">
        <v>135</v>
      </c>
      <c r="B136" s="16"/>
      <c r="C136" s="15"/>
      <c r="D136" s="17" t="s">
        <v>475</v>
      </c>
      <c r="E136" s="34" t="s">
        <v>478</v>
      </c>
      <c r="F136" s="31" t="s">
        <v>83</v>
      </c>
      <c r="G136" s="31" t="s">
        <v>112</v>
      </c>
      <c r="H136" s="31">
        <v>4.2</v>
      </c>
      <c r="I136" s="31" t="s">
        <v>49</v>
      </c>
      <c r="J136" s="31" t="s">
        <v>33</v>
      </c>
      <c r="K136" s="31" t="s">
        <v>50</v>
      </c>
      <c r="L136" s="31">
        <v>1</v>
      </c>
      <c r="M136" s="31">
        <v>24</v>
      </c>
      <c r="N136" s="32">
        <v>14</v>
      </c>
      <c r="O136" s="33">
        <f t="shared" si="7"/>
        <v>58.333333333333336</v>
      </c>
      <c r="P136" s="31">
        <v>4.4000000000000004</v>
      </c>
      <c r="Q136" s="27" t="s">
        <v>153</v>
      </c>
      <c r="R136" s="34"/>
      <c r="S136" s="70" t="s">
        <v>132</v>
      </c>
      <c r="T136" s="31" t="s">
        <v>157</v>
      </c>
      <c r="U136" s="71" t="s">
        <v>479</v>
      </c>
      <c r="V136" s="27" t="s">
        <v>155</v>
      </c>
      <c r="W136" s="53" t="s">
        <v>75</v>
      </c>
      <c r="X136" s="27" t="s">
        <v>159</v>
      </c>
      <c r="Y136" s="27" t="s">
        <v>160</v>
      </c>
      <c r="Z136" s="14"/>
      <c r="AA136" s="14"/>
      <c r="AB136" s="14"/>
      <c r="AC136" s="14"/>
      <c r="AD136" s="14"/>
      <c r="AE136" s="14"/>
      <c r="AF136" s="14"/>
      <c r="AG136" s="8"/>
      <c r="AH136" s="8"/>
      <c r="AI136" s="8"/>
      <c r="AJ136" s="8"/>
      <c r="AK136" s="8"/>
      <c r="AL136" s="8"/>
      <c r="AM136" s="8"/>
      <c r="AN136" s="8"/>
      <c r="AO136" s="8"/>
      <c r="AP136" s="8"/>
      <c r="AQ136" s="8"/>
      <c r="AR136" s="8"/>
      <c r="AS136" s="8"/>
      <c r="AT136" s="8"/>
      <c r="AU136" s="8"/>
      <c r="AV136" s="8"/>
      <c r="AW136" s="8"/>
      <c r="AX136" s="8"/>
      <c r="AY136" s="8"/>
      <c r="AZ136" s="8"/>
      <c r="BA136" s="8"/>
      <c r="BB136" s="8"/>
      <c r="BC136" s="8"/>
      <c r="BD136" s="8"/>
      <c r="BE136" s="8"/>
      <c r="BF136" s="8"/>
      <c r="BG136" s="8"/>
      <c r="BH136" s="8"/>
      <c r="BI136" s="8"/>
      <c r="BJ136" s="8"/>
      <c r="BK136" s="8"/>
      <c r="BL136" s="8"/>
      <c r="BM136" s="8"/>
      <c r="BN136" s="8"/>
    </row>
    <row r="137" spans="1:66" s="25" customFormat="1" ht="12" x14ac:dyDescent="0.15">
      <c r="A137" s="9">
        <v>136</v>
      </c>
      <c r="B137" s="36"/>
      <c r="C137" s="41"/>
      <c r="D137" s="17" t="s">
        <v>480</v>
      </c>
      <c r="E137" s="34" t="s">
        <v>481</v>
      </c>
      <c r="F137" s="31" t="s">
        <v>83</v>
      </c>
      <c r="G137" s="31" t="s">
        <v>112</v>
      </c>
      <c r="H137" s="31">
        <v>4.4000000000000004</v>
      </c>
      <c r="I137" s="31" t="s">
        <v>49</v>
      </c>
      <c r="J137" s="31" t="s">
        <v>152</v>
      </c>
      <c r="K137" s="31" t="s">
        <v>35</v>
      </c>
      <c r="L137" s="31">
        <v>1</v>
      </c>
      <c r="M137" s="31">
        <v>69</v>
      </c>
      <c r="N137" s="32">
        <v>10</v>
      </c>
      <c r="O137" s="33">
        <f t="shared" si="7"/>
        <v>14.492753623188406</v>
      </c>
      <c r="P137" s="31">
        <v>1</v>
      </c>
      <c r="Q137" s="27" t="s">
        <v>482</v>
      </c>
      <c r="R137" s="34"/>
      <c r="S137" s="70" t="s">
        <v>132</v>
      </c>
      <c r="T137" s="31" t="s">
        <v>200</v>
      </c>
      <c r="U137" s="71" t="s">
        <v>483</v>
      </c>
      <c r="V137" s="27" t="s">
        <v>484</v>
      </c>
      <c r="W137" s="53" t="s">
        <v>105</v>
      </c>
      <c r="X137" s="27" t="s">
        <v>485</v>
      </c>
      <c r="Y137" s="27" t="s">
        <v>160</v>
      </c>
      <c r="Z137" s="14"/>
      <c r="AA137" s="14"/>
      <c r="AB137" s="14"/>
      <c r="AC137" s="14"/>
      <c r="AD137" s="14"/>
      <c r="AE137" s="14"/>
      <c r="AF137" s="14"/>
      <c r="AG137" s="8"/>
      <c r="AH137" s="8"/>
      <c r="AI137" s="8"/>
      <c r="AJ137" s="8"/>
      <c r="AK137" s="8"/>
      <c r="AL137" s="8"/>
      <c r="AM137" s="8"/>
      <c r="AN137" s="8"/>
      <c r="AO137" s="8"/>
      <c r="AP137" s="8"/>
      <c r="AQ137" s="8"/>
      <c r="AR137" s="8"/>
      <c r="AS137" s="8"/>
      <c r="AT137" s="8"/>
      <c r="AU137" s="8"/>
      <c r="AV137" s="8"/>
      <c r="AW137" s="8"/>
      <c r="AX137" s="8"/>
      <c r="AY137" s="8"/>
      <c r="AZ137" s="8"/>
      <c r="BA137" s="8"/>
      <c r="BB137" s="8"/>
      <c r="BC137" s="8"/>
      <c r="BD137" s="8"/>
      <c r="BE137" s="8"/>
      <c r="BF137" s="40"/>
      <c r="BG137" s="8"/>
      <c r="BH137" s="8"/>
      <c r="BI137" s="8"/>
      <c r="BJ137" s="8"/>
      <c r="BK137" s="8"/>
      <c r="BL137" s="8"/>
      <c r="BM137" s="8"/>
      <c r="BN137" s="8"/>
    </row>
    <row r="138" spans="1:66" s="25" customFormat="1" ht="12" x14ac:dyDescent="0.15">
      <c r="A138" s="15">
        <v>137</v>
      </c>
      <c r="B138" s="16" t="s">
        <v>486</v>
      </c>
      <c r="C138" s="15" t="s">
        <v>487</v>
      </c>
      <c r="D138" s="26" t="s">
        <v>488</v>
      </c>
      <c r="E138" s="15" t="s">
        <v>489</v>
      </c>
      <c r="F138" s="18" t="s">
        <v>490</v>
      </c>
      <c r="G138" s="18" t="s">
        <v>48</v>
      </c>
      <c r="H138" s="18">
        <v>4.4000000000000004</v>
      </c>
      <c r="I138" s="18" t="s">
        <v>491</v>
      </c>
      <c r="J138" s="18" t="s">
        <v>33</v>
      </c>
      <c r="K138" s="18" t="s">
        <v>50</v>
      </c>
      <c r="L138" s="18">
        <v>1</v>
      </c>
      <c r="M138" s="18">
        <v>505</v>
      </c>
      <c r="N138" s="22">
        <v>0</v>
      </c>
      <c r="O138" s="23">
        <f t="shared" si="7"/>
        <v>0</v>
      </c>
      <c r="P138" s="24"/>
      <c r="Q138" s="8"/>
      <c r="R138" s="15"/>
      <c r="S138" s="66"/>
      <c r="T138" s="18"/>
      <c r="U138" s="13"/>
      <c r="V138" s="8" t="s">
        <v>52</v>
      </c>
      <c r="W138" s="51" t="s">
        <v>42</v>
      </c>
      <c r="X138" s="8" t="s">
        <v>53</v>
      </c>
      <c r="Y138" s="8"/>
      <c r="Z138" s="14"/>
      <c r="AA138" s="14"/>
      <c r="AB138" s="14"/>
      <c r="AC138" s="14"/>
      <c r="AD138" s="14"/>
      <c r="AE138" s="14"/>
      <c r="AF138" s="14"/>
      <c r="AG138" s="8"/>
      <c r="AH138" s="8"/>
      <c r="AI138" s="8"/>
      <c r="AJ138" s="8"/>
      <c r="AK138" s="8"/>
      <c r="AL138" s="8"/>
      <c r="AM138" s="8"/>
      <c r="AN138" s="8"/>
      <c r="AO138" s="8"/>
      <c r="AP138" s="8"/>
      <c r="AQ138" s="8"/>
      <c r="AR138" s="8"/>
      <c r="AS138" s="8"/>
      <c r="AT138" s="8"/>
      <c r="AU138" s="8"/>
      <c r="AV138" s="8"/>
      <c r="AW138" s="8"/>
      <c r="AX138" s="8"/>
      <c r="AY138" s="8"/>
      <c r="AZ138" s="8"/>
      <c r="BA138" s="8"/>
      <c r="BB138" s="8"/>
      <c r="BC138" s="8"/>
      <c r="BD138" s="8"/>
      <c r="BE138" s="8"/>
      <c r="BF138" s="8"/>
      <c r="BG138" s="8"/>
      <c r="BH138" s="8"/>
      <c r="BI138" s="8"/>
      <c r="BK138" s="8"/>
      <c r="BL138" s="8"/>
      <c r="BM138" s="8"/>
      <c r="BN138" s="8"/>
    </row>
    <row r="139" spans="1:66" s="25" customFormat="1" ht="12" x14ac:dyDescent="0.15">
      <c r="A139" s="1">
        <v>138</v>
      </c>
      <c r="B139" s="8"/>
      <c r="C139" s="8"/>
      <c r="D139" s="20" t="s">
        <v>492</v>
      </c>
      <c r="E139" s="15" t="s">
        <v>493</v>
      </c>
      <c r="F139" s="18" t="s">
        <v>47</v>
      </c>
      <c r="G139" s="18" t="s">
        <v>48</v>
      </c>
      <c r="H139" s="18">
        <v>4.5</v>
      </c>
      <c r="I139" s="18" t="s">
        <v>49</v>
      </c>
      <c r="J139" s="18" t="s">
        <v>33</v>
      </c>
      <c r="K139" s="18" t="s">
        <v>50</v>
      </c>
      <c r="L139" s="18">
        <v>2</v>
      </c>
      <c r="M139" s="18">
        <v>2</v>
      </c>
      <c r="N139" s="22">
        <v>1</v>
      </c>
      <c r="O139" s="23">
        <f t="shared" si="7"/>
        <v>50</v>
      </c>
      <c r="P139" s="18">
        <v>1</v>
      </c>
      <c r="Q139" s="8"/>
      <c r="R139" s="15"/>
      <c r="S139" s="66" t="s">
        <v>86</v>
      </c>
      <c r="T139" s="18"/>
      <c r="U139" s="13"/>
      <c r="V139" s="8" t="s">
        <v>252</v>
      </c>
      <c r="W139" s="51" t="s">
        <v>42</v>
      </c>
      <c r="X139" s="8" t="s">
        <v>253</v>
      </c>
      <c r="Y139" s="8"/>
      <c r="Z139" s="14"/>
      <c r="AA139" s="14"/>
      <c r="AB139" s="14"/>
      <c r="AC139" s="14"/>
      <c r="AD139" s="14"/>
      <c r="AE139" s="14"/>
      <c r="AF139" s="14"/>
      <c r="AG139" s="8"/>
      <c r="AH139" s="8"/>
      <c r="AI139" s="8"/>
      <c r="AJ139" s="8"/>
      <c r="AK139" s="8"/>
      <c r="AL139" s="8"/>
      <c r="AM139" s="8"/>
      <c r="AN139" s="8"/>
      <c r="AO139" s="8"/>
      <c r="AP139" s="8"/>
      <c r="AQ139" s="8"/>
      <c r="AR139" s="8"/>
      <c r="AS139" s="8"/>
      <c r="AT139" s="8"/>
      <c r="AU139" s="8"/>
      <c r="AV139" s="8"/>
      <c r="AW139" s="8"/>
      <c r="AX139" s="8"/>
      <c r="AY139" s="8"/>
      <c r="AZ139" s="8"/>
      <c r="BA139" s="8"/>
      <c r="BB139" s="8"/>
      <c r="BC139" s="8"/>
      <c r="BD139" s="8"/>
      <c r="BE139" s="8"/>
      <c r="BF139" s="8"/>
      <c r="BG139" s="8"/>
      <c r="BH139" s="8"/>
      <c r="BI139" s="8"/>
      <c r="BJ139" s="8"/>
      <c r="BK139" s="8"/>
      <c r="BL139" s="8"/>
      <c r="BM139" s="8"/>
      <c r="BN139" s="8"/>
    </row>
    <row r="140" spans="1:66" s="25" customFormat="1" ht="12" x14ac:dyDescent="0.15">
      <c r="A140" s="9">
        <v>139</v>
      </c>
      <c r="B140" s="8"/>
      <c r="C140" s="8"/>
      <c r="D140" s="17"/>
      <c r="E140" s="15"/>
      <c r="F140" s="18"/>
      <c r="G140" s="18"/>
      <c r="H140" s="18"/>
      <c r="I140" s="18"/>
      <c r="J140" s="18"/>
      <c r="K140" s="18" t="s">
        <v>50</v>
      </c>
      <c r="L140" s="18">
        <v>1</v>
      </c>
      <c r="M140" s="18">
        <v>1382</v>
      </c>
      <c r="N140" s="22">
        <v>0</v>
      </c>
      <c r="O140" s="23">
        <f t="shared" si="7"/>
        <v>0</v>
      </c>
      <c r="P140" s="24"/>
      <c r="Q140" s="8"/>
      <c r="R140" s="15"/>
      <c r="S140" s="66"/>
      <c r="T140" s="18"/>
      <c r="U140" s="13"/>
      <c r="V140" s="8" t="s">
        <v>52</v>
      </c>
      <c r="W140" s="51" t="s">
        <v>42</v>
      </c>
      <c r="X140" s="8" t="s">
        <v>53</v>
      </c>
      <c r="Y140" s="8"/>
      <c r="Z140" s="14"/>
      <c r="AA140" s="14"/>
      <c r="AB140" s="14"/>
      <c r="AC140" s="14"/>
      <c r="AD140" s="14"/>
      <c r="AE140" s="14"/>
      <c r="AF140" s="14"/>
      <c r="AG140" s="8"/>
      <c r="AH140" s="8"/>
      <c r="AI140" s="8"/>
      <c r="AJ140" s="8"/>
      <c r="AK140" s="8"/>
      <c r="AL140" s="8"/>
      <c r="AM140" s="8"/>
      <c r="AN140" s="8"/>
      <c r="AO140" s="8"/>
      <c r="AP140" s="8"/>
      <c r="AQ140" s="8"/>
      <c r="AR140" s="8"/>
      <c r="AS140" s="8"/>
      <c r="AT140" s="8"/>
      <c r="AU140" s="8"/>
      <c r="AV140" s="8"/>
      <c r="AW140" s="8"/>
      <c r="AX140" s="8"/>
      <c r="AY140" s="8"/>
      <c r="AZ140" s="8"/>
      <c r="BA140" s="8"/>
      <c r="BB140" s="8"/>
      <c r="BC140" s="8"/>
      <c r="BD140" s="8"/>
      <c r="BE140" s="8"/>
      <c r="BF140" s="8"/>
      <c r="BG140" s="8"/>
      <c r="BH140" s="8"/>
      <c r="BI140" s="8"/>
      <c r="BK140" s="8"/>
      <c r="BL140" s="8"/>
      <c r="BM140" s="8"/>
      <c r="BN140" s="8"/>
    </row>
    <row r="141" spans="1:66" s="25" customFormat="1" ht="12" x14ac:dyDescent="0.15">
      <c r="A141" s="15">
        <v>140</v>
      </c>
      <c r="B141" s="16" t="s">
        <v>494</v>
      </c>
      <c r="C141" s="15" t="s">
        <v>495</v>
      </c>
      <c r="D141" s="26" t="s">
        <v>496</v>
      </c>
      <c r="E141" s="15" t="s">
        <v>497</v>
      </c>
      <c r="F141" s="18" t="s">
        <v>30</v>
      </c>
      <c r="G141" s="18" t="s">
        <v>217</v>
      </c>
      <c r="H141" s="18">
        <v>2.5</v>
      </c>
      <c r="I141" s="18" t="s">
        <v>49</v>
      </c>
      <c r="J141" s="18" t="s">
        <v>33</v>
      </c>
      <c r="K141" s="18" t="s">
        <v>61</v>
      </c>
      <c r="L141" s="18">
        <v>2</v>
      </c>
      <c r="M141" s="18">
        <v>17</v>
      </c>
      <c r="N141" s="22">
        <v>0</v>
      </c>
      <c r="O141" s="23">
        <f t="shared" si="7"/>
        <v>0</v>
      </c>
      <c r="P141" s="18"/>
      <c r="Q141" s="8"/>
      <c r="R141" s="15"/>
      <c r="S141" s="66"/>
      <c r="T141" s="18"/>
      <c r="U141" s="13" t="s">
        <v>498</v>
      </c>
      <c r="V141" s="8" t="s">
        <v>62</v>
      </c>
      <c r="W141" s="51" t="s">
        <v>63</v>
      </c>
      <c r="X141" s="8" t="s">
        <v>64</v>
      </c>
      <c r="Y141" s="8"/>
      <c r="Z141" s="14"/>
      <c r="AA141" s="14"/>
      <c r="AB141" s="14"/>
      <c r="AC141" s="14"/>
      <c r="AD141" s="14"/>
      <c r="AE141" s="14"/>
      <c r="AF141" s="14"/>
      <c r="AG141" s="8"/>
      <c r="AH141" s="8"/>
      <c r="AI141" s="8"/>
      <c r="AJ141" s="8"/>
      <c r="AK141" s="8"/>
      <c r="AL141" s="8"/>
      <c r="AM141" s="8"/>
      <c r="AN141" s="8"/>
      <c r="AO141" s="8"/>
      <c r="AP141" s="8"/>
      <c r="AQ141" s="8"/>
      <c r="AR141" s="8"/>
      <c r="AS141" s="8"/>
      <c r="AT141" s="8"/>
      <c r="AU141" s="8"/>
      <c r="AV141" s="8"/>
      <c r="AW141" s="8"/>
      <c r="AX141" s="8"/>
      <c r="AY141" s="8"/>
      <c r="AZ141" s="8"/>
      <c r="BA141" s="8"/>
      <c r="BB141" s="8"/>
      <c r="BC141" s="8"/>
      <c r="BD141" s="8"/>
      <c r="BE141" s="8"/>
      <c r="BF141" s="8"/>
      <c r="BG141" s="8"/>
      <c r="BH141" s="8"/>
      <c r="BI141" s="8"/>
      <c r="BJ141" s="8"/>
    </row>
    <row r="142" spans="1:66" s="25" customFormat="1" ht="12" x14ac:dyDescent="0.15">
      <c r="A142" s="1">
        <v>141</v>
      </c>
      <c r="B142" s="16"/>
      <c r="C142" s="15"/>
      <c r="D142" s="20" t="s">
        <v>499</v>
      </c>
      <c r="E142" s="15" t="s">
        <v>500</v>
      </c>
      <c r="F142" s="18" t="s">
        <v>123</v>
      </c>
      <c r="G142" s="18" t="s">
        <v>217</v>
      </c>
      <c r="H142" s="18">
        <v>2.8</v>
      </c>
      <c r="I142" s="18" t="s">
        <v>60</v>
      </c>
      <c r="J142" s="18" t="s">
        <v>33</v>
      </c>
      <c r="K142" s="18" t="s">
        <v>34</v>
      </c>
      <c r="L142" s="18">
        <v>3</v>
      </c>
      <c r="M142" s="18">
        <v>39</v>
      </c>
      <c r="N142" s="22">
        <v>17</v>
      </c>
      <c r="O142" s="23">
        <f t="shared" si="7"/>
        <v>43.589743589743591</v>
      </c>
      <c r="P142" s="8">
        <v>7.5</v>
      </c>
      <c r="Q142" s="8" t="s">
        <v>85</v>
      </c>
      <c r="R142" s="15"/>
      <c r="S142" s="66" t="s">
        <v>115</v>
      </c>
      <c r="T142" s="18"/>
      <c r="U142" s="12"/>
      <c r="V142" s="8" t="s">
        <v>183</v>
      </c>
      <c r="W142" s="51" t="s">
        <v>56</v>
      </c>
      <c r="X142" s="8" t="s">
        <v>184</v>
      </c>
      <c r="Y142" s="8"/>
      <c r="Z142" s="14"/>
      <c r="AA142" s="14"/>
      <c r="AB142" s="14"/>
      <c r="AC142" s="14"/>
      <c r="AD142" s="14"/>
      <c r="AE142" s="14"/>
      <c r="AF142" s="14"/>
      <c r="AG142" s="8"/>
      <c r="AH142" s="8"/>
      <c r="AI142" s="8"/>
      <c r="AJ142" s="8"/>
      <c r="AK142" s="8"/>
      <c r="AL142" s="8"/>
      <c r="AM142" s="8"/>
      <c r="AN142" s="8"/>
      <c r="AO142" s="8"/>
      <c r="AP142" s="8"/>
      <c r="AQ142" s="8"/>
      <c r="AR142" s="8"/>
      <c r="AS142" s="8"/>
      <c r="AT142" s="8"/>
      <c r="AU142" s="8"/>
      <c r="AV142" s="8"/>
      <c r="AW142" s="8"/>
      <c r="AX142" s="8"/>
      <c r="AY142" s="8"/>
      <c r="AZ142" s="8"/>
      <c r="BA142" s="8"/>
      <c r="BB142" s="8"/>
      <c r="BC142" s="8"/>
      <c r="BD142" s="8"/>
      <c r="BE142" s="8"/>
      <c r="BF142" s="8"/>
      <c r="BG142" s="8"/>
      <c r="BH142" s="8"/>
      <c r="BI142" s="8"/>
      <c r="BJ142" s="8"/>
      <c r="BK142" s="8"/>
      <c r="BL142" s="8"/>
      <c r="BM142" s="8"/>
      <c r="BN142" s="8"/>
    </row>
    <row r="143" spans="1:66" s="25" customFormat="1" ht="12" x14ac:dyDescent="0.15">
      <c r="A143" s="9">
        <v>142</v>
      </c>
      <c r="B143" s="16"/>
      <c r="C143" s="15"/>
      <c r="D143" s="17"/>
      <c r="E143" s="15"/>
      <c r="F143" s="18"/>
      <c r="G143" s="18"/>
      <c r="H143" s="18"/>
      <c r="I143" s="18"/>
      <c r="J143" s="18"/>
      <c r="K143" s="19" t="s">
        <v>54</v>
      </c>
      <c r="L143" s="18">
        <v>3</v>
      </c>
      <c r="M143" s="18">
        <v>20</v>
      </c>
      <c r="N143" s="22">
        <v>19</v>
      </c>
      <c r="O143" s="23">
        <f t="shared" si="7"/>
        <v>95</v>
      </c>
      <c r="P143" s="8">
        <v>10</v>
      </c>
      <c r="Q143" s="8"/>
      <c r="R143" s="15"/>
      <c r="S143" s="66"/>
      <c r="T143" s="18"/>
      <c r="U143" s="12">
        <v>34.299999999999997</v>
      </c>
      <c r="V143" s="8" t="s">
        <v>307</v>
      </c>
      <c r="W143" s="51" t="s">
        <v>56</v>
      </c>
      <c r="X143" s="8" t="s">
        <v>308</v>
      </c>
      <c r="Y143" s="8"/>
      <c r="Z143" s="14"/>
      <c r="AA143" s="14"/>
      <c r="AB143" s="14"/>
      <c r="AC143" s="14"/>
      <c r="AD143" s="14"/>
      <c r="AE143" s="14"/>
      <c r="AF143" s="14"/>
      <c r="AG143" s="8"/>
      <c r="AH143" s="8"/>
      <c r="AI143" s="8"/>
      <c r="AJ143" s="8"/>
      <c r="AK143" s="8"/>
      <c r="AL143" s="8"/>
      <c r="AM143" s="8"/>
      <c r="AN143" s="8"/>
      <c r="AO143" s="8"/>
      <c r="AP143" s="8"/>
      <c r="AQ143" s="8"/>
      <c r="AR143" s="8"/>
      <c r="AS143" s="8"/>
      <c r="AT143" s="8"/>
      <c r="AU143" s="8"/>
      <c r="AV143" s="8"/>
      <c r="AW143" s="8"/>
      <c r="AX143" s="8"/>
      <c r="AY143" s="8"/>
      <c r="AZ143" s="8"/>
      <c r="BA143" s="8"/>
      <c r="BB143" s="8"/>
      <c r="BC143" s="8"/>
      <c r="BD143" s="8"/>
      <c r="BE143" s="8"/>
      <c r="BF143" s="8"/>
      <c r="BG143" s="8"/>
      <c r="BH143" s="8"/>
      <c r="BI143" s="8"/>
      <c r="BJ143" s="8"/>
      <c r="BK143" s="8"/>
      <c r="BL143" s="8"/>
      <c r="BM143" s="8"/>
      <c r="BN143" s="8"/>
    </row>
    <row r="144" spans="1:66" s="25" customFormat="1" ht="12" x14ac:dyDescent="0.15">
      <c r="A144" s="15">
        <v>143</v>
      </c>
      <c r="B144" s="16"/>
      <c r="C144" s="15"/>
      <c r="D144" s="17" t="s">
        <v>501</v>
      </c>
      <c r="E144" s="15" t="s">
        <v>502</v>
      </c>
      <c r="F144" s="18" t="s">
        <v>123</v>
      </c>
      <c r="G144" s="18" t="s">
        <v>217</v>
      </c>
      <c r="H144" s="18">
        <v>2.2000000000000002</v>
      </c>
      <c r="I144" s="18" t="s">
        <v>60</v>
      </c>
      <c r="J144" s="18" t="s">
        <v>33</v>
      </c>
      <c r="K144" s="18" t="s">
        <v>34</v>
      </c>
      <c r="L144" s="18">
        <v>3</v>
      </c>
      <c r="M144" s="18">
        <v>33</v>
      </c>
      <c r="N144" s="22">
        <v>16</v>
      </c>
      <c r="O144" s="23">
        <f t="shared" si="7"/>
        <v>48.484848484848484</v>
      </c>
      <c r="P144" s="18">
        <v>4.3</v>
      </c>
      <c r="Q144" s="8" t="s">
        <v>153</v>
      </c>
      <c r="R144" s="15"/>
      <c r="S144" s="66" t="s">
        <v>115</v>
      </c>
      <c r="T144" s="18" t="s">
        <v>200</v>
      </c>
      <c r="U144" s="13" t="s">
        <v>503</v>
      </c>
      <c r="V144" s="8" t="s">
        <v>202</v>
      </c>
      <c r="W144" s="51" t="s">
        <v>63</v>
      </c>
      <c r="X144" s="8" t="s">
        <v>203</v>
      </c>
      <c r="Y144" s="8"/>
      <c r="Z144" s="14"/>
      <c r="AA144" s="14"/>
      <c r="AB144" s="14"/>
      <c r="AC144" s="14"/>
      <c r="AD144" s="14"/>
      <c r="AE144" s="14"/>
      <c r="AF144" s="14"/>
      <c r="AG144" s="8"/>
      <c r="AH144" s="8"/>
      <c r="AI144" s="8"/>
      <c r="AJ144" s="8"/>
      <c r="AK144" s="8"/>
      <c r="AL144" s="8"/>
      <c r="AM144" s="8"/>
      <c r="AN144" s="8"/>
      <c r="AO144" s="8"/>
      <c r="AP144" s="8"/>
      <c r="AQ144" s="8"/>
      <c r="AR144" s="8"/>
      <c r="AS144" s="8"/>
      <c r="AT144" s="8"/>
      <c r="AU144" s="8"/>
      <c r="AV144" s="8"/>
      <c r="AW144" s="8"/>
      <c r="AX144" s="8"/>
      <c r="AY144" s="8"/>
      <c r="AZ144" s="8"/>
      <c r="BA144" s="8"/>
      <c r="BB144" s="8"/>
      <c r="BC144" s="8"/>
      <c r="BD144" s="8"/>
      <c r="BE144" s="8"/>
      <c r="BF144" s="8"/>
      <c r="BG144" s="8"/>
      <c r="BH144" s="8"/>
      <c r="BI144" s="8"/>
      <c r="BJ144" s="8"/>
      <c r="BK144" s="8"/>
      <c r="BL144" s="8"/>
      <c r="BM144" s="8"/>
      <c r="BN144" s="8"/>
    </row>
    <row r="145" spans="1:66" ht="12" x14ac:dyDescent="0.15">
      <c r="A145" s="1">
        <v>144</v>
      </c>
      <c r="B145" s="16"/>
      <c r="C145" s="15"/>
      <c r="D145" s="17" t="s">
        <v>504</v>
      </c>
      <c r="E145" s="15" t="s">
        <v>505</v>
      </c>
      <c r="F145" s="18" t="s">
        <v>123</v>
      </c>
      <c r="G145" s="18" t="s">
        <v>217</v>
      </c>
      <c r="H145" s="18">
        <v>2.5</v>
      </c>
      <c r="I145" s="18" t="s">
        <v>49</v>
      </c>
      <c r="J145" s="18" t="s">
        <v>33</v>
      </c>
      <c r="K145" s="18" t="s">
        <v>34</v>
      </c>
      <c r="L145" s="18">
        <v>3</v>
      </c>
      <c r="M145" s="18">
        <v>18</v>
      </c>
      <c r="N145" s="22">
        <v>18</v>
      </c>
      <c r="O145" s="23">
        <f t="shared" si="7"/>
        <v>100</v>
      </c>
      <c r="P145" s="8">
        <v>4.4000000000000004</v>
      </c>
      <c r="Q145" s="8" t="s">
        <v>73</v>
      </c>
      <c r="S145" s="69"/>
      <c r="U145" s="18"/>
      <c r="V145" s="8" t="s">
        <v>74</v>
      </c>
      <c r="W145" s="51" t="s">
        <v>75</v>
      </c>
      <c r="X145" s="8" t="s">
        <v>76</v>
      </c>
    </row>
    <row r="146" spans="1:66" ht="12" x14ac:dyDescent="0.15">
      <c r="A146" s="9">
        <v>145</v>
      </c>
      <c r="B146" s="16"/>
      <c r="C146" s="15"/>
      <c r="D146" s="20" t="s">
        <v>506</v>
      </c>
      <c r="E146" s="15" t="s">
        <v>507</v>
      </c>
      <c r="F146" s="18" t="s">
        <v>123</v>
      </c>
      <c r="G146" s="18" t="s">
        <v>217</v>
      </c>
      <c r="H146" s="18">
        <v>2.5</v>
      </c>
      <c r="I146" s="18" t="s">
        <v>60</v>
      </c>
      <c r="J146" s="18" t="s">
        <v>33</v>
      </c>
      <c r="K146" s="19" t="s">
        <v>34</v>
      </c>
      <c r="L146" s="18">
        <v>2</v>
      </c>
      <c r="M146" s="18">
        <v>70</v>
      </c>
      <c r="N146" s="22">
        <v>51</v>
      </c>
      <c r="O146" s="23">
        <f t="shared" si="7"/>
        <v>72.857142857142847</v>
      </c>
      <c r="P146" s="18">
        <v>3.8</v>
      </c>
      <c r="Q146" s="8" t="s">
        <v>73</v>
      </c>
      <c r="T146" s="18" t="s">
        <v>508</v>
      </c>
      <c r="U146" s="13" t="s">
        <v>509</v>
      </c>
      <c r="V146" s="8" t="s">
        <v>510</v>
      </c>
      <c r="W146" s="51" t="s">
        <v>164</v>
      </c>
      <c r="X146" s="8" t="s">
        <v>511</v>
      </c>
      <c r="BK146" s="25"/>
      <c r="BL146" s="25"/>
      <c r="BM146" s="25"/>
      <c r="BN146" s="25"/>
    </row>
    <row r="147" spans="1:66" ht="12" x14ac:dyDescent="0.15">
      <c r="A147" s="15">
        <v>146</v>
      </c>
      <c r="B147" s="16"/>
      <c r="C147" s="15"/>
      <c r="K147" s="18" t="s">
        <v>34</v>
      </c>
      <c r="L147" s="18">
        <v>3</v>
      </c>
      <c r="M147" s="18">
        <v>18</v>
      </c>
      <c r="N147" s="22">
        <v>18</v>
      </c>
      <c r="O147" s="23">
        <f t="shared" si="7"/>
        <v>100</v>
      </c>
      <c r="P147" s="8">
        <v>5.3</v>
      </c>
      <c r="Q147" s="8" t="s">
        <v>73</v>
      </c>
      <c r="S147" s="69"/>
      <c r="U147" s="18"/>
      <c r="V147" s="8" t="s">
        <v>74</v>
      </c>
      <c r="W147" s="51" t="s">
        <v>75</v>
      </c>
      <c r="X147" s="8" t="s">
        <v>76</v>
      </c>
    </row>
    <row r="148" spans="1:66" ht="12" x14ac:dyDescent="0.15">
      <c r="A148" s="1">
        <v>147</v>
      </c>
      <c r="B148" s="16"/>
      <c r="C148" s="15"/>
      <c r="D148" s="17"/>
      <c r="K148" s="18" t="s">
        <v>34</v>
      </c>
      <c r="L148" s="18">
        <v>3</v>
      </c>
      <c r="M148" s="18">
        <v>22</v>
      </c>
      <c r="N148" s="22">
        <v>3</v>
      </c>
      <c r="O148" s="23">
        <f t="shared" si="7"/>
        <v>13.636363636363635</v>
      </c>
      <c r="P148" s="18">
        <v>2</v>
      </c>
      <c r="Q148" s="8" t="s">
        <v>85</v>
      </c>
      <c r="S148" s="66" t="s">
        <v>115</v>
      </c>
      <c r="V148" s="8" t="s">
        <v>212</v>
      </c>
      <c r="W148" s="51" t="s">
        <v>63</v>
      </c>
      <c r="X148" s="8" t="s">
        <v>203</v>
      </c>
    </row>
    <row r="149" spans="1:66" ht="12" x14ac:dyDescent="0.15">
      <c r="A149" s="9">
        <v>148</v>
      </c>
      <c r="B149" s="16"/>
      <c r="C149" s="15"/>
      <c r="K149" s="18" t="s">
        <v>34</v>
      </c>
      <c r="L149" s="18">
        <v>2</v>
      </c>
      <c r="M149" s="18">
        <v>45</v>
      </c>
      <c r="N149" s="22">
        <v>29</v>
      </c>
      <c r="O149" s="23">
        <f t="shared" si="7"/>
        <v>64.444444444444443</v>
      </c>
      <c r="P149" s="18">
        <v>1</v>
      </c>
      <c r="Q149" s="8" t="s">
        <v>85</v>
      </c>
      <c r="R149" s="15" t="s">
        <v>512</v>
      </c>
      <c r="U149" s="13" t="s">
        <v>513</v>
      </c>
      <c r="V149" s="8" t="s">
        <v>514</v>
      </c>
      <c r="W149" s="51" t="s">
        <v>63</v>
      </c>
      <c r="X149" s="8" t="s">
        <v>515</v>
      </c>
    </row>
    <row r="150" spans="1:66" ht="12" x14ac:dyDescent="0.15">
      <c r="A150" s="15">
        <v>149</v>
      </c>
      <c r="B150" s="16"/>
      <c r="C150" s="15"/>
      <c r="K150" s="18" t="s">
        <v>61</v>
      </c>
      <c r="L150" s="18">
        <v>2</v>
      </c>
      <c r="M150" s="18">
        <v>43</v>
      </c>
      <c r="N150" s="22">
        <v>0</v>
      </c>
      <c r="O150" s="23">
        <f t="shared" si="7"/>
        <v>0</v>
      </c>
      <c r="U150" s="13" t="s">
        <v>516</v>
      </c>
      <c r="V150" s="8" t="s">
        <v>62</v>
      </c>
      <c r="W150" s="51" t="s">
        <v>63</v>
      </c>
      <c r="X150" s="8" t="s">
        <v>64</v>
      </c>
      <c r="BK150" s="25"/>
      <c r="BL150" s="25"/>
      <c r="BM150" s="25"/>
      <c r="BN150" s="25"/>
    </row>
    <row r="151" spans="1:66" ht="12" x14ac:dyDescent="0.15">
      <c r="A151" s="1">
        <v>150</v>
      </c>
      <c r="B151" s="16"/>
      <c r="C151" s="15"/>
      <c r="K151" s="18" t="s">
        <v>34</v>
      </c>
      <c r="L151" s="18">
        <v>3</v>
      </c>
      <c r="M151" s="18">
        <v>30</v>
      </c>
      <c r="N151" s="22">
        <v>18</v>
      </c>
      <c r="O151" s="23">
        <f t="shared" si="7"/>
        <v>60</v>
      </c>
      <c r="P151" s="18">
        <v>7.2</v>
      </c>
      <c r="Q151" s="8" t="s">
        <v>85</v>
      </c>
      <c r="R151" s="15" t="s">
        <v>517</v>
      </c>
      <c r="S151" s="66" t="s">
        <v>86</v>
      </c>
      <c r="U151" s="13" t="s">
        <v>518</v>
      </c>
      <c r="V151" s="8" t="s">
        <v>519</v>
      </c>
      <c r="W151" s="51" t="s">
        <v>75</v>
      </c>
      <c r="X151" s="8" t="s">
        <v>520</v>
      </c>
    </row>
    <row r="152" spans="1:66" ht="12" x14ac:dyDescent="0.15">
      <c r="A152" s="9">
        <v>151</v>
      </c>
      <c r="B152" s="16"/>
      <c r="C152" s="15"/>
      <c r="D152" s="17" t="s">
        <v>521</v>
      </c>
      <c r="E152" s="8" t="s">
        <v>522</v>
      </c>
      <c r="F152" s="18" t="s">
        <v>123</v>
      </c>
      <c r="G152" s="18" t="s">
        <v>217</v>
      </c>
      <c r="H152" s="18">
        <v>2</v>
      </c>
      <c r="I152" s="18" t="s">
        <v>60</v>
      </c>
      <c r="J152" s="18" t="s">
        <v>33</v>
      </c>
      <c r="K152" s="19" t="s">
        <v>34</v>
      </c>
      <c r="L152" s="18">
        <v>2</v>
      </c>
      <c r="M152" s="18">
        <v>186</v>
      </c>
      <c r="O152" s="18" t="s">
        <v>36</v>
      </c>
      <c r="U152" s="13" t="s">
        <v>523</v>
      </c>
      <c r="V152" s="8" t="s">
        <v>104</v>
      </c>
      <c r="W152" s="51" t="s">
        <v>105</v>
      </c>
      <c r="X152" s="8" t="s">
        <v>106</v>
      </c>
    </row>
    <row r="153" spans="1:66" ht="12" x14ac:dyDescent="0.15">
      <c r="A153" s="15">
        <v>152</v>
      </c>
      <c r="B153" s="16"/>
      <c r="C153" s="15"/>
      <c r="D153" s="26" t="s">
        <v>524</v>
      </c>
      <c r="E153" s="8" t="s">
        <v>525</v>
      </c>
      <c r="F153" s="18" t="s">
        <v>123</v>
      </c>
      <c r="G153" s="18" t="s">
        <v>526</v>
      </c>
      <c r="H153" s="18">
        <v>2</v>
      </c>
      <c r="I153" s="18" t="s">
        <v>49</v>
      </c>
      <c r="J153" s="18" t="s">
        <v>11</v>
      </c>
      <c r="K153" s="19" t="s">
        <v>34</v>
      </c>
      <c r="L153" s="18">
        <v>2</v>
      </c>
      <c r="M153" s="18">
        <v>9</v>
      </c>
      <c r="O153" s="18" t="s">
        <v>102</v>
      </c>
      <c r="U153" s="13" t="s">
        <v>337</v>
      </c>
      <c r="V153" s="8" t="s">
        <v>104</v>
      </c>
      <c r="W153" s="51" t="s">
        <v>105</v>
      </c>
      <c r="X153" s="8" t="s">
        <v>106</v>
      </c>
    </row>
    <row r="154" spans="1:66" ht="12" x14ac:dyDescent="0.15">
      <c r="A154" s="1">
        <v>153</v>
      </c>
      <c r="B154" s="16"/>
      <c r="C154" s="15"/>
      <c r="D154" s="26" t="s">
        <v>527</v>
      </c>
      <c r="E154" s="8" t="s">
        <v>528</v>
      </c>
      <c r="F154" s="18" t="s">
        <v>123</v>
      </c>
      <c r="G154" s="18" t="s">
        <v>84</v>
      </c>
      <c r="H154" s="18" t="s">
        <v>35</v>
      </c>
      <c r="I154" s="18" t="s">
        <v>60</v>
      </c>
      <c r="J154" s="18" t="s">
        <v>33</v>
      </c>
      <c r="K154" s="19" t="s">
        <v>34</v>
      </c>
      <c r="L154" s="18">
        <v>2</v>
      </c>
      <c r="M154" s="18">
        <v>28</v>
      </c>
      <c r="O154" s="18" t="s">
        <v>102</v>
      </c>
      <c r="U154" s="13" t="s">
        <v>103</v>
      </c>
      <c r="V154" s="8" t="s">
        <v>104</v>
      </c>
      <c r="W154" s="51" t="s">
        <v>105</v>
      </c>
      <c r="X154" s="8" t="s">
        <v>106</v>
      </c>
    </row>
    <row r="155" spans="1:66" ht="12" x14ac:dyDescent="0.15">
      <c r="A155" s="9">
        <v>154</v>
      </c>
      <c r="B155" s="16"/>
      <c r="C155" s="15"/>
      <c r="D155" s="26" t="s">
        <v>529</v>
      </c>
      <c r="E155" s="8" t="s">
        <v>530</v>
      </c>
      <c r="F155" s="18" t="s">
        <v>123</v>
      </c>
      <c r="G155" s="18" t="s">
        <v>526</v>
      </c>
      <c r="H155" s="18">
        <v>2</v>
      </c>
      <c r="I155" s="18" t="s">
        <v>60</v>
      </c>
      <c r="J155" s="18" t="s">
        <v>33</v>
      </c>
      <c r="K155" s="19" t="s">
        <v>34</v>
      </c>
      <c r="L155" s="18">
        <v>2</v>
      </c>
      <c r="M155" s="18">
        <v>5</v>
      </c>
      <c r="O155" s="18" t="s">
        <v>102</v>
      </c>
      <c r="U155" s="13" t="s">
        <v>103</v>
      </c>
      <c r="V155" s="8" t="s">
        <v>104</v>
      </c>
      <c r="W155" s="51" t="s">
        <v>105</v>
      </c>
      <c r="X155" s="8" t="s">
        <v>106</v>
      </c>
      <c r="BJ155" s="25"/>
    </row>
    <row r="156" spans="1:66" ht="12" x14ac:dyDescent="0.15">
      <c r="A156" s="15">
        <v>155</v>
      </c>
      <c r="B156" s="16"/>
      <c r="C156" s="15"/>
      <c r="D156" s="26" t="s">
        <v>531</v>
      </c>
      <c r="E156" s="8" t="s">
        <v>532</v>
      </c>
      <c r="F156" s="18" t="s">
        <v>123</v>
      </c>
      <c r="G156" s="18" t="s">
        <v>526</v>
      </c>
      <c r="H156" s="18">
        <v>2</v>
      </c>
      <c r="I156" s="18" t="s">
        <v>491</v>
      </c>
      <c r="J156" s="18" t="s">
        <v>33</v>
      </c>
      <c r="K156" s="19" t="s">
        <v>34</v>
      </c>
      <c r="L156" s="18">
        <v>2</v>
      </c>
      <c r="M156" s="18">
        <v>2</v>
      </c>
      <c r="O156" s="18" t="s">
        <v>102</v>
      </c>
      <c r="U156" s="13" t="s">
        <v>378</v>
      </c>
      <c r="V156" s="8" t="s">
        <v>104</v>
      </c>
      <c r="W156" s="51" t="s">
        <v>105</v>
      </c>
      <c r="X156" s="8" t="s">
        <v>106</v>
      </c>
      <c r="BI156" s="25"/>
    </row>
    <row r="157" spans="1:66" ht="12" x14ac:dyDescent="0.15">
      <c r="A157" s="1">
        <v>156</v>
      </c>
      <c r="B157" s="16" t="s">
        <v>533</v>
      </c>
      <c r="C157" s="15" t="s">
        <v>534</v>
      </c>
      <c r="D157" s="20" t="s">
        <v>535</v>
      </c>
      <c r="E157" s="15" t="s">
        <v>536</v>
      </c>
      <c r="F157" s="18" t="s">
        <v>83</v>
      </c>
      <c r="G157" s="18" t="s">
        <v>84</v>
      </c>
      <c r="H157" s="18">
        <v>3</v>
      </c>
      <c r="I157" s="18" t="s">
        <v>49</v>
      </c>
      <c r="J157" s="18" t="s">
        <v>11</v>
      </c>
      <c r="K157" s="18" t="s">
        <v>34</v>
      </c>
      <c r="L157" s="18">
        <v>3</v>
      </c>
      <c r="M157" s="18">
        <v>27</v>
      </c>
      <c r="N157" s="22">
        <v>6</v>
      </c>
      <c r="O157" s="23">
        <f t="shared" ref="O157:O172" si="8">N157/M157*100</f>
        <v>22.222222222222221</v>
      </c>
      <c r="P157" s="18">
        <v>1.5</v>
      </c>
      <c r="Q157" s="8" t="s">
        <v>85</v>
      </c>
      <c r="S157" s="66" t="s">
        <v>86</v>
      </c>
      <c r="U157" s="13" t="s">
        <v>127</v>
      </c>
      <c r="V157" s="8" t="s">
        <v>88</v>
      </c>
      <c r="W157" s="51" t="s">
        <v>42</v>
      </c>
      <c r="X157" s="8" t="s">
        <v>89</v>
      </c>
    </row>
    <row r="158" spans="1:66" ht="12" x14ac:dyDescent="0.15">
      <c r="A158" s="9">
        <v>157</v>
      </c>
      <c r="B158" s="16"/>
      <c r="C158" s="15"/>
      <c r="D158" s="17"/>
      <c r="E158" s="15"/>
      <c r="K158" s="18" t="s">
        <v>113</v>
      </c>
      <c r="L158" s="18">
        <v>3</v>
      </c>
      <c r="M158" s="18">
        <v>69</v>
      </c>
      <c r="N158" s="22">
        <v>47</v>
      </c>
      <c r="O158" s="23">
        <f t="shared" si="8"/>
        <v>68.115942028985515</v>
      </c>
      <c r="P158" s="18">
        <v>1.5</v>
      </c>
      <c r="Q158" s="8" t="s">
        <v>85</v>
      </c>
      <c r="R158" s="8" t="s">
        <v>114</v>
      </c>
      <c r="S158" s="66" t="s">
        <v>115</v>
      </c>
      <c r="T158" s="18" t="s">
        <v>200</v>
      </c>
      <c r="U158" s="13" t="s">
        <v>537</v>
      </c>
      <c r="V158" s="8" t="s">
        <v>117</v>
      </c>
      <c r="W158" s="51" t="s">
        <v>42</v>
      </c>
      <c r="X158" s="8" t="s">
        <v>118</v>
      </c>
    </row>
    <row r="159" spans="1:66" ht="12" x14ac:dyDescent="0.15">
      <c r="A159" s="15">
        <v>158</v>
      </c>
      <c r="B159" s="16"/>
      <c r="C159" s="15"/>
      <c r="D159" s="17" t="s">
        <v>538</v>
      </c>
      <c r="E159" s="15" t="s">
        <v>539</v>
      </c>
      <c r="F159" s="18" t="s">
        <v>83</v>
      </c>
      <c r="G159" s="18" t="s">
        <v>84</v>
      </c>
      <c r="H159" s="18">
        <v>3.1</v>
      </c>
      <c r="I159" s="18" t="s">
        <v>60</v>
      </c>
      <c r="J159" s="18" t="s">
        <v>11</v>
      </c>
      <c r="K159" s="19" t="s">
        <v>34</v>
      </c>
      <c r="L159" s="18">
        <v>3</v>
      </c>
      <c r="M159" s="18">
        <v>10</v>
      </c>
      <c r="N159" s="22">
        <v>1</v>
      </c>
      <c r="O159" s="23">
        <f t="shared" si="8"/>
        <v>10</v>
      </c>
      <c r="P159" s="18">
        <v>1</v>
      </c>
      <c r="Q159" s="8" t="s">
        <v>85</v>
      </c>
      <c r="R159" s="15" t="s">
        <v>239</v>
      </c>
      <c r="S159" s="66" t="s">
        <v>86</v>
      </c>
      <c r="V159" s="8" t="s">
        <v>241</v>
      </c>
      <c r="W159" s="51" t="s">
        <v>164</v>
      </c>
      <c r="X159" s="8" t="s">
        <v>242</v>
      </c>
    </row>
    <row r="160" spans="1:66" ht="12" x14ac:dyDescent="0.15">
      <c r="A160" s="1">
        <v>159</v>
      </c>
      <c r="B160" s="16"/>
      <c r="D160" s="26" t="s">
        <v>540</v>
      </c>
      <c r="E160" s="15" t="s">
        <v>541</v>
      </c>
      <c r="F160" s="18" t="s">
        <v>83</v>
      </c>
      <c r="G160" s="18" t="s">
        <v>84</v>
      </c>
      <c r="H160" s="18">
        <v>3.1</v>
      </c>
      <c r="I160" s="18" t="s">
        <v>49</v>
      </c>
      <c r="J160" s="18" t="s">
        <v>11</v>
      </c>
      <c r="K160" s="18" t="s">
        <v>50</v>
      </c>
      <c r="L160" s="18">
        <v>2</v>
      </c>
      <c r="M160" s="18">
        <v>3</v>
      </c>
      <c r="N160" s="22">
        <v>0</v>
      </c>
      <c r="O160" s="23">
        <f t="shared" si="8"/>
        <v>0</v>
      </c>
      <c r="T160" s="18" t="s">
        <v>200</v>
      </c>
      <c r="U160" s="13" t="s">
        <v>542</v>
      </c>
      <c r="V160" s="8" t="s">
        <v>228</v>
      </c>
      <c r="W160" s="51" t="s">
        <v>75</v>
      </c>
      <c r="X160" s="8" t="s">
        <v>543</v>
      </c>
      <c r="Y160" s="67"/>
      <c r="BK160" s="25"/>
      <c r="BL160" s="25"/>
      <c r="BM160" s="25"/>
      <c r="BN160" s="25"/>
    </row>
    <row r="161" spans="1:66" ht="12" x14ac:dyDescent="0.15">
      <c r="A161" s="9">
        <v>160</v>
      </c>
      <c r="B161" s="36"/>
      <c r="C161" s="25"/>
      <c r="D161" s="17" t="s">
        <v>544</v>
      </c>
      <c r="E161" s="34" t="s">
        <v>545</v>
      </c>
      <c r="F161" s="31" t="s">
        <v>83</v>
      </c>
      <c r="G161" s="31" t="s">
        <v>84</v>
      </c>
      <c r="H161" s="31">
        <v>3.4</v>
      </c>
      <c r="I161" s="31" t="s">
        <v>49</v>
      </c>
      <c r="J161" s="31" t="s">
        <v>11</v>
      </c>
      <c r="K161" s="31" t="s">
        <v>35</v>
      </c>
      <c r="L161" s="31">
        <v>1</v>
      </c>
      <c r="M161" s="31">
        <v>5</v>
      </c>
      <c r="N161" s="32">
        <v>2</v>
      </c>
      <c r="O161" s="33">
        <f t="shared" si="8"/>
        <v>40</v>
      </c>
      <c r="P161" s="31"/>
      <c r="Q161" s="27"/>
      <c r="R161" s="34"/>
      <c r="S161" s="70"/>
      <c r="T161" s="31"/>
      <c r="U161" s="71" t="s">
        <v>546</v>
      </c>
      <c r="V161" s="27" t="s">
        <v>547</v>
      </c>
      <c r="W161" s="53" t="s">
        <v>75</v>
      </c>
      <c r="X161" s="27" t="s">
        <v>548</v>
      </c>
      <c r="Y161" s="27" t="s">
        <v>160</v>
      </c>
    </row>
    <row r="162" spans="1:66" ht="12" x14ac:dyDescent="0.15">
      <c r="A162" s="15">
        <v>161</v>
      </c>
      <c r="B162" s="16"/>
      <c r="C162" s="15"/>
      <c r="D162" s="26" t="s">
        <v>549</v>
      </c>
      <c r="E162" s="15" t="s">
        <v>550</v>
      </c>
      <c r="F162" s="18" t="s">
        <v>83</v>
      </c>
      <c r="G162" s="18" t="s">
        <v>84</v>
      </c>
      <c r="H162" s="18">
        <v>3.4</v>
      </c>
      <c r="I162" s="18" t="s">
        <v>49</v>
      </c>
      <c r="J162" s="18" t="s">
        <v>33</v>
      </c>
      <c r="K162" s="18" t="s">
        <v>50</v>
      </c>
      <c r="L162" s="18">
        <v>2</v>
      </c>
      <c r="M162" s="18">
        <v>8</v>
      </c>
      <c r="N162" s="22">
        <v>0</v>
      </c>
      <c r="O162" s="23">
        <f t="shared" si="8"/>
        <v>0</v>
      </c>
      <c r="T162" s="18" t="s">
        <v>200</v>
      </c>
      <c r="U162" s="13" t="s">
        <v>542</v>
      </c>
      <c r="V162" s="8" t="s">
        <v>228</v>
      </c>
      <c r="W162" s="51" t="s">
        <v>75</v>
      </c>
      <c r="X162" s="8" t="s">
        <v>543</v>
      </c>
      <c r="BK162" s="27"/>
      <c r="BL162" s="27"/>
      <c r="BM162" s="27"/>
      <c r="BN162" s="27"/>
    </row>
    <row r="163" spans="1:66" ht="12" x14ac:dyDescent="0.15">
      <c r="A163" s="1">
        <v>162</v>
      </c>
      <c r="B163" s="16"/>
      <c r="C163" s="15"/>
      <c r="D163" s="17" t="s">
        <v>551</v>
      </c>
      <c r="E163" s="15" t="s">
        <v>552</v>
      </c>
      <c r="F163" s="18" t="s">
        <v>83</v>
      </c>
      <c r="G163" s="18" t="s">
        <v>84</v>
      </c>
      <c r="H163" s="18">
        <v>3.1</v>
      </c>
      <c r="I163" s="18" t="s">
        <v>49</v>
      </c>
      <c r="J163" s="18" t="s">
        <v>11</v>
      </c>
      <c r="K163" s="18" t="s">
        <v>50</v>
      </c>
      <c r="L163" s="18">
        <v>2</v>
      </c>
      <c r="M163" s="18">
        <v>13</v>
      </c>
      <c r="N163" s="22">
        <v>2</v>
      </c>
      <c r="O163" s="23">
        <f t="shared" si="8"/>
        <v>15.384615384615385</v>
      </c>
      <c r="P163" s="18">
        <v>1</v>
      </c>
      <c r="Q163" s="8" t="s">
        <v>153</v>
      </c>
      <c r="S163" s="66" t="s">
        <v>86</v>
      </c>
      <c r="T163" s="18" t="s">
        <v>200</v>
      </c>
      <c r="U163" s="13" t="s">
        <v>542</v>
      </c>
      <c r="V163" s="8" t="s">
        <v>228</v>
      </c>
      <c r="W163" s="51" t="s">
        <v>75</v>
      </c>
      <c r="X163" s="8" t="s">
        <v>543</v>
      </c>
    </row>
    <row r="164" spans="1:66" ht="12" x14ac:dyDescent="0.15">
      <c r="A164" s="9">
        <v>163</v>
      </c>
      <c r="B164" s="16"/>
      <c r="C164" s="15"/>
      <c r="D164" s="17" t="s">
        <v>553</v>
      </c>
      <c r="E164" s="15" t="s">
        <v>35</v>
      </c>
      <c r="F164" s="18" t="s">
        <v>83</v>
      </c>
      <c r="G164" s="18" t="s">
        <v>84</v>
      </c>
      <c r="H164" s="18">
        <v>3.1</v>
      </c>
      <c r="I164" s="18" t="s">
        <v>49</v>
      </c>
      <c r="J164" s="18" t="s">
        <v>11</v>
      </c>
      <c r="K164" s="18" t="s">
        <v>50</v>
      </c>
      <c r="L164" s="18">
        <v>2</v>
      </c>
      <c r="M164" s="18">
        <v>7</v>
      </c>
      <c r="N164" s="22">
        <v>2</v>
      </c>
      <c r="O164" s="23">
        <f t="shared" si="8"/>
        <v>28.571428571428569</v>
      </c>
      <c r="P164" s="18">
        <v>1</v>
      </c>
      <c r="Q164" s="8" t="s">
        <v>153</v>
      </c>
      <c r="S164" s="66" t="s">
        <v>86</v>
      </c>
      <c r="T164" s="18" t="s">
        <v>200</v>
      </c>
      <c r="U164" s="13" t="s">
        <v>542</v>
      </c>
      <c r="V164" s="8" t="s">
        <v>228</v>
      </c>
      <c r="W164" s="51" t="s">
        <v>75</v>
      </c>
      <c r="X164" s="8" t="s">
        <v>543</v>
      </c>
    </row>
    <row r="165" spans="1:66" ht="12" x14ac:dyDescent="0.15">
      <c r="A165" s="15">
        <v>164</v>
      </c>
      <c r="B165" s="16"/>
      <c r="C165" s="15"/>
      <c r="D165" s="17" t="s">
        <v>554</v>
      </c>
      <c r="E165" s="15" t="s">
        <v>555</v>
      </c>
      <c r="F165" s="18" t="s">
        <v>83</v>
      </c>
      <c r="G165" s="18" t="s">
        <v>84</v>
      </c>
      <c r="H165" s="18">
        <v>3.3</v>
      </c>
      <c r="I165" s="18" t="s">
        <v>60</v>
      </c>
      <c r="J165" s="18" t="s">
        <v>11</v>
      </c>
      <c r="K165" s="19" t="s">
        <v>50</v>
      </c>
      <c r="L165" s="18" t="s">
        <v>556</v>
      </c>
      <c r="M165" s="18">
        <v>296</v>
      </c>
      <c r="N165" s="22">
        <v>1</v>
      </c>
      <c r="O165" s="23">
        <f t="shared" si="8"/>
        <v>0.33783783783783783</v>
      </c>
      <c r="P165" s="18">
        <v>1</v>
      </c>
      <c r="Q165" s="8" t="s">
        <v>153</v>
      </c>
      <c r="S165" s="66" t="s">
        <v>86</v>
      </c>
      <c r="U165" s="13" t="s">
        <v>557</v>
      </c>
      <c r="V165" s="8" t="s">
        <v>558</v>
      </c>
      <c r="W165" s="51" t="s">
        <v>56</v>
      </c>
      <c r="X165" s="8" t="s">
        <v>559</v>
      </c>
    </row>
    <row r="166" spans="1:66" ht="12" x14ac:dyDescent="0.15">
      <c r="A166" s="1">
        <v>165</v>
      </c>
      <c r="B166" s="16"/>
      <c r="C166" s="15"/>
      <c r="D166" s="17" t="s">
        <v>560</v>
      </c>
      <c r="E166" s="15" t="s">
        <v>561</v>
      </c>
      <c r="F166" s="18" t="s">
        <v>83</v>
      </c>
      <c r="G166" s="18" t="s">
        <v>84</v>
      </c>
      <c r="H166" s="18">
        <v>3.1</v>
      </c>
      <c r="I166" s="18" t="s">
        <v>49</v>
      </c>
      <c r="J166" s="18" t="s">
        <v>11</v>
      </c>
      <c r="K166" s="18" t="s">
        <v>50</v>
      </c>
      <c r="L166" s="18">
        <v>2</v>
      </c>
      <c r="M166" s="18">
        <v>1</v>
      </c>
      <c r="N166" s="22">
        <v>1</v>
      </c>
      <c r="O166" s="23">
        <f t="shared" si="8"/>
        <v>100</v>
      </c>
      <c r="P166" s="18">
        <v>1</v>
      </c>
      <c r="Q166" s="8" t="s">
        <v>153</v>
      </c>
      <c r="S166" s="66" t="s">
        <v>86</v>
      </c>
      <c r="T166" s="18" t="s">
        <v>200</v>
      </c>
      <c r="U166" s="13" t="s">
        <v>542</v>
      </c>
      <c r="V166" s="8" t="s">
        <v>228</v>
      </c>
      <c r="W166" s="51" t="s">
        <v>75</v>
      </c>
      <c r="X166" s="8" t="s">
        <v>543</v>
      </c>
    </row>
    <row r="167" spans="1:66" ht="12" x14ac:dyDescent="0.15">
      <c r="A167" s="9">
        <v>166</v>
      </c>
      <c r="B167" s="16"/>
      <c r="C167" s="15"/>
      <c r="D167" s="17" t="s">
        <v>562</v>
      </c>
      <c r="E167" s="15" t="s">
        <v>563</v>
      </c>
      <c r="F167" s="18" t="s">
        <v>83</v>
      </c>
      <c r="G167" s="18" t="s">
        <v>84</v>
      </c>
      <c r="H167" s="18">
        <v>3.4</v>
      </c>
      <c r="I167" s="18" t="s">
        <v>60</v>
      </c>
      <c r="J167" s="18" t="s">
        <v>11</v>
      </c>
      <c r="K167" s="18" t="s">
        <v>113</v>
      </c>
      <c r="L167" s="18">
        <v>3</v>
      </c>
      <c r="M167" s="18">
        <v>34</v>
      </c>
      <c r="N167" s="22">
        <v>24</v>
      </c>
      <c r="O167" s="23">
        <f t="shared" si="8"/>
        <v>70.588235294117652</v>
      </c>
      <c r="P167" s="18">
        <v>1.2</v>
      </c>
      <c r="Q167" s="8" t="s">
        <v>85</v>
      </c>
      <c r="R167" s="8" t="s">
        <v>114</v>
      </c>
      <c r="S167" s="66" t="s">
        <v>115</v>
      </c>
      <c r="T167" s="18" t="s">
        <v>200</v>
      </c>
      <c r="U167" s="13" t="s">
        <v>564</v>
      </c>
      <c r="V167" s="8" t="s">
        <v>117</v>
      </c>
      <c r="W167" s="51" t="s">
        <v>42</v>
      </c>
      <c r="X167" s="8" t="s">
        <v>118</v>
      </c>
    </row>
    <row r="168" spans="1:66" ht="12" x14ac:dyDescent="0.15">
      <c r="A168" s="15">
        <v>167</v>
      </c>
      <c r="B168" s="16"/>
      <c r="C168" s="15"/>
      <c r="D168" s="26" t="s">
        <v>565</v>
      </c>
      <c r="E168" s="15" t="s">
        <v>566</v>
      </c>
      <c r="F168" s="18" t="s">
        <v>83</v>
      </c>
      <c r="G168" s="18" t="s">
        <v>84</v>
      </c>
      <c r="H168" s="18">
        <v>3.1</v>
      </c>
      <c r="I168" s="18" t="s">
        <v>49</v>
      </c>
      <c r="J168" s="18" t="s">
        <v>33</v>
      </c>
      <c r="K168" s="18" t="s">
        <v>50</v>
      </c>
      <c r="L168" s="18">
        <v>2</v>
      </c>
      <c r="M168" s="18">
        <v>5</v>
      </c>
      <c r="N168" s="22">
        <v>0</v>
      </c>
      <c r="O168" s="23">
        <f t="shared" si="8"/>
        <v>0</v>
      </c>
      <c r="T168" s="18" t="s">
        <v>200</v>
      </c>
      <c r="U168" s="13" t="s">
        <v>542</v>
      </c>
      <c r="V168" s="8" t="s">
        <v>228</v>
      </c>
      <c r="W168" s="51" t="s">
        <v>75</v>
      </c>
      <c r="X168" s="8" t="s">
        <v>543</v>
      </c>
    </row>
    <row r="169" spans="1:66" ht="12" x14ac:dyDescent="0.15">
      <c r="A169" s="1">
        <v>168</v>
      </c>
      <c r="B169" s="16"/>
      <c r="C169" s="15"/>
      <c r="D169" s="17" t="s">
        <v>567</v>
      </c>
      <c r="E169" s="15" t="s">
        <v>568</v>
      </c>
      <c r="F169" s="18" t="s">
        <v>83</v>
      </c>
      <c r="G169" s="18" t="s">
        <v>84</v>
      </c>
      <c r="H169" s="18">
        <v>3.4</v>
      </c>
      <c r="I169" s="18" t="s">
        <v>60</v>
      </c>
      <c r="J169" s="18" t="s">
        <v>11</v>
      </c>
      <c r="K169" s="19" t="s">
        <v>50</v>
      </c>
      <c r="L169" s="18" t="s">
        <v>556</v>
      </c>
      <c r="M169" s="18">
        <v>82</v>
      </c>
      <c r="N169" s="22">
        <v>5</v>
      </c>
      <c r="O169" s="23">
        <f t="shared" si="8"/>
        <v>6.0975609756097562</v>
      </c>
      <c r="P169" s="18">
        <v>1</v>
      </c>
      <c r="Q169" s="8" t="s">
        <v>153</v>
      </c>
      <c r="S169" s="66" t="s">
        <v>86</v>
      </c>
      <c r="U169" s="13" t="s">
        <v>569</v>
      </c>
      <c r="V169" s="8" t="s">
        <v>558</v>
      </c>
      <c r="W169" s="51" t="s">
        <v>56</v>
      </c>
      <c r="X169" s="8" t="s">
        <v>559</v>
      </c>
    </row>
    <row r="170" spans="1:66" ht="12" x14ac:dyDescent="0.15">
      <c r="A170" s="9">
        <v>169</v>
      </c>
      <c r="B170" s="16"/>
      <c r="C170" s="15"/>
      <c r="D170" s="26" t="s">
        <v>570</v>
      </c>
      <c r="E170" s="15" t="s">
        <v>571</v>
      </c>
      <c r="F170" s="18" t="s">
        <v>261</v>
      </c>
      <c r="G170" s="18" t="s">
        <v>84</v>
      </c>
      <c r="H170" s="18">
        <v>3.4</v>
      </c>
      <c r="I170" s="18" t="s">
        <v>49</v>
      </c>
      <c r="J170" s="18" t="s">
        <v>33</v>
      </c>
      <c r="K170" s="18" t="s">
        <v>61</v>
      </c>
      <c r="L170" s="18">
        <v>2</v>
      </c>
      <c r="M170" s="18">
        <v>39</v>
      </c>
      <c r="N170" s="22">
        <v>0</v>
      </c>
      <c r="O170" s="23">
        <f t="shared" si="8"/>
        <v>0</v>
      </c>
      <c r="U170" s="13" t="s">
        <v>572</v>
      </c>
      <c r="V170" s="8" t="s">
        <v>62</v>
      </c>
      <c r="W170" s="51" t="s">
        <v>63</v>
      </c>
      <c r="X170" s="8" t="s">
        <v>64</v>
      </c>
    </row>
    <row r="171" spans="1:66" ht="12" x14ac:dyDescent="0.15">
      <c r="A171" s="15">
        <v>170</v>
      </c>
      <c r="B171" s="16"/>
      <c r="C171" s="15"/>
      <c r="D171" s="17" t="s">
        <v>573</v>
      </c>
      <c r="E171" s="15" t="s">
        <v>574</v>
      </c>
      <c r="F171" s="18" t="s">
        <v>83</v>
      </c>
      <c r="G171" s="18" t="s">
        <v>84</v>
      </c>
      <c r="H171" s="18">
        <v>3</v>
      </c>
      <c r="I171" s="18" t="s">
        <v>60</v>
      </c>
      <c r="J171" s="18" t="s">
        <v>11</v>
      </c>
      <c r="K171" s="19" t="s">
        <v>50</v>
      </c>
      <c r="L171" s="18" t="s">
        <v>556</v>
      </c>
      <c r="M171" s="18">
        <v>73</v>
      </c>
      <c r="N171" s="22">
        <v>5</v>
      </c>
      <c r="O171" s="23">
        <f t="shared" si="8"/>
        <v>6.8493150684931505</v>
      </c>
      <c r="P171" s="18">
        <v>1</v>
      </c>
      <c r="Q171" s="8" t="s">
        <v>153</v>
      </c>
      <c r="R171" s="18"/>
      <c r="S171" s="66" t="s">
        <v>86</v>
      </c>
      <c r="U171" s="13" t="s">
        <v>575</v>
      </c>
      <c r="V171" s="8" t="s">
        <v>558</v>
      </c>
      <c r="W171" s="51" t="s">
        <v>56</v>
      </c>
      <c r="X171" s="8" t="s">
        <v>559</v>
      </c>
    </row>
    <row r="172" spans="1:66" ht="12" x14ac:dyDescent="0.15">
      <c r="A172" s="1">
        <v>171</v>
      </c>
      <c r="B172" s="16"/>
      <c r="C172" s="15"/>
      <c r="D172" s="26" t="s">
        <v>576</v>
      </c>
      <c r="E172" s="15" t="s">
        <v>577</v>
      </c>
      <c r="F172" s="18" t="s">
        <v>83</v>
      </c>
      <c r="G172" s="18" t="s">
        <v>84</v>
      </c>
      <c r="H172" s="18">
        <v>3.2</v>
      </c>
      <c r="I172" s="18" t="s">
        <v>60</v>
      </c>
      <c r="J172" s="18" t="s">
        <v>11</v>
      </c>
      <c r="K172" s="18" t="s">
        <v>50</v>
      </c>
      <c r="L172" s="18">
        <v>2</v>
      </c>
      <c r="M172" s="18">
        <v>2</v>
      </c>
      <c r="N172" s="22">
        <v>0</v>
      </c>
      <c r="O172" s="23">
        <f t="shared" si="8"/>
        <v>0</v>
      </c>
      <c r="T172" s="18" t="s">
        <v>200</v>
      </c>
      <c r="U172" s="13" t="s">
        <v>542</v>
      </c>
      <c r="V172" s="8" t="s">
        <v>228</v>
      </c>
      <c r="W172" s="51" t="s">
        <v>75</v>
      </c>
      <c r="X172" s="8" t="s">
        <v>543</v>
      </c>
    </row>
    <row r="173" spans="1:66" ht="12" x14ac:dyDescent="0.15">
      <c r="A173" s="9">
        <v>172</v>
      </c>
      <c r="B173" s="16"/>
      <c r="C173" s="15"/>
      <c r="D173" s="20" t="s">
        <v>578</v>
      </c>
      <c r="E173" s="15" t="s">
        <v>579</v>
      </c>
      <c r="F173" s="18" t="s">
        <v>83</v>
      </c>
      <c r="G173" s="18" t="s">
        <v>84</v>
      </c>
      <c r="H173" s="18">
        <v>3.2</v>
      </c>
      <c r="I173" s="18" t="s">
        <v>49</v>
      </c>
      <c r="J173" s="18" t="s">
        <v>33</v>
      </c>
      <c r="K173" s="19" t="s">
        <v>50</v>
      </c>
      <c r="L173" s="18">
        <v>2</v>
      </c>
      <c r="M173" s="18">
        <v>47</v>
      </c>
      <c r="O173" s="18" t="s">
        <v>36</v>
      </c>
      <c r="P173" s="18">
        <v>1.3</v>
      </c>
      <c r="Q173" s="8" t="s">
        <v>153</v>
      </c>
      <c r="S173" s="66" t="s">
        <v>86</v>
      </c>
      <c r="V173" s="8" t="s">
        <v>228</v>
      </c>
      <c r="W173" s="51" t="s">
        <v>75</v>
      </c>
      <c r="X173" s="8" t="s">
        <v>229</v>
      </c>
    </row>
    <row r="174" spans="1:66" ht="12" x14ac:dyDescent="0.15">
      <c r="A174" s="15">
        <v>173</v>
      </c>
      <c r="B174" s="16"/>
      <c r="C174" s="15"/>
      <c r="D174" s="37"/>
      <c r="E174" s="15"/>
      <c r="K174" s="18" t="s">
        <v>50</v>
      </c>
      <c r="L174" s="18">
        <v>2</v>
      </c>
      <c r="M174" s="18">
        <v>2</v>
      </c>
      <c r="N174" s="22">
        <v>0</v>
      </c>
      <c r="O174" s="23">
        <f>N174/M174*100</f>
        <v>0</v>
      </c>
      <c r="T174" s="18" t="s">
        <v>200</v>
      </c>
      <c r="U174" s="13" t="s">
        <v>542</v>
      </c>
      <c r="V174" s="8" t="s">
        <v>228</v>
      </c>
      <c r="W174" s="51" t="s">
        <v>75</v>
      </c>
      <c r="X174" s="8" t="s">
        <v>543</v>
      </c>
    </row>
    <row r="175" spans="1:66" ht="12" x14ac:dyDescent="0.15">
      <c r="A175" s="1">
        <v>174</v>
      </c>
      <c r="B175" s="16"/>
      <c r="C175" s="15"/>
      <c r="D175" s="26" t="s">
        <v>580</v>
      </c>
      <c r="E175" s="15" t="s">
        <v>581</v>
      </c>
      <c r="F175" s="18" t="s">
        <v>83</v>
      </c>
      <c r="G175" s="18" t="s">
        <v>84</v>
      </c>
      <c r="H175" s="18">
        <v>3.2</v>
      </c>
      <c r="I175" s="18" t="s">
        <v>49</v>
      </c>
      <c r="J175" s="18" t="s">
        <v>33</v>
      </c>
      <c r="K175" s="18" t="s">
        <v>50</v>
      </c>
      <c r="L175" s="18">
        <v>2</v>
      </c>
      <c r="M175" s="18">
        <v>1</v>
      </c>
      <c r="N175" s="22">
        <v>0</v>
      </c>
      <c r="O175" s="23">
        <f>N175/M175*100</f>
        <v>0</v>
      </c>
      <c r="T175" s="18" t="s">
        <v>200</v>
      </c>
      <c r="U175" s="13" t="s">
        <v>542</v>
      </c>
      <c r="V175" s="8" t="s">
        <v>228</v>
      </c>
      <c r="W175" s="51" t="s">
        <v>75</v>
      </c>
      <c r="X175" s="8" t="s">
        <v>543</v>
      </c>
    </row>
    <row r="176" spans="1:66" ht="12" x14ac:dyDescent="0.15">
      <c r="A176" s="9">
        <v>175</v>
      </c>
      <c r="B176" s="16"/>
      <c r="C176" s="15"/>
      <c r="D176" s="26" t="s">
        <v>582</v>
      </c>
      <c r="E176" s="15" t="s">
        <v>583</v>
      </c>
      <c r="F176" s="18" t="s">
        <v>83</v>
      </c>
      <c r="G176" s="18" t="s">
        <v>84</v>
      </c>
      <c r="H176" s="18">
        <v>3.2</v>
      </c>
      <c r="I176" s="18" t="s">
        <v>49</v>
      </c>
      <c r="J176" s="18" t="s">
        <v>11</v>
      </c>
      <c r="K176" s="18" t="s">
        <v>34</v>
      </c>
      <c r="L176" s="18">
        <v>3</v>
      </c>
      <c r="M176" s="18">
        <v>2</v>
      </c>
      <c r="N176" s="22">
        <v>0</v>
      </c>
      <c r="O176" s="23">
        <f>N176/M176*100</f>
        <v>0</v>
      </c>
      <c r="U176" s="13" t="s">
        <v>584</v>
      </c>
      <c r="V176" s="8" t="s">
        <v>88</v>
      </c>
      <c r="W176" s="51" t="s">
        <v>42</v>
      </c>
      <c r="X176" s="8" t="s">
        <v>89</v>
      </c>
    </row>
    <row r="177" spans="1:62" ht="12" x14ac:dyDescent="0.15">
      <c r="A177" s="15">
        <v>176</v>
      </c>
      <c r="B177" s="16"/>
      <c r="C177" s="15"/>
      <c r="D177" s="17" t="s">
        <v>585</v>
      </c>
      <c r="E177" s="15" t="s">
        <v>586</v>
      </c>
      <c r="F177" s="18" t="s">
        <v>83</v>
      </c>
      <c r="G177" s="18" t="s">
        <v>84</v>
      </c>
      <c r="H177" s="18">
        <v>3.1</v>
      </c>
      <c r="I177" s="18" t="s">
        <v>60</v>
      </c>
      <c r="J177" s="18" t="s">
        <v>11</v>
      </c>
      <c r="K177" s="18" t="s">
        <v>113</v>
      </c>
      <c r="L177" s="18">
        <v>3</v>
      </c>
      <c r="M177" s="18">
        <v>16</v>
      </c>
      <c r="N177" s="22">
        <v>12</v>
      </c>
      <c r="O177" s="23">
        <f>N177/M177*100</f>
        <v>75</v>
      </c>
      <c r="P177" s="18">
        <v>1.8</v>
      </c>
      <c r="Q177" s="8" t="s">
        <v>85</v>
      </c>
      <c r="R177" s="8" t="s">
        <v>114</v>
      </c>
      <c r="S177" s="66" t="s">
        <v>115</v>
      </c>
      <c r="U177" s="13" t="s">
        <v>587</v>
      </c>
      <c r="V177" s="8" t="s">
        <v>117</v>
      </c>
      <c r="W177" s="51" t="s">
        <v>42</v>
      </c>
      <c r="X177" s="8" t="s">
        <v>118</v>
      </c>
      <c r="Z177" s="35"/>
      <c r="AA177" s="35"/>
      <c r="AB177" s="35"/>
      <c r="AC177" s="35"/>
      <c r="AD177" s="35"/>
      <c r="AE177" s="35"/>
      <c r="AF177" s="35"/>
      <c r="AG177" s="25"/>
      <c r="AH177" s="25"/>
      <c r="AI177" s="25"/>
      <c r="AJ177" s="25"/>
      <c r="AK177" s="25"/>
      <c r="AL177" s="25"/>
      <c r="AM177" s="25"/>
      <c r="AN177" s="25"/>
      <c r="AO177" s="25"/>
      <c r="AP177" s="25"/>
      <c r="AQ177" s="25"/>
      <c r="AR177" s="25"/>
      <c r="AS177" s="25"/>
      <c r="AT177" s="25"/>
      <c r="AU177" s="25"/>
      <c r="AV177" s="25"/>
      <c r="AW177" s="25"/>
      <c r="AX177" s="25"/>
      <c r="AY177" s="25"/>
      <c r="AZ177" s="25"/>
      <c r="BA177" s="25"/>
      <c r="BB177" s="25"/>
      <c r="BC177" s="25"/>
      <c r="BD177" s="25"/>
      <c r="BE177" s="25"/>
      <c r="BF177" s="25"/>
    </row>
    <row r="178" spans="1:62" ht="12" x14ac:dyDescent="0.15">
      <c r="A178" s="1">
        <v>177</v>
      </c>
      <c r="B178" s="16"/>
      <c r="C178" s="15"/>
      <c r="D178" s="17" t="s">
        <v>588</v>
      </c>
      <c r="E178" s="15" t="s">
        <v>589</v>
      </c>
      <c r="F178" s="18" t="s">
        <v>83</v>
      </c>
      <c r="G178" s="18" t="s">
        <v>84</v>
      </c>
      <c r="H178" s="18">
        <v>3</v>
      </c>
      <c r="I178" s="18" t="s">
        <v>49</v>
      </c>
      <c r="J178" s="18" t="s">
        <v>33</v>
      </c>
      <c r="K178" s="18" t="s">
        <v>50</v>
      </c>
      <c r="L178" s="18">
        <v>2</v>
      </c>
      <c r="M178" s="18">
        <v>3</v>
      </c>
      <c r="N178" s="22">
        <v>1</v>
      </c>
      <c r="O178" s="23">
        <f>N178/M178*100</f>
        <v>33.333333333333329</v>
      </c>
      <c r="P178" s="18">
        <v>1</v>
      </c>
      <c r="Q178" s="8" t="s">
        <v>153</v>
      </c>
      <c r="S178" s="66" t="s">
        <v>86</v>
      </c>
      <c r="T178" s="18" t="s">
        <v>200</v>
      </c>
      <c r="U178" s="13" t="s">
        <v>542</v>
      </c>
      <c r="V178" s="8" t="s">
        <v>228</v>
      </c>
      <c r="W178" s="51" t="s">
        <v>75</v>
      </c>
      <c r="X178" s="8" t="s">
        <v>543</v>
      </c>
    </row>
    <row r="179" spans="1:62" ht="12" x14ac:dyDescent="0.15">
      <c r="A179" s="9">
        <v>178</v>
      </c>
      <c r="B179" s="16"/>
      <c r="C179" s="15"/>
      <c r="D179" s="17" t="s">
        <v>590</v>
      </c>
      <c r="E179" s="15" t="s">
        <v>35</v>
      </c>
      <c r="F179" s="18" t="s">
        <v>83</v>
      </c>
      <c r="G179" s="18" t="s">
        <v>84</v>
      </c>
      <c r="H179" s="18">
        <v>3.2</v>
      </c>
      <c r="I179" s="18" t="s">
        <v>49</v>
      </c>
      <c r="J179" s="18" t="s">
        <v>33</v>
      </c>
      <c r="K179" s="19" t="s">
        <v>50</v>
      </c>
      <c r="L179" s="18">
        <v>2</v>
      </c>
      <c r="M179" s="18">
        <v>27</v>
      </c>
      <c r="O179" s="18" t="s">
        <v>36</v>
      </c>
      <c r="P179" s="18">
        <v>1</v>
      </c>
      <c r="Q179" s="8" t="s">
        <v>153</v>
      </c>
      <c r="S179" s="66" t="s">
        <v>86</v>
      </c>
      <c r="V179" s="8" t="s">
        <v>228</v>
      </c>
      <c r="W179" s="51" t="s">
        <v>75</v>
      </c>
      <c r="X179" s="8" t="s">
        <v>229</v>
      </c>
    </row>
    <row r="180" spans="1:62" ht="12" x14ac:dyDescent="0.15">
      <c r="A180" s="15">
        <v>179</v>
      </c>
      <c r="B180" s="16"/>
      <c r="C180" s="15"/>
      <c r="D180" s="17" t="s">
        <v>591</v>
      </c>
      <c r="E180" s="15" t="s">
        <v>592</v>
      </c>
      <c r="F180" s="18" t="s">
        <v>83</v>
      </c>
      <c r="G180" s="18" t="s">
        <v>84</v>
      </c>
      <c r="H180" s="18">
        <v>3.5</v>
      </c>
      <c r="I180" s="18" t="s">
        <v>49</v>
      </c>
      <c r="J180" s="18" t="s">
        <v>11</v>
      </c>
      <c r="K180" s="19" t="s">
        <v>50</v>
      </c>
      <c r="L180" s="18">
        <v>2</v>
      </c>
      <c r="M180" s="18">
        <v>462</v>
      </c>
      <c r="O180" s="18" t="s">
        <v>36</v>
      </c>
      <c r="P180" s="18">
        <v>6</v>
      </c>
      <c r="Q180" s="8" t="s">
        <v>153</v>
      </c>
      <c r="S180" s="66" t="s">
        <v>86</v>
      </c>
      <c r="V180" s="8" t="s">
        <v>228</v>
      </c>
      <c r="W180" s="51" t="s">
        <v>75</v>
      </c>
      <c r="X180" s="8" t="s">
        <v>229</v>
      </c>
    </row>
    <row r="181" spans="1:62" ht="12" x14ac:dyDescent="0.15">
      <c r="A181" s="1">
        <v>180</v>
      </c>
      <c r="B181" s="36"/>
      <c r="C181" s="41"/>
      <c r="D181" s="17" t="s">
        <v>593</v>
      </c>
      <c r="E181" s="34" t="s">
        <v>35</v>
      </c>
      <c r="F181" s="31" t="s">
        <v>83</v>
      </c>
      <c r="G181" s="31" t="s">
        <v>84</v>
      </c>
      <c r="H181" s="31">
        <v>3.2</v>
      </c>
      <c r="I181" s="31" t="s">
        <v>60</v>
      </c>
      <c r="J181" s="31" t="s">
        <v>11</v>
      </c>
      <c r="K181" s="31" t="s">
        <v>35</v>
      </c>
      <c r="L181" s="31">
        <v>1</v>
      </c>
      <c r="M181" s="31">
        <v>17</v>
      </c>
      <c r="N181" s="32">
        <v>7</v>
      </c>
      <c r="O181" s="33">
        <f t="shared" ref="O181:O191" si="9">N181/M181*100</f>
        <v>41.17647058823529</v>
      </c>
      <c r="P181" s="31"/>
      <c r="Q181" s="27"/>
      <c r="R181" s="34"/>
      <c r="S181" s="70"/>
      <c r="T181" s="31"/>
      <c r="U181" s="71" t="s">
        <v>594</v>
      </c>
      <c r="V181" s="27" t="s">
        <v>547</v>
      </c>
      <c r="W181" s="53" t="s">
        <v>75</v>
      </c>
      <c r="X181" s="27" t="s">
        <v>548</v>
      </c>
      <c r="Y181" s="27" t="s">
        <v>160</v>
      </c>
    </row>
    <row r="182" spans="1:62" ht="12" x14ac:dyDescent="0.15">
      <c r="A182" s="9">
        <v>181</v>
      </c>
      <c r="B182" s="16"/>
      <c r="C182" s="15"/>
      <c r="D182" s="17" t="s">
        <v>595</v>
      </c>
      <c r="E182" s="15" t="s">
        <v>596</v>
      </c>
      <c r="F182" s="18" t="s">
        <v>83</v>
      </c>
      <c r="G182" s="18" t="s">
        <v>84</v>
      </c>
      <c r="H182" s="18">
        <v>3.4</v>
      </c>
      <c r="I182" s="18" t="s">
        <v>49</v>
      </c>
      <c r="J182" s="18" t="s">
        <v>33</v>
      </c>
      <c r="K182" s="18" t="s">
        <v>50</v>
      </c>
      <c r="L182" s="18">
        <v>2</v>
      </c>
      <c r="M182" s="18">
        <v>25</v>
      </c>
      <c r="N182" s="22">
        <v>4</v>
      </c>
      <c r="O182" s="23">
        <f t="shared" si="9"/>
        <v>16</v>
      </c>
      <c r="P182" s="18">
        <v>1</v>
      </c>
      <c r="Q182" s="8" t="s">
        <v>153</v>
      </c>
      <c r="S182" s="66" t="s">
        <v>86</v>
      </c>
      <c r="T182" s="18" t="s">
        <v>200</v>
      </c>
      <c r="U182" s="13" t="s">
        <v>542</v>
      </c>
      <c r="V182" s="8" t="s">
        <v>228</v>
      </c>
      <c r="W182" s="51" t="s">
        <v>75</v>
      </c>
      <c r="X182" s="8" t="s">
        <v>543</v>
      </c>
      <c r="BJ182" s="25"/>
    </row>
    <row r="183" spans="1:62" ht="12" x14ac:dyDescent="0.15">
      <c r="A183" s="15">
        <v>182</v>
      </c>
      <c r="B183" s="16"/>
      <c r="C183" s="15"/>
      <c r="D183" s="20" t="s">
        <v>597</v>
      </c>
      <c r="E183" s="15" t="s">
        <v>598</v>
      </c>
      <c r="F183" s="18" t="s">
        <v>83</v>
      </c>
      <c r="G183" s="18" t="s">
        <v>84</v>
      </c>
      <c r="H183" s="18">
        <v>3.4</v>
      </c>
      <c r="I183" s="18" t="s">
        <v>49</v>
      </c>
      <c r="J183" s="18" t="s">
        <v>11</v>
      </c>
      <c r="K183" s="19" t="s">
        <v>50</v>
      </c>
      <c r="L183" s="18" t="s">
        <v>556</v>
      </c>
      <c r="M183" s="18">
        <v>71</v>
      </c>
      <c r="N183" s="22">
        <v>3</v>
      </c>
      <c r="O183" s="23">
        <f t="shared" si="9"/>
        <v>4.225352112676056</v>
      </c>
      <c r="P183" s="18">
        <v>1</v>
      </c>
      <c r="Q183" s="8" t="s">
        <v>153</v>
      </c>
      <c r="S183" s="66" t="s">
        <v>86</v>
      </c>
      <c r="U183" s="13" t="s">
        <v>599</v>
      </c>
      <c r="V183" s="8" t="s">
        <v>558</v>
      </c>
      <c r="W183" s="51" t="s">
        <v>56</v>
      </c>
      <c r="X183" s="8" t="s">
        <v>559</v>
      </c>
    </row>
    <row r="184" spans="1:62" ht="12" x14ac:dyDescent="0.15">
      <c r="A184" s="1">
        <v>183</v>
      </c>
      <c r="B184" s="16"/>
      <c r="C184" s="15"/>
      <c r="D184" s="17"/>
      <c r="E184" s="15"/>
      <c r="F184" s="18" t="s">
        <v>83</v>
      </c>
      <c r="K184" s="18" t="s">
        <v>113</v>
      </c>
      <c r="L184" s="18">
        <v>3</v>
      </c>
      <c r="M184" s="18">
        <v>86</v>
      </c>
      <c r="N184" s="22">
        <v>64</v>
      </c>
      <c r="O184" s="23">
        <f t="shared" si="9"/>
        <v>74.418604651162795</v>
      </c>
      <c r="P184" s="18">
        <v>2.2999999999999998</v>
      </c>
      <c r="Q184" s="8" t="s">
        <v>85</v>
      </c>
      <c r="R184" s="8" t="s">
        <v>114</v>
      </c>
      <c r="S184" s="66" t="s">
        <v>115</v>
      </c>
      <c r="T184" s="18" t="s">
        <v>200</v>
      </c>
      <c r="U184" s="13" t="s">
        <v>600</v>
      </c>
      <c r="V184" s="8" t="s">
        <v>117</v>
      </c>
      <c r="W184" s="51" t="s">
        <v>42</v>
      </c>
      <c r="X184" s="8" t="s">
        <v>118</v>
      </c>
    </row>
    <row r="185" spans="1:62" ht="12" x14ac:dyDescent="0.15">
      <c r="A185" s="9">
        <v>184</v>
      </c>
      <c r="B185" s="16"/>
      <c r="C185" s="15"/>
      <c r="D185" s="17"/>
      <c r="E185" s="15"/>
      <c r="K185" s="18" t="s">
        <v>34</v>
      </c>
      <c r="L185" s="18">
        <v>3</v>
      </c>
      <c r="M185" s="18">
        <v>3</v>
      </c>
      <c r="N185" s="22">
        <v>0</v>
      </c>
      <c r="O185" s="23">
        <f t="shared" si="9"/>
        <v>0</v>
      </c>
      <c r="U185" s="13" t="s">
        <v>389</v>
      </c>
      <c r="V185" s="8" t="s">
        <v>88</v>
      </c>
      <c r="W185" s="51" t="s">
        <v>42</v>
      </c>
      <c r="X185" s="8" t="s">
        <v>89</v>
      </c>
    </row>
    <row r="186" spans="1:62" ht="12" x14ac:dyDescent="0.15">
      <c r="A186" s="15">
        <v>185</v>
      </c>
      <c r="B186" s="16"/>
      <c r="C186" s="15"/>
      <c r="D186" s="26" t="s">
        <v>601</v>
      </c>
      <c r="E186" s="15" t="s">
        <v>35</v>
      </c>
      <c r="F186" s="18" t="s">
        <v>83</v>
      </c>
      <c r="G186" s="18" t="s">
        <v>84</v>
      </c>
      <c r="H186" s="18">
        <v>3.1</v>
      </c>
      <c r="I186" s="18" t="s">
        <v>49</v>
      </c>
      <c r="J186" s="18" t="s">
        <v>11</v>
      </c>
      <c r="K186" s="18" t="s">
        <v>50</v>
      </c>
      <c r="L186" s="18">
        <v>2</v>
      </c>
      <c r="M186" s="18">
        <v>1</v>
      </c>
      <c r="N186" s="22">
        <v>0</v>
      </c>
      <c r="O186" s="23">
        <f t="shared" si="9"/>
        <v>0</v>
      </c>
      <c r="T186" s="18" t="s">
        <v>200</v>
      </c>
      <c r="U186" s="13" t="s">
        <v>542</v>
      </c>
      <c r="V186" s="8" t="s">
        <v>228</v>
      </c>
      <c r="W186" s="51" t="s">
        <v>75</v>
      </c>
      <c r="X186" s="8" t="s">
        <v>543</v>
      </c>
      <c r="BJ186" s="25"/>
    </row>
    <row r="187" spans="1:62" ht="12" x14ac:dyDescent="0.15">
      <c r="A187" s="1">
        <v>186</v>
      </c>
      <c r="B187" s="16"/>
      <c r="C187" s="15"/>
      <c r="D187" s="26" t="s">
        <v>602</v>
      </c>
      <c r="E187" s="15" t="s">
        <v>35</v>
      </c>
      <c r="F187" s="18" t="s">
        <v>83</v>
      </c>
      <c r="G187" s="18" t="s">
        <v>84</v>
      </c>
      <c r="H187" s="18">
        <v>3.1</v>
      </c>
      <c r="I187" s="18" t="s">
        <v>49</v>
      </c>
      <c r="J187" s="18" t="s">
        <v>11</v>
      </c>
      <c r="K187" s="18" t="s">
        <v>50</v>
      </c>
      <c r="L187" s="18">
        <v>2</v>
      </c>
      <c r="M187" s="18">
        <v>17</v>
      </c>
      <c r="N187" s="22">
        <v>0</v>
      </c>
      <c r="O187" s="23">
        <f t="shared" si="9"/>
        <v>0</v>
      </c>
      <c r="T187" s="18" t="s">
        <v>200</v>
      </c>
      <c r="U187" s="13" t="s">
        <v>542</v>
      </c>
      <c r="V187" s="8" t="s">
        <v>228</v>
      </c>
      <c r="W187" s="51" t="s">
        <v>75</v>
      </c>
      <c r="X187" s="8" t="s">
        <v>543</v>
      </c>
    </row>
    <row r="188" spans="1:62" ht="12" x14ac:dyDescent="0.15">
      <c r="A188" s="9">
        <v>187</v>
      </c>
      <c r="B188" s="16"/>
      <c r="C188" s="15"/>
      <c r="D188" s="26" t="s">
        <v>603</v>
      </c>
      <c r="E188" s="15" t="s">
        <v>604</v>
      </c>
      <c r="F188" s="18" t="s">
        <v>83</v>
      </c>
      <c r="G188" s="18" t="s">
        <v>84</v>
      </c>
      <c r="H188" s="18">
        <v>3.2</v>
      </c>
      <c r="I188" s="18" t="s">
        <v>49</v>
      </c>
      <c r="J188" s="18" t="s">
        <v>11</v>
      </c>
      <c r="K188" s="18" t="s">
        <v>50</v>
      </c>
      <c r="L188" s="18">
        <v>2</v>
      </c>
      <c r="M188" s="18">
        <v>1</v>
      </c>
      <c r="N188" s="22">
        <v>0</v>
      </c>
      <c r="O188" s="23">
        <f t="shared" si="9"/>
        <v>0</v>
      </c>
      <c r="T188" s="18" t="s">
        <v>200</v>
      </c>
      <c r="U188" s="13" t="s">
        <v>542</v>
      </c>
      <c r="V188" s="8" t="s">
        <v>228</v>
      </c>
      <c r="W188" s="51" t="s">
        <v>75</v>
      </c>
      <c r="X188" s="8" t="s">
        <v>543</v>
      </c>
    </row>
    <row r="189" spans="1:62" ht="12" x14ac:dyDescent="0.15">
      <c r="A189" s="15">
        <v>188</v>
      </c>
      <c r="B189" s="16"/>
      <c r="C189" s="15"/>
      <c r="D189" s="26" t="s">
        <v>605</v>
      </c>
      <c r="E189" s="15" t="s">
        <v>606</v>
      </c>
      <c r="F189" s="18" t="s">
        <v>83</v>
      </c>
      <c r="G189" s="18" t="s">
        <v>84</v>
      </c>
      <c r="H189" s="18">
        <v>3.1</v>
      </c>
      <c r="I189" s="18" t="s">
        <v>49</v>
      </c>
      <c r="J189" s="18" t="s">
        <v>33</v>
      </c>
      <c r="K189" s="18" t="s">
        <v>50</v>
      </c>
      <c r="L189" s="18">
        <v>2</v>
      </c>
      <c r="M189" s="18">
        <v>3</v>
      </c>
      <c r="N189" s="22">
        <v>0</v>
      </c>
      <c r="O189" s="23">
        <f t="shared" si="9"/>
        <v>0</v>
      </c>
      <c r="T189" s="18" t="s">
        <v>200</v>
      </c>
      <c r="U189" s="13" t="s">
        <v>542</v>
      </c>
      <c r="V189" s="8" t="s">
        <v>228</v>
      </c>
      <c r="W189" s="51" t="s">
        <v>75</v>
      </c>
      <c r="X189" s="8" t="s">
        <v>543</v>
      </c>
    </row>
    <row r="190" spans="1:62" ht="12" x14ac:dyDescent="0.15">
      <c r="A190" s="1">
        <v>189</v>
      </c>
      <c r="B190" s="16"/>
      <c r="C190" s="15"/>
      <c r="D190" s="17" t="s">
        <v>607</v>
      </c>
      <c r="E190" s="15" t="s">
        <v>608</v>
      </c>
      <c r="F190" s="18" t="s">
        <v>83</v>
      </c>
      <c r="G190" s="18" t="s">
        <v>84</v>
      </c>
      <c r="H190" s="18">
        <v>3.2</v>
      </c>
      <c r="I190" s="18" t="s">
        <v>49</v>
      </c>
      <c r="J190" s="18" t="s">
        <v>11</v>
      </c>
      <c r="K190" s="18" t="s">
        <v>34</v>
      </c>
      <c r="L190" s="18">
        <v>3</v>
      </c>
      <c r="M190" s="18">
        <v>417</v>
      </c>
      <c r="N190" s="22">
        <v>60</v>
      </c>
      <c r="O190" s="23">
        <f t="shared" si="9"/>
        <v>14.388489208633093</v>
      </c>
      <c r="P190" s="18">
        <v>1.1000000000000001</v>
      </c>
      <c r="Q190" s="8" t="s">
        <v>85</v>
      </c>
      <c r="S190" s="66" t="s">
        <v>86</v>
      </c>
      <c r="U190" s="13" t="s">
        <v>584</v>
      </c>
      <c r="V190" s="8" t="s">
        <v>88</v>
      </c>
      <c r="W190" s="51" t="s">
        <v>42</v>
      </c>
      <c r="X190" s="8" t="s">
        <v>89</v>
      </c>
    </row>
    <row r="191" spans="1:62" ht="12" x14ac:dyDescent="0.15">
      <c r="A191" s="9">
        <v>190</v>
      </c>
      <c r="B191" s="16"/>
      <c r="C191" s="15"/>
      <c r="D191" s="26" t="s">
        <v>609</v>
      </c>
      <c r="E191" s="15" t="s">
        <v>610</v>
      </c>
      <c r="F191" s="18" t="s">
        <v>83</v>
      </c>
      <c r="G191" s="18" t="s">
        <v>84</v>
      </c>
      <c r="H191" s="18">
        <v>3</v>
      </c>
      <c r="I191" s="18" t="s">
        <v>49</v>
      </c>
      <c r="J191" s="18" t="s">
        <v>33</v>
      </c>
      <c r="K191" s="18" t="s">
        <v>50</v>
      </c>
      <c r="L191" s="18">
        <v>2</v>
      </c>
      <c r="M191" s="18">
        <v>3</v>
      </c>
      <c r="N191" s="22">
        <v>0</v>
      </c>
      <c r="O191" s="23">
        <f t="shared" si="9"/>
        <v>0</v>
      </c>
      <c r="T191" s="18" t="s">
        <v>200</v>
      </c>
      <c r="U191" s="13" t="s">
        <v>542</v>
      </c>
      <c r="V191" s="8" t="s">
        <v>228</v>
      </c>
      <c r="W191" s="51" t="s">
        <v>75</v>
      </c>
      <c r="X191" s="8" t="s">
        <v>543</v>
      </c>
      <c r="BG191" s="25"/>
      <c r="BH191" s="25"/>
    </row>
    <row r="192" spans="1:62" ht="12" x14ac:dyDescent="0.15">
      <c r="A192" s="15">
        <v>191</v>
      </c>
      <c r="B192" s="16"/>
      <c r="C192" s="15"/>
      <c r="D192" s="17" t="s">
        <v>611</v>
      </c>
      <c r="E192" s="15" t="s">
        <v>612</v>
      </c>
      <c r="F192" s="18" t="s">
        <v>83</v>
      </c>
      <c r="G192" s="18" t="s">
        <v>84</v>
      </c>
      <c r="H192" s="18">
        <v>3.1</v>
      </c>
      <c r="I192" s="18" t="s">
        <v>49</v>
      </c>
      <c r="J192" s="18" t="s">
        <v>11</v>
      </c>
      <c r="K192" s="19" t="s">
        <v>50</v>
      </c>
      <c r="L192" s="18">
        <v>2</v>
      </c>
      <c r="M192" s="18">
        <v>74</v>
      </c>
      <c r="O192" s="18" t="s">
        <v>36</v>
      </c>
      <c r="P192" s="18">
        <v>7.2</v>
      </c>
      <c r="Q192" s="8" t="s">
        <v>153</v>
      </c>
      <c r="S192" s="66" t="s">
        <v>86</v>
      </c>
      <c r="V192" s="8" t="s">
        <v>228</v>
      </c>
      <c r="W192" s="51" t="s">
        <v>75</v>
      </c>
      <c r="X192" s="8" t="s">
        <v>229</v>
      </c>
      <c r="BJ192" s="25"/>
    </row>
    <row r="193" spans="1:66" ht="12" x14ac:dyDescent="0.15">
      <c r="A193" s="1">
        <v>192</v>
      </c>
      <c r="B193" s="36"/>
      <c r="C193" s="41"/>
      <c r="D193" s="17" t="s">
        <v>613</v>
      </c>
      <c r="E193" s="34" t="s">
        <v>614</v>
      </c>
      <c r="F193" s="31" t="s">
        <v>83</v>
      </c>
      <c r="G193" s="31" t="s">
        <v>84</v>
      </c>
      <c r="H193" s="31">
        <v>3.4</v>
      </c>
      <c r="I193" s="31" t="s">
        <v>49</v>
      </c>
      <c r="J193" s="31" t="s">
        <v>11</v>
      </c>
      <c r="K193" s="31" t="s">
        <v>35</v>
      </c>
      <c r="L193" s="31">
        <v>1</v>
      </c>
      <c r="M193" s="31">
        <v>14</v>
      </c>
      <c r="N193" s="32">
        <v>1</v>
      </c>
      <c r="O193" s="33">
        <f t="shared" ref="O193:O215" si="10">N193/M193*100</f>
        <v>7.1428571428571423</v>
      </c>
      <c r="P193" s="31"/>
      <c r="Q193" s="27"/>
      <c r="R193" s="34"/>
      <c r="S193" s="70"/>
      <c r="T193" s="31"/>
      <c r="U193" s="71" t="s">
        <v>615</v>
      </c>
      <c r="V193" s="27" t="s">
        <v>547</v>
      </c>
      <c r="W193" s="53" t="s">
        <v>75</v>
      </c>
      <c r="X193" s="27" t="s">
        <v>548</v>
      </c>
      <c r="Y193" s="27" t="s">
        <v>160</v>
      </c>
    </row>
    <row r="194" spans="1:66" ht="12" x14ac:dyDescent="0.15">
      <c r="A194" s="9">
        <v>193</v>
      </c>
      <c r="B194" s="16"/>
      <c r="C194" s="15"/>
      <c r="D194" s="26" t="s">
        <v>616</v>
      </c>
      <c r="E194" s="15" t="s">
        <v>617</v>
      </c>
      <c r="F194" s="18" t="s">
        <v>83</v>
      </c>
      <c r="G194" s="18" t="s">
        <v>84</v>
      </c>
      <c r="H194" s="18">
        <v>3.1</v>
      </c>
      <c r="I194" s="18" t="s">
        <v>49</v>
      </c>
      <c r="J194" s="18" t="s">
        <v>33</v>
      </c>
      <c r="K194" s="18" t="s">
        <v>50</v>
      </c>
      <c r="L194" s="18">
        <v>2</v>
      </c>
      <c r="M194" s="18">
        <v>3</v>
      </c>
      <c r="N194" s="22">
        <v>0</v>
      </c>
      <c r="O194" s="23">
        <f t="shared" si="10"/>
        <v>0</v>
      </c>
      <c r="T194" s="18" t="s">
        <v>200</v>
      </c>
      <c r="U194" s="13" t="s">
        <v>542</v>
      </c>
      <c r="V194" s="8" t="s">
        <v>228</v>
      </c>
      <c r="W194" s="51" t="s">
        <v>75</v>
      </c>
      <c r="X194" s="8" t="s">
        <v>543</v>
      </c>
    </row>
    <row r="195" spans="1:66" ht="12" x14ac:dyDescent="0.15">
      <c r="A195" s="15">
        <v>194</v>
      </c>
      <c r="B195" s="16" t="s">
        <v>618</v>
      </c>
      <c r="C195" s="15" t="s">
        <v>619</v>
      </c>
      <c r="D195" s="17" t="s">
        <v>620</v>
      </c>
      <c r="E195" s="15" t="s">
        <v>35</v>
      </c>
      <c r="F195" s="18" t="s">
        <v>93</v>
      </c>
      <c r="G195" s="18" t="s">
        <v>48</v>
      </c>
      <c r="H195" s="18">
        <v>3.8</v>
      </c>
      <c r="I195" s="18" t="s">
        <v>49</v>
      </c>
      <c r="J195" s="18" t="s">
        <v>11</v>
      </c>
      <c r="K195" s="19" t="s">
        <v>94</v>
      </c>
      <c r="L195" s="18">
        <v>1</v>
      </c>
      <c r="M195" s="18">
        <v>10</v>
      </c>
      <c r="N195" s="22">
        <v>1</v>
      </c>
      <c r="O195" s="23">
        <f t="shared" si="10"/>
        <v>10</v>
      </c>
      <c r="Q195" s="8" t="s">
        <v>85</v>
      </c>
      <c r="R195" s="15" t="s">
        <v>95</v>
      </c>
      <c r="S195" s="66" t="s">
        <v>86</v>
      </c>
      <c r="U195" s="13" t="s">
        <v>621</v>
      </c>
      <c r="V195" s="8" t="s">
        <v>97</v>
      </c>
      <c r="W195" s="51" t="s">
        <v>56</v>
      </c>
      <c r="X195" s="8" t="s">
        <v>98</v>
      </c>
    </row>
    <row r="196" spans="1:66" ht="12" x14ac:dyDescent="0.15">
      <c r="A196" s="1">
        <v>195</v>
      </c>
      <c r="B196" s="16" t="s">
        <v>622</v>
      </c>
      <c r="C196" s="15" t="s">
        <v>623</v>
      </c>
      <c r="D196" s="26" t="s">
        <v>624</v>
      </c>
      <c r="E196" s="15" t="s">
        <v>625</v>
      </c>
      <c r="F196" s="18" t="s">
        <v>93</v>
      </c>
      <c r="G196" s="18" t="s">
        <v>48</v>
      </c>
      <c r="H196" s="18">
        <v>3.7</v>
      </c>
      <c r="I196" s="18" t="s">
        <v>49</v>
      </c>
      <c r="J196" s="18" t="s">
        <v>11</v>
      </c>
      <c r="K196" s="19" t="s">
        <v>94</v>
      </c>
      <c r="L196" s="18">
        <v>1</v>
      </c>
      <c r="M196" s="18">
        <v>158</v>
      </c>
      <c r="N196" s="22">
        <v>0</v>
      </c>
      <c r="O196" s="23">
        <f t="shared" si="10"/>
        <v>0</v>
      </c>
      <c r="U196" s="13" t="s">
        <v>626</v>
      </c>
      <c r="V196" s="8" t="s">
        <v>97</v>
      </c>
      <c r="W196" s="51" t="s">
        <v>56</v>
      </c>
      <c r="X196" s="8" t="s">
        <v>98</v>
      </c>
    </row>
    <row r="197" spans="1:66" ht="12" x14ac:dyDescent="0.15">
      <c r="A197" s="9">
        <v>196</v>
      </c>
      <c r="B197" s="16"/>
      <c r="C197" s="15"/>
      <c r="D197" s="17" t="s">
        <v>627</v>
      </c>
      <c r="E197" s="15" t="s">
        <v>628</v>
      </c>
      <c r="F197" s="18" t="s">
        <v>83</v>
      </c>
      <c r="G197" s="18" t="s">
        <v>84</v>
      </c>
      <c r="H197" s="18">
        <v>3.2</v>
      </c>
      <c r="I197" s="18" t="s">
        <v>49</v>
      </c>
      <c r="J197" s="18" t="s">
        <v>11</v>
      </c>
      <c r="K197" s="18" t="s">
        <v>34</v>
      </c>
      <c r="L197" s="18">
        <v>3</v>
      </c>
      <c r="M197" s="18">
        <v>5</v>
      </c>
      <c r="N197" s="22">
        <v>3</v>
      </c>
      <c r="O197" s="23">
        <f t="shared" si="10"/>
        <v>60</v>
      </c>
      <c r="P197" s="18">
        <v>2</v>
      </c>
      <c r="Q197" s="8" t="s">
        <v>85</v>
      </c>
      <c r="S197" s="66" t="s">
        <v>86</v>
      </c>
      <c r="U197" s="13" t="s">
        <v>193</v>
      </c>
      <c r="V197" s="8" t="s">
        <v>88</v>
      </c>
      <c r="W197" s="51" t="s">
        <v>42</v>
      </c>
      <c r="X197" s="8" t="s">
        <v>89</v>
      </c>
    </row>
    <row r="198" spans="1:66" ht="12" x14ac:dyDescent="0.15">
      <c r="A198" s="15">
        <v>197</v>
      </c>
      <c r="B198" s="16"/>
      <c r="C198" s="15" t="s">
        <v>629</v>
      </c>
      <c r="D198" s="17" t="s">
        <v>630</v>
      </c>
      <c r="E198" s="15" t="s">
        <v>631</v>
      </c>
      <c r="F198" s="18" t="s">
        <v>83</v>
      </c>
      <c r="G198" s="18" t="s">
        <v>84</v>
      </c>
      <c r="H198" s="18">
        <v>3.3</v>
      </c>
      <c r="I198" s="18" t="s">
        <v>49</v>
      </c>
      <c r="J198" s="18" t="s">
        <v>33</v>
      </c>
      <c r="K198" s="19" t="s">
        <v>34</v>
      </c>
      <c r="L198" s="18">
        <v>2</v>
      </c>
      <c r="M198" s="18">
        <v>15</v>
      </c>
      <c r="N198" s="22">
        <v>1</v>
      </c>
      <c r="O198" s="23">
        <f t="shared" si="10"/>
        <v>6.666666666666667</v>
      </c>
      <c r="P198" s="8">
        <v>1</v>
      </c>
      <c r="Q198" s="8" t="s">
        <v>85</v>
      </c>
      <c r="R198" s="15" t="s">
        <v>415</v>
      </c>
      <c r="V198" s="8" t="s">
        <v>416</v>
      </c>
      <c r="W198" s="51" t="s">
        <v>42</v>
      </c>
      <c r="X198" s="8" t="s">
        <v>417</v>
      </c>
    </row>
    <row r="199" spans="1:66" ht="12" x14ac:dyDescent="0.15">
      <c r="A199" s="1">
        <v>198</v>
      </c>
      <c r="B199" s="16"/>
      <c r="C199" s="15" t="s">
        <v>632</v>
      </c>
      <c r="D199" s="17" t="s">
        <v>633</v>
      </c>
      <c r="E199" s="15" t="s">
        <v>634</v>
      </c>
      <c r="F199" s="18" t="s">
        <v>123</v>
      </c>
      <c r="G199" s="18" t="s">
        <v>84</v>
      </c>
      <c r="H199" s="18">
        <v>3.5</v>
      </c>
      <c r="I199" s="18" t="s">
        <v>60</v>
      </c>
      <c r="J199" s="18" t="s">
        <v>33</v>
      </c>
      <c r="K199" s="18" t="s">
        <v>34</v>
      </c>
      <c r="L199" s="18">
        <v>2</v>
      </c>
      <c r="M199" s="18">
        <v>10</v>
      </c>
      <c r="N199" s="22">
        <v>2</v>
      </c>
      <c r="O199" s="23">
        <f t="shared" si="10"/>
        <v>20</v>
      </c>
      <c r="Q199" s="8" t="s">
        <v>85</v>
      </c>
      <c r="T199" s="18" t="s">
        <v>200</v>
      </c>
      <c r="V199" s="8" t="s">
        <v>416</v>
      </c>
      <c r="W199" s="51" t="s">
        <v>42</v>
      </c>
      <c r="X199" s="8" t="s">
        <v>635</v>
      </c>
    </row>
    <row r="200" spans="1:66" ht="12" x14ac:dyDescent="0.15">
      <c r="A200" s="9">
        <v>199</v>
      </c>
      <c r="B200" s="16" t="s">
        <v>636</v>
      </c>
      <c r="C200" s="15" t="s">
        <v>637</v>
      </c>
      <c r="D200" s="26" t="s">
        <v>638</v>
      </c>
      <c r="E200" s="15" t="s">
        <v>639</v>
      </c>
      <c r="F200" s="18" t="s">
        <v>68</v>
      </c>
      <c r="G200" s="18" t="s">
        <v>50</v>
      </c>
      <c r="H200" s="18">
        <v>2</v>
      </c>
      <c r="I200" s="18" t="s">
        <v>60</v>
      </c>
      <c r="J200" s="18" t="s">
        <v>33</v>
      </c>
      <c r="K200" s="18" t="s">
        <v>113</v>
      </c>
      <c r="L200" s="18">
        <v>2</v>
      </c>
      <c r="M200" s="18">
        <v>1</v>
      </c>
      <c r="N200" s="22">
        <v>0</v>
      </c>
      <c r="O200" s="23">
        <f t="shared" si="10"/>
        <v>0</v>
      </c>
      <c r="V200" s="8" t="s">
        <v>640</v>
      </c>
      <c r="W200" s="51" t="s">
        <v>105</v>
      </c>
      <c r="X200" s="8" t="s">
        <v>641</v>
      </c>
      <c r="BG200" s="25"/>
      <c r="BH200" s="25"/>
    </row>
    <row r="201" spans="1:66" ht="12" x14ac:dyDescent="0.15">
      <c r="A201" s="15">
        <v>200</v>
      </c>
      <c r="B201" s="16"/>
      <c r="C201" s="15"/>
      <c r="D201" s="17" t="s">
        <v>642</v>
      </c>
      <c r="E201" s="15" t="s">
        <v>643</v>
      </c>
      <c r="F201" s="18" t="s">
        <v>68</v>
      </c>
      <c r="G201" s="18" t="s">
        <v>217</v>
      </c>
      <c r="H201" s="18">
        <v>2.8</v>
      </c>
      <c r="I201" s="18" t="s">
        <v>60</v>
      </c>
      <c r="J201" s="18" t="s">
        <v>33</v>
      </c>
      <c r="K201" s="19" t="s">
        <v>54</v>
      </c>
      <c r="L201" s="18">
        <v>3</v>
      </c>
      <c r="M201" s="18">
        <v>10</v>
      </c>
      <c r="N201" s="22">
        <v>1</v>
      </c>
      <c r="O201" s="23">
        <f t="shared" si="10"/>
        <v>10</v>
      </c>
      <c r="P201" s="18">
        <v>1</v>
      </c>
      <c r="Q201" s="8" t="s">
        <v>85</v>
      </c>
      <c r="R201" s="15" t="s">
        <v>239</v>
      </c>
      <c r="S201" s="66" t="s">
        <v>86</v>
      </c>
      <c r="U201" s="13" t="s">
        <v>644</v>
      </c>
      <c r="V201" s="8" t="s">
        <v>241</v>
      </c>
      <c r="W201" s="51" t="s">
        <v>164</v>
      </c>
      <c r="X201" s="8" t="s">
        <v>242</v>
      </c>
    </row>
    <row r="202" spans="1:66" ht="12" x14ac:dyDescent="0.15">
      <c r="A202" s="1">
        <v>201</v>
      </c>
      <c r="B202" s="16"/>
      <c r="C202" s="15"/>
      <c r="D202" s="17" t="s">
        <v>645</v>
      </c>
      <c r="E202" s="15" t="s">
        <v>646</v>
      </c>
      <c r="F202" s="18" t="s">
        <v>68</v>
      </c>
      <c r="G202" s="18" t="s">
        <v>50</v>
      </c>
      <c r="H202" s="18">
        <v>2</v>
      </c>
      <c r="I202" s="18" t="s">
        <v>60</v>
      </c>
      <c r="J202" s="18" t="s">
        <v>33</v>
      </c>
      <c r="K202" s="18" t="s">
        <v>34</v>
      </c>
      <c r="L202" s="18">
        <v>3</v>
      </c>
      <c r="M202" s="18">
        <v>24</v>
      </c>
      <c r="N202" s="22">
        <v>4</v>
      </c>
      <c r="O202" s="23">
        <f t="shared" si="10"/>
        <v>16.666666666666664</v>
      </c>
      <c r="P202" s="18">
        <v>1.5</v>
      </c>
      <c r="Q202" s="8" t="s">
        <v>85</v>
      </c>
      <c r="S202" s="66" t="s">
        <v>115</v>
      </c>
      <c r="U202" s="13" t="s">
        <v>647</v>
      </c>
      <c r="V202" s="8" t="s">
        <v>648</v>
      </c>
      <c r="W202" s="51" t="s">
        <v>63</v>
      </c>
      <c r="X202" s="8" t="s">
        <v>203</v>
      </c>
    </row>
    <row r="203" spans="1:66" ht="12" x14ac:dyDescent="0.15">
      <c r="A203" s="9">
        <v>202</v>
      </c>
      <c r="B203" s="16"/>
      <c r="C203" s="15"/>
      <c r="D203" s="26" t="s">
        <v>649</v>
      </c>
      <c r="E203" s="15" t="s">
        <v>650</v>
      </c>
      <c r="F203" s="18" t="s">
        <v>68</v>
      </c>
      <c r="G203" s="18" t="s">
        <v>50</v>
      </c>
      <c r="H203" s="18">
        <v>2</v>
      </c>
      <c r="I203" s="18" t="s">
        <v>60</v>
      </c>
      <c r="J203" s="18" t="s">
        <v>33</v>
      </c>
      <c r="K203" s="19" t="s">
        <v>34</v>
      </c>
      <c r="L203" s="18">
        <v>3</v>
      </c>
      <c r="M203" s="18">
        <v>3</v>
      </c>
      <c r="N203" s="22">
        <v>0</v>
      </c>
      <c r="O203" s="23">
        <f t="shared" si="10"/>
        <v>0</v>
      </c>
      <c r="U203" s="13" t="s">
        <v>651</v>
      </c>
      <c r="V203" s="8" t="s">
        <v>241</v>
      </c>
      <c r="W203" s="51" t="s">
        <v>164</v>
      </c>
      <c r="X203" s="8" t="s">
        <v>242</v>
      </c>
    </row>
    <row r="204" spans="1:66" ht="12" x14ac:dyDescent="0.15">
      <c r="A204" s="15">
        <v>203</v>
      </c>
      <c r="B204" s="16"/>
      <c r="C204" s="15"/>
      <c r="D204" s="20" t="s">
        <v>652</v>
      </c>
      <c r="E204" s="15" t="s">
        <v>653</v>
      </c>
      <c r="F204" s="18" t="s">
        <v>68</v>
      </c>
      <c r="G204" s="18" t="s">
        <v>50</v>
      </c>
      <c r="H204" s="18">
        <v>2</v>
      </c>
      <c r="I204" s="18" t="s">
        <v>60</v>
      </c>
      <c r="J204" s="18" t="s">
        <v>33</v>
      </c>
      <c r="K204" s="18" t="s">
        <v>34</v>
      </c>
      <c r="L204" s="18">
        <v>3</v>
      </c>
      <c r="M204" s="18">
        <v>27</v>
      </c>
      <c r="N204" s="22">
        <v>7</v>
      </c>
      <c r="O204" s="23">
        <f t="shared" si="10"/>
        <v>25.925925925925924</v>
      </c>
      <c r="P204" s="18">
        <v>1.6</v>
      </c>
      <c r="Q204" s="8" t="s">
        <v>153</v>
      </c>
      <c r="S204" s="66" t="s">
        <v>115</v>
      </c>
      <c r="T204" s="18" t="s">
        <v>200</v>
      </c>
      <c r="U204" s="13" t="s">
        <v>654</v>
      </c>
      <c r="V204" s="8" t="s">
        <v>202</v>
      </c>
      <c r="W204" s="51" t="s">
        <v>63</v>
      </c>
      <c r="X204" s="8" t="s">
        <v>203</v>
      </c>
    </row>
    <row r="205" spans="1:66" ht="12" x14ac:dyDescent="0.15">
      <c r="A205" s="1">
        <v>204</v>
      </c>
      <c r="B205" s="16"/>
      <c r="C205" s="15"/>
      <c r="D205" s="17"/>
      <c r="E205" s="15"/>
      <c r="K205" s="18" t="s">
        <v>34</v>
      </c>
      <c r="L205" s="18">
        <v>3</v>
      </c>
      <c r="M205" s="18">
        <v>29</v>
      </c>
      <c r="N205" s="22">
        <v>6</v>
      </c>
      <c r="O205" s="23">
        <f t="shared" si="10"/>
        <v>20.689655172413794</v>
      </c>
      <c r="P205" s="18">
        <v>1</v>
      </c>
      <c r="Q205" s="8" t="s">
        <v>655</v>
      </c>
      <c r="S205" s="66" t="s">
        <v>115</v>
      </c>
      <c r="U205" s="13" t="s">
        <v>656</v>
      </c>
      <c r="V205" s="8" t="s">
        <v>648</v>
      </c>
      <c r="W205" s="51" t="s">
        <v>63</v>
      </c>
      <c r="X205" s="8" t="s">
        <v>203</v>
      </c>
    </row>
    <row r="206" spans="1:66" ht="12" x14ac:dyDescent="0.15">
      <c r="A206" s="9">
        <v>205</v>
      </c>
      <c r="B206" s="16"/>
      <c r="C206" s="15"/>
      <c r="D206" s="26" t="s">
        <v>657</v>
      </c>
      <c r="E206" s="15" t="s">
        <v>658</v>
      </c>
      <c r="F206" s="18" t="s">
        <v>68</v>
      </c>
      <c r="G206" s="18" t="s">
        <v>50</v>
      </c>
      <c r="H206" s="18">
        <v>2.7</v>
      </c>
      <c r="I206" s="18" t="s">
        <v>60</v>
      </c>
      <c r="J206" s="18" t="s">
        <v>33</v>
      </c>
      <c r="K206" s="18" t="s">
        <v>34</v>
      </c>
      <c r="L206" s="18">
        <v>1</v>
      </c>
      <c r="M206" s="18">
        <v>1</v>
      </c>
      <c r="N206" s="22">
        <v>0</v>
      </c>
      <c r="O206" s="23">
        <f t="shared" si="10"/>
        <v>0</v>
      </c>
      <c r="V206" s="8" t="s">
        <v>235</v>
      </c>
      <c r="W206" s="51" t="s">
        <v>63</v>
      </c>
      <c r="X206" s="8" t="s">
        <v>236</v>
      </c>
    </row>
    <row r="207" spans="1:66" ht="12" x14ac:dyDescent="0.15">
      <c r="A207" s="15">
        <v>206</v>
      </c>
      <c r="B207" s="16"/>
      <c r="C207" s="15"/>
      <c r="D207" s="17" t="s">
        <v>659</v>
      </c>
      <c r="E207" s="15" t="s">
        <v>660</v>
      </c>
      <c r="F207" s="18" t="s">
        <v>68</v>
      </c>
      <c r="G207" s="18" t="s">
        <v>50</v>
      </c>
      <c r="H207" s="18">
        <v>2.2999999999999998</v>
      </c>
      <c r="I207" s="18" t="s">
        <v>60</v>
      </c>
      <c r="J207" s="18" t="s">
        <v>33</v>
      </c>
      <c r="K207" s="18" t="s">
        <v>34</v>
      </c>
      <c r="L207" s="18">
        <v>3</v>
      </c>
      <c r="M207" s="18">
        <v>28</v>
      </c>
      <c r="N207" s="22">
        <v>4</v>
      </c>
      <c r="O207" s="23">
        <f t="shared" si="10"/>
        <v>14.285714285714285</v>
      </c>
      <c r="P207" s="18">
        <v>1.8</v>
      </c>
      <c r="Q207" s="8" t="s">
        <v>199</v>
      </c>
      <c r="S207" s="66" t="s">
        <v>115</v>
      </c>
      <c r="U207" s="13" t="s">
        <v>661</v>
      </c>
      <c r="V207" s="8" t="s">
        <v>648</v>
      </c>
      <c r="W207" s="51" t="s">
        <v>63</v>
      </c>
      <c r="X207" s="8" t="s">
        <v>203</v>
      </c>
    </row>
    <row r="208" spans="1:66" ht="12" x14ac:dyDescent="0.15">
      <c r="A208" s="1">
        <v>207</v>
      </c>
      <c r="B208" s="16"/>
      <c r="C208" s="15"/>
      <c r="D208" s="20" t="s">
        <v>662</v>
      </c>
      <c r="E208" s="15" t="s">
        <v>663</v>
      </c>
      <c r="F208" s="18" t="s">
        <v>68</v>
      </c>
      <c r="G208" s="18" t="s">
        <v>50</v>
      </c>
      <c r="H208" s="18">
        <v>2.2000000000000002</v>
      </c>
      <c r="I208" s="18" t="s">
        <v>60</v>
      </c>
      <c r="J208" s="18" t="s">
        <v>33</v>
      </c>
      <c r="K208" s="18" t="s">
        <v>34</v>
      </c>
      <c r="L208" s="18">
        <v>3</v>
      </c>
      <c r="M208" s="18">
        <v>30</v>
      </c>
      <c r="N208" s="22">
        <v>6</v>
      </c>
      <c r="O208" s="23">
        <f t="shared" si="10"/>
        <v>20</v>
      </c>
      <c r="P208" s="18">
        <v>1.3</v>
      </c>
      <c r="Q208" s="8" t="s">
        <v>153</v>
      </c>
      <c r="S208" s="66" t="s">
        <v>115</v>
      </c>
      <c r="U208" s="13" t="s">
        <v>201</v>
      </c>
      <c r="V208" s="8" t="s">
        <v>648</v>
      </c>
      <c r="W208" s="51" t="s">
        <v>63</v>
      </c>
      <c r="X208" s="8" t="s">
        <v>203</v>
      </c>
      <c r="BK208" s="27"/>
      <c r="BL208" s="27"/>
      <c r="BM208" s="27"/>
      <c r="BN208" s="27"/>
    </row>
    <row r="209" spans="1:66" ht="12" x14ac:dyDescent="0.15">
      <c r="A209" s="9">
        <v>208</v>
      </c>
      <c r="B209" s="16"/>
      <c r="C209" s="15"/>
      <c r="D209" s="17"/>
      <c r="E209" s="15"/>
      <c r="K209" s="19" t="s">
        <v>34</v>
      </c>
      <c r="L209" s="18">
        <v>3</v>
      </c>
      <c r="M209" s="18">
        <v>2</v>
      </c>
      <c r="N209" s="22">
        <v>0</v>
      </c>
      <c r="O209" s="23">
        <f t="shared" si="10"/>
        <v>0</v>
      </c>
      <c r="U209" s="13" t="s">
        <v>569</v>
      </c>
      <c r="V209" s="8" t="s">
        <v>241</v>
      </c>
      <c r="W209" s="51" t="s">
        <v>164</v>
      </c>
      <c r="X209" s="8" t="s">
        <v>242</v>
      </c>
    </row>
    <row r="210" spans="1:66" ht="12" x14ac:dyDescent="0.15">
      <c r="A210" s="15">
        <v>209</v>
      </c>
      <c r="B210" s="16"/>
      <c r="C210" s="15" t="s">
        <v>664</v>
      </c>
      <c r="D210" s="17" t="s">
        <v>665</v>
      </c>
      <c r="E210" s="15" t="s">
        <v>666</v>
      </c>
      <c r="F210" s="18" t="s">
        <v>68</v>
      </c>
      <c r="G210" s="18" t="s">
        <v>84</v>
      </c>
      <c r="H210" s="18">
        <v>3.1</v>
      </c>
      <c r="I210" s="18" t="s">
        <v>49</v>
      </c>
      <c r="J210" s="18" t="s">
        <v>33</v>
      </c>
      <c r="K210" s="18" t="s">
        <v>34</v>
      </c>
      <c r="L210" s="18">
        <v>2</v>
      </c>
      <c r="M210" s="18">
        <v>734</v>
      </c>
      <c r="N210" s="22">
        <v>11</v>
      </c>
      <c r="O210" s="23">
        <f t="shared" si="10"/>
        <v>1.4986376021798364</v>
      </c>
      <c r="P210" s="18">
        <v>5</v>
      </c>
      <c r="Q210" s="8" t="s">
        <v>85</v>
      </c>
      <c r="R210" s="15" t="s">
        <v>277</v>
      </c>
      <c r="V210" s="8" t="s">
        <v>278</v>
      </c>
      <c r="W210" s="51" t="s">
        <v>75</v>
      </c>
      <c r="X210" s="8" t="s">
        <v>279</v>
      </c>
      <c r="BG210" s="25"/>
      <c r="BH210" s="25"/>
    </row>
    <row r="211" spans="1:66" ht="12" x14ac:dyDescent="0.15">
      <c r="A211" s="1">
        <v>210</v>
      </c>
      <c r="B211" s="16"/>
      <c r="C211" s="15" t="s">
        <v>667</v>
      </c>
      <c r="D211" s="26" t="s">
        <v>668</v>
      </c>
      <c r="E211" s="15" t="s">
        <v>669</v>
      </c>
      <c r="J211" s="18" t="s">
        <v>35</v>
      </c>
      <c r="K211" s="18" t="s">
        <v>61</v>
      </c>
      <c r="L211" s="18">
        <v>2</v>
      </c>
      <c r="M211" s="18">
        <v>9</v>
      </c>
      <c r="N211" s="22">
        <v>0</v>
      </c>
      <c r="O211" s="23">
        <f t="shared" si="10"/>
        <v>0</v>
      </c>
      <c r="U211" s="13" t="s">
        <v>670</v>
      </c>
      <c r="V211" s="8" t="s">
        <v>62</v>
      </c>
      <c r="W211" s="51" t="s">
        <v>63</v>
      </c>
      <c r="X211" s="8" t="s">
        <v>64</v>
      </c>
    </row>
    <row r="212" spans="1:66" ht="12" x14ac:dyDescent="0.15">
      <c r="A212" s="9">
        <v>211</v>
      </c>
      <c r="B212" s="16"/>
      <c r="C212" s="15" t="s">
        <v>671</v>
      </c>
      <c r="D212" s="17" t="s">
        <v>672</v>
      </c>
      <c r="E212" s="15" t="s">
        <v>35</v>
      </c>
      <c r="F212" s="18" t="s">
        <v>68</v>
      </c>
      <c r="G212" s="18" t="s">
        <v>50</v>
      </c>
      <c r="H212" s="18">
        <v>2.2000000000000002</v>
      </c>
      <c r="I212" s="18" t="s">
        <v>60</v>
      </c>
      <c r="J212" s="18" t="s">
        <v>11</v>
      </c>
      <c r="K212" s="19" t="s">
        <v>34</v>
      </c>
      <c r="L212" s="18">
        <v>3</v>
      </c>
      <c r="M212" s="18">
        <v>19</v>
      </c>
      <c r="N212" s="22">
        <v>19</v>
      </c>
      <c r="O212" s="23">
        <f t="shared" si="10"/>
        <v>100</v>
      </c>
      <c r="Q212" s="8" t="s">
        <v>85</v>
      </c>
      <c r="T212" s="18" t="s">
        <v>673</v>
      </c>
      <c r="V212" s="8" t="s">
        <v>674</v>
      </c>
      <c r="W212" s="51" t="s">
        <v>63</v>
      </c>
      <c r="X212" s="8" t="s">
        <v>675</v>
      </c>
    </row>
    <row r="213" spans="1:66" s="25" customFormat="1" ht="12" x14ac:dyDescent="0.15">
      <c r="A213" s="15">
        <v>212</v>
      </c>
      <c r="B213" s="16"/>
      <c r="C213" s="15" t="s">
        <v>676</v>
      </c>
      <c r="D213" s="20" t="s">
        <v>677</v>
      </c>
      <c r="E213" s="15" t="s">
        <v>678</v>
      </c>
      <c r="F213" s="18" t="s">
        <v>83</v>
      </c>
      <c r="G213" s="18" t="s">
        <v>112</v>
      </c>
      <c r="H213" s="18">
        <v>4.0999999999999996</v>
      </c>
      <c r="I213" s="18" t="s">
        <v>49</v>
      </c>
      <c r="J213" s="18" t="s">
        <v>33</v>
      </c>
      <c r="K213" s="18" t="s">
        <v>50</v>
      </c>
      <c r="L213" s="18">
        <v>2</v>
      </c>
      <c r="M213" s="18">
        <v>3</v>
      </c>
      <c r="N213" s="22">
        <v>1</v>
      </c>
      <c r="O213" s="23">
        <f t="shared" si="10"/>
        <v>33.333333333333329</v>
      </c>
      <c r="P213" s="18">
        <v>2</v>
      </c>
      <c r="Q213" s="8" t="s">
        <v>85</v>
      </c>
      <c r="R213" s="15" t="s">
        <v>452</v>
      </c>
      <c r="S213" s="66" t="s">
        <v>86</v>
      </c>
      <c r="T213" s="18"/>
      <c r="U213" s="13"/>
      <c r="V213" s="8" t="s">
        <v>252</v>
      </c>
      <c r="W213" s="51" t="s">
        <v>42</v>
      </c>
      <c r="X213" s="8" t="s">
        <v>253</v>
      </c>
      <c r="Y213" s="8"/>
      <c r="Z213" s="14"/>
      <c r="AA213" s="14"/>
      <c r="AB213" s="14"/>
      <c r="AC213" s="14"/>
      <c r="AD213" s="14"/>
      <c r="AE213" s="14"/>
      <c r="AF213" s="14"/>
      <c r="AG213" s="8"/>
      <c r="AH213" s="8"/>
      <c r="AI213" s="8"/>
      <c r="AJ213" s="8"/>
      <c r="AK213" s="8"/>
      <c r="AL213" s="8"/>
      <c r="AM213" s="8"/>
      <c r="AN213" s="8"/>
      <c r="AO213" s="8"/>
      <c r="AP213" s="8"/>
      <c r="AQ213" s="8"/>
      <c r="AR213" s="8"/>
      <c r="AS213" s="8"/>
      <c r="AT213" s="8"/>
      <c r="AU213" s="8"/>
      <c r="AV213" s="8"/>
      <c r="AW213" s="8"/>
      <c r="AX213" s="8"/>
      <c r="AY213" s="8"/>
      <c r="AZ213" s="8"/>
      <c r="BA213" s="8"/>
      <c r="BB213" s="8"/>
      <c r="BC213" s="8"/>
      <c r="BD213" s="8"/>
      <c r="BE213" s="8"/>
      <c r="BF213" s="8"/>
      <c r="BG213" s="8"/>
      <c r="BH213" s="8"/>
      <c r="BI213" s="8"/>
      <c r="BJ213" s="8"/>
      <c r="BK213" s="8"/>
      <c r="BL213" s="8"/>
      <c r="BM213" s="8"/>
      <c r="BN213" s="8"/>
    </row>
    <row r="214" spans="1:66" s="25" customFormat="1" ht="12" x14ac:dyDescent="0.15">
      <c r="A214" s="1">
        <v>213</v>
      </c>
      <c r="B214" s="16"/>
      <c r="C214" s="15"/>
      <c r="D214" s="44"/>
      <c r="E214" s="15"/>
      <c r="F214" s="18"/>
      <c r="G214" s="18"/>
      <c r="H214" s="18"/>
      <c r="I214" s="18"/>
      <c r="J214" s="18"/>
      <c r="K214" s="19" t="s">
        <v>54</v>
      </c>
      <c r="L214" s="18">
        <v>2</v>
      </c>
      <c r="M214" s="18">
        <v>9</v>
      </c>
      <c r="N214" s="22">
        <v>0</v>
      </c>
      <c r="O214" s="23">
        <f t="shared" si="10"/>
        <v>0</v>
      </c>
      <c r="P214" s="18"/>
      <c r="Q214" s="8"/>
      <c r="R214" s="15"/>
      <c r="S214" s="66"/>
      <c r="T214" s="18"/>
      <c r="U214" s="13"/>
      <c r="V214" s="8" t="s">
        <v>55</v>
      </c>
      <c r="W214" s="51" t="s">
        <v>56</v>
      </c>
      <c r="X214" s="8" t="s">
        <v>57</v>
      </c>
      <c r="Y214" s="8"/>
      <c r="Z214" s="14"/>
      <c r="AA214" s="14"/>
      <c r="AB214" s="14"/>
      <c r="AC214" s="14"/>
      <c r="AD214" s="14"/>
      <c r="AE214" s="14"/>
      <c r="AF214" s="14"/>
      <c r="AG214" s="8"/>
      <c r="AH214" s="8"/>
      <c r="AI214" s="8"/>
      <c r="AJ214" s="8"/>
      <c r="AK214" s="8"/>
      <c r="AL214" s="8"/>
      <c r="AM214" s="8"/>
      <c r="AN214" s="8"/>
      <c r="AO214" s="8"/>
      <c r="AP214" s="8"/>
      <c r="AQ214" s="8"/>
      <c r="AR214" s="8"/>
      <c r="AS214" s="8"/>
      <c r="AT214" s="8"/>
      <c r="AU214" s="8"/>
      <c r="AV214" s="8"/>
      <c r="AW214" s="8"/>
      <c r="AX214" s="8"/>
      <c r="AY214" s="8"/>
      <c r="AZ214" s="8"/>
      <c r="BA214" s="8"/>
      <c r="BB214" s="8"/>
      <c r="BC214" s="8"/>
      <c r="BD214" s="8"/>
      <c r="BE214" s="8"/>
      <c r="BF214" s="8"/>
      <c r="BG214" s="8"/>
      <c r="BH214" s="8"/>
      <c r="BI214" s="8"/>
      <c r="BJ214" s="8"/>
      <c r="BK214" s="8"/>
      <c r="BL214" s="8"/>
      <c r="BM214" s="8"/>
      <c r="BN214" s="8"/>
    </row>
    <row r="215" spans="1:66" ht="12" x14ac:dyDescent="0.15">
      <c r="A215" s="9">
        <v>214</v>
      </c>
      <c r="B215" s="16"/>
      <c r="C215" s="15" t="s">
        <v>679</v>
      </c>
      <c r="D215" s="20" t="s">
        <v>680</v>
      </c>
      <c r="E215" s="15" t="s">
        <v>681</v>
      </c>
      <c r="F215" s="18" t="s">
        <v>30</v>
      </c>
      <c r="G215" s="18" t="s">
        <v>48</v>
      </c>
      <c r="H215" s="18">
        <v>3.3</v>
      </c>
      <c r="I215" s="18" t="s">
        <v>49</v>
      </c>
      <c r="J215" s="18" t="s">
        <v>33</v>
      </c>
      <c r="K215" s="18" t="s">
        <v>34</v>
      </c>
      <c r="L215" s="18">
        <v>2</v>
      </c>
      <c r="M215" s="18">
        <v>50</v>
      </c>
      <c r="N215" s="22">
        <v>19</v>
      </c>
      <c r="O215" s="23">
        <f t="shared" si="10"/>
        <v>38</v>
      </c>
      <c r="P215" s="18">
        <v>1.8</v>
      </c>
      <c r="Q215" s="8" t="s">
        <v>85</v>
      </c>
      <c r="R215" s="15" t="s">
        <v>410</v>
      </c>
      <c r="S215" s="66" t="s">
        <v>86</v>
      </c>
      <c r="T215" s="18" t="s">
        <v>411</v>
      </c>
      <c r="V215" s="8" t="s">
        <v>41</v>
      </c>
      <c r="W215" s="51" t="s">
        <v>42</v>
      </c>
      <c r="X215" s="8" t="s">
        <v>412</v>
      </c>
    </row>
    <row r="216" spans="1:66" ht="12" x14ac:dyDescent="0.15">
      <c r="A216" s="15">
        <v>215</v>
      </c>
      <c r="B216" s="16"/>
      <c r="C216" s="15"/>
      <c r="D216" s="17"/>
      <c r="E216" s="15"/>
      <c r="K216" s="19" t="s">
        <v>54</v>
      </c>
      <c r="L216" s="18">
        <v>2</v>
      </c>
      <c r="M216" s="18" t="s">
        <v>35</v>
      </c>
      <c r="O216" s="18" t="s">
        <v>36</v>
      </c>
      <c r="Q216" s="8" t="s">
        <v>85</v>
      </c>
      <c r="R216" s="15" t="s">
        <v>95</v>
      </c>
      <c r="S216" s="66" t="s">
        <v>39</v>
      </c>
      <c r="T216" s="18" t="s">
        <v>40</v>
      </c>
      <c r="V216" s="8" t="s">
        <v>41</v>
      </c>
      <c r="W216" s="51" t="s">
        <v>42</v>
      </c>
      <c r="X216" s="8" t="s">
        <v>43</v>
      </c>
    </row>
    <row r="217" spans="1:66" ht="12" x14ac:dyDescent="0.15">
      <c r="A217" s="1">
        <v>216</v>
      </c>
      <c r="B217" s="16"/>
      <c r="C217" s="15"/>
      <c r="D217" s="17"/>
      <c r="E217" s="15"/>
      <c r="K217" s="18" t="s">
        <v>50</v>
      </c>
      <c r="L217" s="18">
        <v>1</v>
      </c>
      <c r="M217" s="18">
        <v>2116</v>
      </c>
      <c r="N217" s="22">
        <v>0</v>
      </c>
      <c r="O217" s="23">
        <f t="shared" ref="O217:O222" si="11">N217/M217*100</f>
        <v>0</v>
      </c>
      <c r="P217" s="24"/>
      <c r="V217" s="8" t="s">
        <v>52</v>
      </c>
      <c r="W217" s="51" t="s">
        <v>42</v>
      </c>
      <c r="X217" s="8" t="s">
        <v>53</v>
      </c>
      <c r="BJ217" s="25"/>
    </row>
    <row r="218" spans="1:66" ht="12" x14ac:dyDescent="0.15">
      <c r="A218" s="9">
        <v>217</v>
      </c>
      <c r="B218" s="16"/>
      <c r="C218" s="15"/>
      <c r="D218" s="17" t="s">
        <v>682</v>
      </c>
      <c r="E218" s="15" t="s">
        <v>683</v>
      </c>
      <c r="F218" s="18" t="s">
        <v>68</v>
      </c>
      <c r="G218" s="18" t="s">
        <v>48</v>
      </c>
      <c r="H218" s="18">
        <v>3.3</v>
      </c>
      <c r="I218" s="18" t="s">
        <v>49</v>
      </c>
      <c r="J218" s="18" t="s">
        <v>11</v>
      </c>
      <c r="K218" s="18" t="s">
        <v>34</v>
      </c>
      <c r="L218" s="18">
        <v>3</v>
      </c>
      <c r="M218" s="18">
        <v>18</v>
      </c>
      <c r="N218" s="22">
        <v>18</v>
      </c>
      <c r="O218" s="23">
        <f t="shared" si="11"/>
        <v>100</v>
      </c>
      <c r="P218" s="8">
        <v>6.5</v>
      </c>
      <c r="Q218" s="8" t="s">
        <v>73</v>
      </c>
      <c r="S218" s="69"/>
      <c r="U218" s="18"/>
      <c r="V218" s="8" t="s">
        <v>74</v>
      </c>
      <c r="W218" s="51" t="s">
        <v>75</v>
      </c>
      <c r="X218" s="8" t="s">
        <v>76</v>
      </c>
      <c r="BG218" s="25"/>
      <c r="BH218" s="25"/>
    </row>
    <row r="219" spans="1:66" ht="12" x14ac:dyDescent="0.15">
      <c r="A219" s="15">
        <v>218</v>
      </c>
      <c r="B219" s="16"/>
      <c r="C219" s="15" t="s">
        <v>684</v>
      </c>
      <c r="D219" s="20" t="s">
        <v>685</v>
      </c>
      <c r="E219" s="15" t="s">
        <v>686</v>
      </c>
      <c r="F219" s="18" t="s">
        <v>130</v>
      </c>
      <c r="G219" s="18" t="s">
        <v>112</v>
      </c>
      <c r="H219" s="18">
        <v>4.0999999999999996</v>
      </c>
      <c r="I219" s="18" t="s">
        <v>60</v>
      </c>
      <c r="J219" s="18" t="s">
        <v>33</v>
      </c>
      <c r="K219" s="18" t="s">
        <v>34</v>
      </c>
      <c r="L219" s="18">
        <v>3</v>
      </c>
      <c r="M219" s="18">
        <v>1</v>
      </c>
      <c r="N219" s="22">
        <v>1</v>
      </c>
      <c r="O219" s="23">
        <f t="shared" si="11"/>
        <v>100</v>
      </c>
      <c r="P219" s="8">
        <v>5</v>
      </c>
      <c r="U219" s="12"/>
      <c r="V219" s="8" t="s">
        <v>183</v>
      </c>
      <c r="W219" s="51" t="s">
        <v>56</v>
      </c>
      <c r="X219" s="8" t="s">
        <v>184</v>
      </c>
    </row>
    <row r="220" spans="1:66" ht="12" x14ac:dyDescent="0.15">
      <c r="A220" s="1">
        <v>219</v>
      </c>
      <c r="B220" s="16"/>
      <c r="C220" s="15"/>
      <c r="D220" s="26"/>
      <c r="E220" s="15"/>
      <c r="K220" s="18" t="s">
        <v>113</v>
      </c>
      <c r="L220" s="18">
        <v>2</v>
      </c>
      <c r="M220" s="18">
        <v>3</v>
      </c>
      <c r="N220" s="22">
        <v>0</v>
      </c>
      <c r="O220" s="23">
        <f t="shared" si="11"/>
        <v>0</v>
      </c>
      <c r="V220" s="8" t="s">
        <v>640</v>
      </c>
      <c r="W220" s="51" t="s">
        <v>105</v>
      </c>
      <c r="X220" s="8" t="s">
        <v>641</v>
      </c>
    </row>
    <row r="221" spans="1:66" ht="12" x14ac:dyDescent="0.15">
      <c r="A221" s="9">
        <v>220</v>
      </c>
      <c r="B221" s="16"/>
      <c r="C221" s="15"/>
      <c r="D221" s="17"/>
      <c r="E221" s="15"/>
      <c r="K221" s="19" t="s">
        <v>34</v>
      </c>
      <c r="L221" s="18">
        <v>2</v>
      </c>
      <c r="M221" s="18">
        <v>3</v>
      </c>
      <c r="N221" s="22">
        <v>0</v>
      </c>
      <c r="O221" s="23">
        <f t="shared" si="11"/>
        <v>0</v>
      </c>
      <c r="V221" s="8" t="s">
        <v>69</v>
      </c>
      <c r="W221" s="51" t="s">
        <v>42</v>
      </c>
      <c r="X221" s="8" t="s">
        <v>70</v>
      </c>
    </row>
    <row r="222" spans="1:66" ht="12" x14ac:dyDescent="0.15">
      <c r="A222" s="15">
        <v>221</v>
      </c>
      <c r="B222" s="16"/>
      <c r="C222" s="15"/>
      <c r="D222" s="17" t="s">
        <v>687</v>
      </c>
      <c r="E222" s="15" t="s">
        <v>688</v>
      </c>
      <c r="F222" s="18" t="s">
        <v>383</v>
      </c>
      <c r="G222" s="18" t="s">
        <v>48</v>
      </c>
      <c r="H222" s="18">
        <v>3.6</v>
      </c>
      <c r="I222" s="18" t="s">
        <v>60</v>
      </c>
      <c r="J222" s="18" t="s">
        <v>33</v>
      </c>
      <c r="K222" s="19" t="s">
        <v>34</v>
      </c>
      <c r="L222" s="18">
        <v>2</v>
      </c>
      <c r="M222" s="18">
        <v>3</v>
      </c>
      <c r="N222" s="22">
        <v>3</v>
      </c>
      <c r="O222" s="23">
        <f t="shared" si="11"/>
        <v>100</v>
      </c>
      <c r="P222" s="18">
        <v>30.7</v>
      </c>
      <c r="Q222" s="8" t="s">
        <v>689</v>
      </c>
      <c r="S222" s="66" t="s">
        <v>86</v>
      </c>
      <c r="V222" s="8" t="s">
        <v>69</v>
      </c>
      <c r="W222" s="51" t="s">
        <v>42</v>
      </c>
      <c r="X222" s="8" t="s">
        <v>70</v>
      </c>
    </row>
    <row r="223" spans="1:66" ht="12" x14ac:dyDescent="0.15">
      <c r="A223" s="1">
        <v>222</v>
      </c>
      <c r="B223" s="16"/>
      <c r="C223" s="15"/>
      <c r="D223" s="26" t="s">
        <v>690</v>
      </c>
      <c r="E223" s="15" t="s">
        <v>691</v>
      </c>
      <c r="F223" s="18" t="s">
        <v>261</v>
      </c>
      <c r="G223" s="18" t="s">
        <v>48</v>
      </c>
      <c r="H223" s="18">
        <v>4.2</v>
      </c>
      <c r="I223" s="18" t="s">
        <v>60</v>
      </c>
      <c r="J223" s="18" t="s">
        <v>33</v>
      </c>
      <c r="K223" s="19" t="s">
        <v>34</v>
      </c>
      <c r="L223" s="18">
        <v>2</v>
      </c>
      <c r="M223" s="18">
        <v>57</v>
      </c>
      <c r="O223" s="18" t="s">
        <v>102</v>
      </c>
      <c r="U223" s="13" t="s">
        <v>692</v>
      </c>
      <c r="V223" s="8" t="s">
        <v>104</v>
      </c>
      <c r="W223" s="51" t="s">
        <v>105</v>
      </c>
      <c r="X223" s="8" t="s">
        <v>106</v>
      </c>
      <c r="BJ223" s="11"/>
    </row>
    <row r="224" spans="1:66" ht="12" x14ac:dyDescent="0.15">
      <c r="A224" s="9">
        <v>223</v>
      </c>
      <c r="B224" s="16"/>
      <c r="C224" s="15"/>
      <c r="D224" s="26" t="s">
        <v>693</v>
      </c>
      <c r="E224" s="15" t="s">
        <v>694</v>
      </c>
      <c r="F224" s="18" t="s">
        <v>383</v>
      </c>
      <c r="G224" s="18" t="s">
        <v>112</v>
      </c>
      <c r="H224" s="18">
        <v>4.5</v>
      </c>
      <c r="I224" s="18" t="s">
        <v>60</v>
      </c>
      <c r="J224" s="18" t="s">
        <v>33</v>
      </c>
      <c r="K224" s="18" t="s">
        <v>34</v>
      </c>
      <c r="L224" s="18">
        <v>1</v>
      </c>
      <c r="M224" s="18">
        <v>1</v>
      </c>
      <c r="N224" s="22">
        <v>0</v>
      </c>
      <c r="O224" s="23">
        <f t="shared" ref="O224:O230" si="12">N224/M224*100</f>
        <v>0</v>
      </c>
      <c r="V224" s="8" t="s">
        <v>235</v>
      </c>
      <c r="W224" s="51" t="s">
        <v>63</v>
      </c>
      <c r="X224" s="8" t="s">
        <v>236</v>
      </c>
    </row>
    <row r="225" spans="1:61" ht="12" x14ac:dyDescent="0.15">
      <c r="A225" s="15">
        <v>224</v>
      </c>
      <c r="B225" s="16"/>
      <c r="C225" s="15"/>
      <c r="D225" s="17" t="s">
        <v>695</v>
      </c>
      <c r="E225" s="15" t="s">
        <v>696</v>
      </c>
      <c r="F225" s="18" t="s">
        <v>130</v>
      </c>
      <c r="G225" s="18" t="s">
        <v>112</v>
      </c>
      <c r="H225" s="18">
        <v>4</v>
      </c>
      <c r="I225" s="18" t="s">
        <v>49</v>
      </c>
      <c r="J225" s="18" t="s">
        <v>33</v>
      </c>
      <c r="K225" s="18" t="s">
        <v>34</v>
      </c>
      <c r="L225" s="18">
        <v>3</v>
      </c>
      <c r="M225" s="18">
        <v>32</v>
      </c>
      <c r="N225" s="22">
        <v>14</v>
      </c>
      <c r="O225" s="23">
        <f t="shared" si="12"/>
        <v>43.75</v>
      </c>
      <c r="P225" s="18">
        <v>2.4</v>
      </c>
      <c r="Q225" s="8" t="s">
        <v>697</v>
      </c>
      <c r="S225" s="66" t="s">
        <v>86</v>
      </c>
      <c r="T225" s="18" t="s">
        <v>673</v>
      </c>
      <c r="U225" s="13" t="s">
        <v>698</v>
      </c>
      <c r="V225" s="8" t="s">
        <v>202</v>
      </c>
      <c r="W225" s="51" t="s">
        <v>63</v>
      </c>
      <c r="X225" s="8" t="s">
        <v>203</v>
      </c>
    </row>
    <row r="226" spans="1:61" ht="12" x14ac:dyDescent="0.15">
      <c r="A226" s="1">
        <v>225</v>
      </c>
      <c r="B226" s="16"/>
      <c r="C226" s="15"/>
      <c r="D226" s="26" t="s">
        <v>699</v>
      </c>
      <c r="E226" s="15" t="s">
        <v>700</v>
      </c>
      <c r="F226" s="18" t="s">
        <v>383</v>
      </c>
      <c r="G226" s="18" t="s">
        <v>112</v>
      </c>
      <c r="H226" s="18">
        <v>4.5</v>
      </c>
      <c r="I226" s="18" t="s">
        <v>60</v>
      </c>
      <c r="J226" s="18" t="s">
        <v>33</v>
      </c>
      <c r="K226" s="18" t="s">
        <v>34</v>
      </c>
      <c r="L226" s="18">
        <v>1</v>
      </c>
      <c r="M226" s="18">
        <v>3</v>
      </c>
      <c r="N226" s="22">
        <v>0</v>
      </c>
      <c r="O226" s="23">
        <f t="shared" si="12"/>
        <v>0</v>
      </c>
      <c r="V226" s="8" t="s">
        <v>235</v>
      </c>
      <c r="W226" s="51" t="s">
        <v>63</v>
      </c>
      <c r="X226" s="8" t="s">
        <v>236</v>
      </c>
      <c r="BG226" s="25"/>
      <c r="BH226" s="25"/>
    </row>
    <row r="227" spans="1:61" ht="12" x14ac:dyDescent="0.15">
      <c r="A227" s="9">
        <v>226</v>
      </c>
      <c r="B227" s="16"/>
      <c r="D227" s="20" t="s">
        <v>701</v>
      </c>
      <c r="E227" s="15" t="s">
        <v>702</v>
      </c>
      <c r="F227" s="18" t="s">
        <v>130</v>
      </c>
      <c r="G227" s="18" t="s">
        <v>84</v>
      </c>
      <c r="H227" s="18">
        <v>3.4</v>
      </c>
      <c r="I227" s="18" t="s">
        <v>49</v>
      </c>
      <c r="J227" s="18" t="s">
        <v>33</v>
      </c>
      <c r="K227" s="18" t="s">
        <v>34</v>
      </c>
      <c r="L227" s="18">
        <v>3</v>
      </c>
      <c r="M227" s="18">
        <v>17</v>
      </c>
      <c r="N227" s="22">
        <v>5</v>
      </c>
      <c r="O227" s="23">
        <f t="shared" si="12"/>
        <v>29.411764705882355</v>
      </c>
      <c r="P227" s="18">
        <v>4.2</v>
      </c>
      <c r="Q227" s="8" t="s">
        <v>153</v>
      </c>
      <c r="R227" s="15" t="s">
        <v>703</v>
      </c>
      <c r="S227" s="66" t="s">
        <v>86</v>
      </c>
      <c r="V227" s="8" t="s">
        <v>163</v>
      </c>
      <c r="W227" s="51" t="s">
        <v>164</v>
      </c>
      <c r="X227" s="8" t="s">
        <v>134</v>
      </c>
    </row>
    <row r="228" spans="1:61" ht="12" x14ac:dyDescent="0.15">
      <c r="A228" s="15">
        <v>227</v>
      </c>
      <c r="B228" s="16"/>
      <c r="D228" s="17"/>
      <c r="E228" s="15"/>
      <c r="K228" s="18" t="s">
        <v>34</v>
      </c>
      <c r="L228" s="18">
        <v>3</v>
      </c>
      <c r="M228" s="18">
        <v>25</v>
      </c>
      <c r="N228" s="22">
        <v>7</v>
      </c>
      <c r="O228" s="23">
        <f t="shared" si="12"/>
        <v>28.000000000000004</v>
      </c>
      <c r="P228" s="18">
        <v>1.1000000000000001</v>
      </c>
      <c r="Q228" s="8" t="s">
        <v>153</v>
      </c>
      <c r="S228" s="66" t="s">
        <v>115</v>
      </c>
      <c r="T228" s="18" t="s">
        <v>200</v>
      </c>
      <c r="U228" s="13" t="s">
        <v>704</v>
      </c>
      <c r="V228" s="8" t="s">
        <v>202</v>
      </c>
      <c r="W228" s="51" t="s">
        <v>63</v>
      </c>
      <c r="X228" s="8" t="s">
        <v>203</v>
      </c>
    </row>
    <row r="229" spans="1:61" ht="12" x14ac:dyDescent="0.15">
      <c r="A229" s="1">
        <v>228</v>
      </c>
      <c r="B229" s="16"/>
      <c r="D229" s="20" t="s">
        <v>705</v>
      </c>
      <c r="E229" s="15" t="s">
        <v>706</v>
      </c>
      <c r="F229" s="18" t="s">
        <v>261</v>
      </c>
      <c r="G229" s="18" t="s">
        <v>84</v>
      </c>
      <c r="H229" s="18">
        <v>3.4</v>
      </c>
      <c r="I229" s="18" t="s">
        <v>60</v>
      </c>
      <c r="J229" s="18" t="s">
        <v>33</v>
      </c>
      <c r="K229" s="18" t="s">
        <v>34</v>
      </c>
      <c r="L229" s="18">
        <v>3</v>
      </c>
      <c r="M229" s="18">
        <v>25</v>
      </c>
      <c r="N229" s="22">
        <v>16</v>
      </c>
      <c r="O229" s="23">
        <f t="shared" si="12"/>
        <v>64</v>
      </c>
      <c r="P229" s="18">
        <v>2.5</v>
      </c>
      <c r="Q229" s="8" t="s">
        <v>153</v>
      </c>
      <c r="S229" s="66" t="s">
        <v>86</v>
      </c>
      <c r="U229" s="13" t="s">
        <v>647</v>
      </c>
      <c r="V229" s="8" t="s">
        <v>707</v>
      </c>
      <c r="W229" s="51" t="s">
        <v>63</v>
      </c>
      <c r="X229" s="8" t="s">
        <v>203</v>
      </c>
    </row>
    <row r="230" spans="1:61" ht="12" x14ac:dyDescent="0.15">
      <c r="A230" s="9">
        <v>229</v>
      </c>
      <c r="B230" s="16"/>
      <c r="D230" s="17"/>
      <c r="E230" s="15"/>
      <c r="K230" s="19" t="s">
        <v>34</v>
      </c>
      <c r="L230" s="18">
        <v>2</v>
      </c>
      <c r="M230" s="18">
        <v>20</v>
      </c>
      <c r="N230" s="22">
        <v>16</v>
      </c>
      <c r="O230" s="23">
        <f t="shared" si="12"/>
        <v>80</v>
      </c>
      <c r="P230" s="18">
        <v>3</v>
      </c>
      <c r="Q230" s="8" t="s">
        <v>153</v>
      </c>
      <c r="R230" s="15" t="s">
        <v>297</v>
      </c>
      <c r="S230" s="66" t="s">
        <v>86</v>
      </c>
      <c r="U230" s="13" t="s">
        <v>193</v>
      </c>
      <c r="V230" s="8" t="s">
        <v>707</v>
      </c>
      <c r="W230" s="51" t="s">
        <v>63</v>
      </c>
      <c r="X230" s="8" t="s">
        <v>708</v>
      </c>
    </row>
    <row r="231" spans="1:61" ht="12" x14ac:dyDescent="0.15">
      <c r="A231" s="15">
        <v>230</v>
      </c>
      <c r="B231" s="16"/>
      <c r="D231" s="26" t="s">
        <v>709</v>
      </c>
      <c r="E231" s="15" t="s">
        <v>710</v>
      </c>
      <c r="F231" s="18" t="s">
        <v>123</v>
      </c>
      <c r="G231" s="18" t="s">
        <v>48</v>
      </c>
      <c r="H231" s="18">
        <v>4.3</v>
      </c>
      <c r="I231" s="18" t="s">
        <v>60</v>
      </c>
      <c r="J231" s="18" t="s">
        <v>33</v>
      </c>
      <c r="K231" s="19" t="s">
        <v>34</v>
      </c>
      <c r="L231" s="18">
        <v>2</v>
      </c>
      <c r="M231" s="18">
        <v>8</v>
      </c>
      <c r="O231" s="18" t="s">
        <v>102</v>
      </c>
      <c r="U231" s="13" t="s">
        <v>103</v>
      </c>
      <c r="V231" s="8" t="s">
        <v>104</v>
      </c>
      <c r="W231" s="51" t="s">
        <v>105</v>
      </c>
      <c r="X231" s="8" t="s">
        <v>106</v>
      </c>
      <c r="BI231" s="11"/>
    </row>
    <row r="232" spans="1:61" ht="12" x14ac:dyDescent="0.15">
      <c r="A232" s="1">
        <v>231</v>
      </c>
      <c r="B232" s="16"/>
      <c r="D232" s="26" t="s">
        <v>711</v>
      </c>
      <c r="E232" s="15" t="s">
        <v>712</v>
      </c>
      <c r="F232" s="18" t="s">
        <v>123</v>
      </c>
      <c r="G232" s="18" t="s">
        <v>84</v>
      </c>
      <c r="H232" s="18">
        <v>3.8</v>
      </c>
      <c r="I232" s="18" t="s">
        <v>60</v>
      </c>
      <c r="J232" s="18" t="s">
        <v>33</v>
      </c>
      <c r="K232" s="19" t="s">
        <v>34</v>
      </c>
      <c r="L232" s="18">
        <v>2</v>
      </c>
      <c r="M232" s="18">
        <v>2</v>
      </c>
      <c r="O232" s="18" t="s">
        <v>102</v>
      </c>
      <c r="U232" s="13" t="s">
        <v>713</v>
      </c>
      <c r="V232" s="8" t="s">
        <v>104</v>
      </c>
      <c r="W232" s="51" t="s">
        <v>105</v>
      </c>
      <c r="X232" s="8" t="s">
        <v>106</v>
      </c>
    </row>
    <row r="233" spans="1:61" ht="12" x14ac:dyDescent="0.15">
      <c r="A233" s="9">
        <v>232</v>
      </c>
      <c r="B233" s="16"/>
      <c r="D233" s="17" t="s">
        <v>714</v>
      </c>
      <c r="E233" s="15" t="s">
        <v>715</v>
      </c>
      <c r="F233" s="18" t="s">
        <v>130</v>
      </c>
      <c r="G233" s="18" t="s">
        <v>112</v>
      </c>
      <c r="H233" s="18">
        <v>4.3</v>
      </c>
      <c r="I233" s="18" t="s">
        <v>49</v>
      </c>
      <c r="J233" s="18" t="s">
        <v>33</v>
      </c>
      <c r="K233" s="19" t="s">
        <v>34</v>
      </c>
      <c r="L233" s="18">
        <v>2</v>
      </c>
      <c r="M233" s="18">
        <v>22</v>
      </c>
      <c r="O233" s="18" t="s">
        <v>36</v>
      </c>
      <c r="U233" s="13" t="s">
        <v>716</v>
      </c>
      <c r="V233" s="8" t="s">
        <v>104</v>
      </c>
      <c r="W233" s="51" t="s">
        <v>105</v>
      </c>
      <c r="X233" s="8" t="s">
        <v>106</v>
      </c>
    </row>
    <row r="234" spans="1:61" ht="12" x14ac:dyDescent="0.15">
      <c r="A234" s="15">
        <v>233</v>
      </c>
      <c r="B234" s="16"/>
      <c r="D234" s="26" t="s">
        <v>717</v>
      </c>
      <c r="E234" s="15" t="s">
        <v>718</v>
      </c>
      <c r="F234" s="18" t="s">
        <v>123</v>
      </c>
      <c r="G234" s="18" t="s">
        <v>84</v>
      </c>
      <c r="H234" s="18">
        <v>3.5</v>
      </c>
      <c r="I234" s="18" t="s">
        <v>49</v>
      </c>
      <c r="J234" s="18" t="s">
        <v>33</v>
      </c>
      <c r="K234" s="18" t="s">
        <v>34</v>
      </c>
      <c r="L234" s="18">
        <v>3</v>
      </c>
      <c r="M234" s="18">
        <v>7</v>
      </c>
      <c r="N234" s="22">
        <v>0</v>
      </c>
      <c r="O234" s="23">
        <f>N234/M234*100</f>
        <v>0</v>
      </c>
      <c r="V234" s="8" t="s">
        <v>163</v>
      </c>
      <c r="W234" s="51" t="s">
        <v>164</v>
      </c>
      <c r="X234" s="8" t="s">
        <v>134</v>
      </c>
    </row>
    <row r="235" spans="1:61" ht="12" x14ac:dyDescent="0.15">
      <c r="A235" s="1">
        <v>234</v>
      </c>
      <c r="B235" s="16"/>
      <c r="D235" s="26" t="s">
        <v>719</v>
      </c>
      <c r="E235" s="15" t="s">
        <v>720</v>
      </c>
      <c r="F235" s="18" t="s">
        <v>123</v>
      </c>
      <c r="G235" s="18" t="s">
        <v>112</v>
      </c>
      <c r="H235" s="18">
        <v>3.7</v>
      </c>
      <c r="I235" s="18" t="s">
        <v>60</v>
      </c>
      <c r="J235" s="18" t="s">
        <v>33</v>
      </c>
      <c r="K235" s="19" t="s">
        <v>34</v>
      </c>
      <c r="L235" s="18">
        <v>2</v>
      </c>
      <c r="M235" s="18">
        <v>1</v>
      </c>
      <c r="N235" s="22">
        <v>0</v>
      </c>
      <c r="O235" s="23">
        <f>N235/M235*100</f>
        <v>0</v>
      </c>
      <c r="V235" s="8" t="s">
        <v>69</v>
      </c>
      <c r="W235" s="51" t="s">
        <v>42</v>
      </c>
      <c r="X235" s="8" t="s">
        <v>70</v>
      </c>
    </row>
    <row r="236" spans="1:61" ht="12" x14ac:dyDescent="0.15">
      <c r="A236" s="9">
        <v>235</v>
      </c>
      <c r="B236" s="16"/>
      <c r="D236" s="20" t="s">
        <v>721</v>
      </c>
      <c r="E236" s="15" t="s">
        <v>722</v>
      </c>
      <c r="F236" s="18" t="s">
        <v>30</v>
      </c>
      <c r="G236" s="18" t="s">
        <v>48</v>
      </c>
      <c r="H236" s="18">
        <v>4.3</v>
      </c>
      <c r="I236" s="18" t="s">
        <v>60</v>
      </c>
      <c r="J236" s="18" t="s">
        <v>33</v>
      </c>
      <c r="K236" s="19" t="s">
        <v>34</v>
      </c>
      <c r="L236" s="18">
        <v>2</v>
      </c>
      <c r="M236" s="18">
        <v>2</v>
      </c>
      <c r="N236" s="22">
        <v>1</v>
      </c>
      <c r="O236" s="23">
        <f>N236/M236*100</f>
        <v>50</v>
      </c>
      <c r="P236" s="18">
        <v>2</v>
      </c>
      <c r="Q236" s="8" t="s">
        <v>689</v>
      </c>
      <c r="S236" s="66" t="s">
        <v>86</v>
      </c>
      <c r="V236" s="8" t="s">
        <v>69</v>
      </c>
      <c r="W236" s="51" t="s">
        <v>42</v>
      </c>
      <c r="X236" s="8" t="s">
        <v>70</v>
      </c>
    </row>
    <row r="237" spans="1:61" ht="12" x14ac:dyDescent="0.15">
      <c r="A237" s="15">
        <v>236</v>
      </c>
      <c r="B237" s="16"/>
      <c r="K237" s="19" t="s">
        <v>34</v>
      </c>
      <c r="L237" s="18">
        <v>2</v>
      </c>
      <c r="M237" s="18">
        <v>2</v>
      </c>
      <c r="O237" s="18" t="s">
        <v>102</v>
      </c>
      <c r="U237" s="13" t="s">
        <v>124</v>
      </c>
      <c r="V237" s="8" t="s">
        <v>104</v>
      </c>
      <c r="W237" s="51" t="s">
        <v>105</v>
      </c>
      <c r="X237" s="8" t="s">
        <v>106</v>
      </c>
    </row>
    <row r="238" spans="1:61" ht="12" x14ac:dyDescent="0.15">
      <c r="A238" s="1">
        <v>237</v>
      </c>
      <c r="B238" s="16"/>
      <c r="C238" s="18"/>
      <c r="D238" s="20" t="s">
        <v>723</v>
      </c>
      <c r="E238" s="15" t="s">
        <v>724</v>
      </c>
      <c r="F238" s="18" t="s">
        <v>383</v>
      </c>
      <c r="G238" s="18" t="s">
        <v>112</v>
      </c>
      <c r="H238" s="18">
        <v>4.2</v>
      </c>
      <c r="I238" s="18" t="s">
        <v>49</v>
      </c>
      <c r="J238" s="18" t="s">
        <v>33</v>
      </c>
      <c r="K238" s="18" t="s">
        <v>34</v>
      </c>
      <c r="L238" s="18">
        <v>2</v>
      </c>
      <c r="M238" s="18">
        <v>19</v>
      </c>
      <c r="N238" s="22">
        <v>2</v>
      </c>
      <c r="O238" s="23">
        <f t="shared" ref="O238:O255" si="13">N238/M238*100</f>
        <v>10.526315789473683</v>
      </c>
      <c r="P238" s="18">
        <v>1</v>
      </c>
      <c r="Q238" s="8" t="s">
        <v>725</v>
      </c>
      <c r="S238" s="66" t="s">
        <v>86</v>
      </c>
      <c r="U238" s="13" t="s">
        <v>726</v>
      </c>
      <c r="V238" s="8" t="s">
        <v>228</v>
      </c>
      <c r="W238" s="51" t="s">
        <v>75</v>
      </c>
      <c r="X238" s="8" t="s">
        <v>727</v>
      </c>
    </row>
    <row r="239" spans="1:61" ht="12" x14ac:dyDescent="0.15">
      <c r="A239" s="9">
        <v>238</v>
      </c>
      <c r="B239" s="16"/>
      <c r="C239" s="18"/>
      <c r="D239" s="17"/>
      <c r="E239" s="15"/>
      <c r="K239" s="18" t="s">
        <v>34</v>
      </c>
      <c r="L239" s="18">
        <v>3</v>
      </c>
      <c r="M239" s="18">
        <v>15</v>
      </c>
      <c r="N239" s="22">
        <v>3</v>
      </c>
      <c r="O239" s="23">
        <f t="shared" si="13"/>
        <v>20</v>
      </c>
      <c r="P239" s="18">
        <v>1</v>
      </c>
      <c r="Q239" s="8" t="s">
        <v>153</v>
      </c>
      <c r="R239" s="8"/>
      <c r="S239" s="66" t="s">
        <v>115</v>
      </c>
      <c r="T239" s="18" t="s">
        <v>200</v>
      </c>
      <c r="V239" s="8" t="s">
        <v>212</v>
      </c>
      <c r="W239" s="51" t="s">
        <v>63</v>
      </c>
      <c r="X239" s="8" t="s">
        <v>203</v>
      </c>
    </row>
    <row r="240" spans="1:61" ht="12" x14ac:dyDescent="0.15">
      <c r="A240" s="15">
        <v>239</v>
      </c>
      <c r="B240" s="16"/>
      <c r="C240" s="18"/>
      <c r="D240" s="17"/>
      <c r="E240" s="15"/>
      <c r="K240" s="18" t="s">
        <v>34</v>
      </c>
      <c r="L240" s="18">
        <v>1</v>
      </c>
      <c r="M240" s="18">
        <v>10</v>
      </c>
      <c r="N240" s="22">
        <v>0</v>
      </c>
      <c r="O240" s="23">
        <f t="shared" si="13"/>
        <v>0</v>
      </c>
      <c r="R240" s="8"/>
      <c r="V240" s="8" t="s">
        <v>235</v>
      </c>
      <c r="W240" s="51" t="s">
        <v>63</v>
      </c>
      <c r="X240" s="8" t="s">
        <v>236</v>
      </c>
    </row>
    <row r="241" spans="1:62" ht="12" x14ac:dyDescent="0.15">
      <c r="A241" s="1">
        <v>240</v>
      </c>
      <c r="B241" s="36"/>
      <c r="C241" s="45"/>
      <c r="D241" s="17" t="s">
        <v>728</v>
      </c>
      <c r="E241" s="34" t="s">
        <v>729</v>
      </c>
      <c r="F241" s="31" t="s">
        <v>130</v>
      </c>
      <c r="G241" s="31" t="s">
        <v>48</v>
      </c>
      <c r="H241" s="31">
        <v>3.7</v>
      </c>
      <c r="I241" s="31" t="s">
        <v>60</v>
      </c>
      <c r="J241" s="31" t="s">
        <v>33</v>
      </c>
      <c r="K241" s="46" t="s">
        <v>50</v>
      </c>
      <c r="L241" s="31">
        <v>2</v>
      </c>
      <c r="M241" s="31">
        <v>115</v>
      </c>
      <c r="N241" s="32">
        <v>28</v>
      </c>
      <c r="O241" s="33">
        <f t="shared" si="13"/>
        <v>24.347826086956523</v>
      </c>
      <c r="P241" s="31">
        <v>1</v>
      </c>
      <c r="Q241" s="27" t="s">
        <v>153</v>
      </c>
      <c r="R241" s="34"/>
      <c r="S241" s="70" t="s">
        <v>86</v>
      </c>
      <c r="T241" s="31" t="s">
        <v>200</v>
      </c>
      <c r="U241" s="71" t="s">
        <v>730</v>
      </c>
      <c r="V241" s="27" t="s">
        <v>558</v>
      </c>
      <c r="W241" s="53" t="s">
        <v>56</v>
      </c>
      <c r="X241" s="27" t="s">
        <v>731</v>
      </c>
      <c r="Y241" s="27" t="s">
        <v>160</v>
      </c>
      <c r="BJ241" s="2"/>
    </row>
    <row r="242" spans="1:62" ht="12" x14ac:dyDescent="0.15">
      <c r="A242" s="9">
        <v>241</v>
      </c>
      <c r="B242" s="16"/>
      <c r="C242" s="18"/>
      <c r="D242" s="26" t="s">
        <v>732</v>
      </c>
      <c r="E242" s="15" t="s">
        <v>733</v>
      </c>
      <c r="F242" s="18" t="s">
        <v>383</v>
      </c>
      <c r="G242" s="18" t="s">
        <v>84</v>
      </c>
      <c r="H242" s="18">
        <v>3.9</v>
      </c>
      <c r="I242" s="18" t="s">
        <v>49</v>
      </c>
      <c r="J242" s="18" t="s">
        <v>33</v>
      </c>
      <c r="K242" s="18" t="s">
        <v>61</v>
      </c>
      <c r="L242" s="18">
        <v>2</v>
      </c>
      <c r="M242" s="18">
        <v>23</v>
      </c>
      <c r="N242" s="22">
        <v>0</v>
      </c>
      <c r="O242" s="23">
        <f t="shared" si="13"/>
        <v>0</v>
      </c>
      <c r="U242" s="13" t="s">
        <v>734</v>
      </c>
      <c r="V242" s="8" t="s">
        <v>62</v>
      </c>
      <c r="W242" s="51" t="s">
        <v>63</v>
      </c>
      <c r="X242" s="8" t="s">
        <v>64</v>
      </c>
    </row>
    <row r="243" spans="1:62" ht="12" x14ac:dyDescent="0.15">
      <c r="A243" s="15">
        <v>242</v>
      </c>
      <c r="B243" s="16"/>
      <c r="C243" s="18"/>
      <c r="D243" s="20" t="s">
        <v>735</v>
      </c>
      <c r="E243" s="15" t="s">
        <v>736</v>
      </c>
      <c r="F243" s="18" t="s">
        <v>83</v>
      </c>
      <c r="G243" s="18" t="s">
        <v>112</v>
      </c>
      <c r="H243" s="18">
        <v>3.8</v>
      </c>
      <c r="I243" s="18" t="s">
        <v>60</v>
      </c>
      <c r="J243" s="18" t="s">
        <v>33</v>
      </c>
      <c r="K243" s="18" t="s">
        <v>34</v>
      </c>
      <c r="L243" s="18">
        <v>3</v>
      </c>
      <c r="M243" s="18">
        <v>98</v>
      </c>
      <c r="N243" s="22">
        <v>67</v>
      </c>
      <c r="O243" s="23">
        <f t="shared" si="13"/>
        <v>68.367346938775512</v>
      </c>
      <c r="P243" s="8">
        <v>2.6</v>
      </c>
      <c r="Q243" s="8" t="s">
        <v>85</v>
      </c>
      <c r="S243" s="66" t="s">
        <v>115</v>
      </c>
      <c r="U243" s="12"/>
      <c r="V243" s="8" t="s">
        <v>183</v>
      </c>
      <c r="W243" s="51" t="s">
        <v>56</v>
      </c>
      <c r="X243" s="8" t="s">
        <v>184</v>
      </c>
    </row>
    <row r="244" spans="1:62" ht="12" x14ac:dyDescent="0.15">
      <c r="A244" s="1">
        <v>243</v>
      </c>
      <c r="B244" s="16"/>
      <c r="C244" s="18"/>
      <c r="D244" s="20"/>
      <c r="E244" s="15"/>
      <c r="K244" s="19" t="s">
        <v>34</v>
      </c>
      <c r="L244" s="18">
        <v>2</v>
      </c>
      <c r="M244" s="18">
        <v>2</v>
      </c>
      <c r="N244" s="22">
        <v>0</v>
      </c>
      <c r="O244" s="23">
        <f t="shared" si="13"/>
        <v>0</v>
      </c>
      <c r="P244" s="8"/>
      <c r="U244" s="12">
        <v>15.6</v>
      </c>
      <c r="V244" s="8" t="s">
        <v>307</v>
      </c>
      <c r="W244" s="51" t="s">
        <v>56</v>
      </c>
      <c r="X244" s="8" t="s">
        <v>308</v>
      </c>
    </row>
    <row r="245" spans="1:62" ht="12" x14ac:dyDescent="0.15">
      <c r="A245" s="9">
        <v>244</v>
      </c>
      <c r="B245" s="16"/>
      <c r="C245" s="18"/>
      <c r="D245" s="17" t="s">
        <v>737</v>
      </c>
      <c r="E245" s="15" t="s">
        <v>738</v>
      </c>
      <c r="F245" s="18" t="s">
        <v>83</v>
      </c>
      <c r="G245" s="18" t="s">
        <v>84</v>
      </c>
      <c r="H245" s="18">
        <v>3.2</v>
      </c>
      <c r="I245" s="18" t="s">
        <v>49</v>
      </c>
      <c r="J245" s="18" t="s">
        <v>33</v>
      </c>
      <c r="K245" s="18" t="s">
        <v>34</v>
      </c>
      <c r="L245" s="18">
        <v>3</v>
      </c>
      <c r="M245" s="18">
        <v>31</v>
      </c>
      <c r="N245" s="22">
        <v>1</v>
      </c>
      <c r="O245" s="23">
        <f t="shared" si="13"/>
        <v>3.225806451612903</v>
      </c>
      <c r="P245" s="18">
        <v>1</v>
      </c>
      <c r="Q245" s="8" t="s">
        <v>37</v>
      </c>
      <c r="S245" s="66" t="s">
        <v>115</v>
      </c>
      <c r="T245" s="18" t="s">
        <v>739</v>
      </c>
      <c r="U245" s="13" t="s">
        <v>740</v>
      </c>
      <c r="V245" s="8" t="s">
        <v>212</v>
      </c>
      <c r="W245" s="51" t="s">
        <v>63</v>
      </c>
      <c r="X245" s="8" t="s">
        <v>203</v>
      </c>
    </row>
    <row r="246" spans="1:62" ht="12" x14ac:dyDescent="0.15">
      <c r="A246" s="15">
        <v>245</v>
      </c>
      <c r="B246" s="16"/>
      <c r="C246" s="18"/>
      <c r="D246" s="20" t="s">
        <v>741</v>
      </c>
      <c r="E246" s="15" t="s">
        <v>742</v>
      </c>
      <c r="F246" s="18" t="s">
        <v>123</v>
      </c>
      <c r="G246" s="18" t="s">
        <v>84</v>
      </c>
      <c r="H246" s="18">
        <v>3.3</v>
      </c>
      <c r="I246" s="18" t="s">
        <v>49</v>
      </c>
      <c r="J246" s="18" t="s">
        <v>33</v>
      </c>
      <c r="K246" s="18" t="s">
        <v>50</v>
      </c>
      <c r="L246" s="18">
        <v>2</v>
      </c>
      <c r="M246" s="18">
        <v>29</v>
      </c>
      <c r="N246" s="22">
        <v>1</v>
      </c>
      <c r="O246" s="23">
        <f t="shared" si="13"/>
        <v>3.4482758620689653</v>
      </c>
      <c r="P246" s="18">
        <v>1</v>
      </c>
      <c r="Q246" s="8" t="s">
        <v>85</v>
      </c>
      <c r="R246" s="15" t="s">
        <v>452</v>
      </c>
      <c r="S246" s="66" t="s">
        <v>86</v>
      </c>
      <c r="T246" s="18" t="s">
        <v>411</v>
      </c>
      <c r="U246" s="13" t="s">
        <v>743</v>
      </c>
      <c r="V246" s="8" t="s">
        <v>252</v>
      </c>
      <c r="W246" s="51" t="s">
        <v>42</v>
      </c>
      <c r="X246" s="8" t="s">
        <v>253</v>
      </c>
    </row>
    <row r="247" spans="1:62" ht="12" x14ac:dyDescent="0.15">
      <c r="A247" s="1">
        <v>246</v>
      </c>
      <c r="B247" s="16"/>
      <c r="C247" s="18"/>
      <c r="D247" s="20"/>
      <c r="E247" s="15"/>
      <c r="K247" s="19" t="s">
        <v>54</v>
      </c>
      <c r="L247" s="18">
        <v>2</v>
      </c>
      <c r="M247" s="18">
        <v>9</v>
      </c>
      <c r="N247" s="22">
        <v>0</v>
      </c>
      <c r="O247" s="23">
        <f t="shared" si="13"/>
        <v>0</v>
      </c>
      <c r="U247" s="13" t="s">
        <v>744</v>
      </c>
      <c r="V247" s="8" t="s">
        <v>307</v>
      </c>
      <c r="W247" s="51" t="s">
        <v>56</v>
      </c>
      <c r="X247" s="8" t="s">
        <v>308</v>
      </c>
    </row>
    <row r="248" spans="1:62" ht="12" x14ac:dyDescent="0.15">
      <c r="A248" s="9">
        <v>247</v>
      </c>
      <c r="B248" s="16"/>
      <c r="C248" s="15"/>
      <c r="D248" s="20" t="s">
        <v>745</v>
      </c>
      <c r="E248" s="15" t="s">
        <v>746</v>
      </c>
      <c r="F248" s="18" t="s">
        <v>261</v>
      </c>
      <c r="G248" s="18" t="s">
        <v>48</v>
      </c>
      <c r="H248" s="18">
        <v>3.7</v>
      </c>
      <c r="I248" s="18" t="s">
        <v>49</v>
      </c>
      <c r="J248" s="18" t="s">
        <v>33</v>
      </c>
      <c r="K248" s="18" t="s">
        <v>34</v>
      </c>
      <c r="L248" s="18">
        <v>2</v>
      </c>
      <c r="M248" s="18">
        <v>56</v>
      </c>
      <c r="N248" s="22">
        <v>16</v>
      </c>
      <c r="O248" s="23">
        <f t="shared" si="13"/>
        <v>28.571428571428569</v>
      </c>
      <c r="P248" s="18">
        <v>1.5</v>
      </c>
      <c r="Q248" s="8" t="s">
        <v>85</v>
      </c>
      <c r="R248" s="15" t="s">
        <v>410</v>
      </c>
      <c r="S248" s="66" t="s">
        <v>86</v>
      </c>
      <c r="T248" s="18" t="s">
        <v>411</v>
      </c>
      <c r="V248" s="8" t="s">
        <v>41</v>
      </c>
      <c r="W248" s="51" t="s">
        <v>42</v>
      </c>
      <c r="X248" s="8" t="s">
        <v>412</v>
      </c>
    </row>
    <row r="249" spans="1:62" ht="12" x14ac:dyDescent="0.15">
      <c r="A249" s="15">
        <v>248</v>
      </c>
      <c r="B249" s="16"/>
      <c r="C249" s="15"/>
      <c r="D249" s="37"/>
      <c r="E249" s="15"/>
      <c r="K249" s="18" t="s">
        <v>34</v>
      </c>
      <c r="L249" s="18">
        <v>3</v>
      </c>
      <c r="M249" s="18">
        <v>100</v>
      </c>
      <c r="N249" s="22">
        <v>1</v>
      </c>
      <c r="O249" s="23">
        <f t="shared" si="13"/>
        <v>1</v>
      </c>
      <c r="Q249" s="8" t="s">
        <v>153</v>
      </c>
      <c r="R249" s="15" t="s">
        <v>269</v>
      </c>
      <c r="S249" s="66" t="s">
        <v>86</v>
      </c>
      <c r="U249" s="13" t="s">
        <v>747</v>
      </c>
      <c r="V249" s="8" t="s">
        <v>263</v>
      </c>
      <c r="W249" s="51" t="s">
        <v>42</v>
      </c>
      <c r="X249" s="8" t="s">
        <v>270</v>
      </c>
    </row>
    <row r="250" spans="1:62" ht="12" x14ac:dyDescent="0.15">
      <c r="A250" s="1">
        <v>249</v>
      </c>
      <c r="B250" s="16"/>
      <c r="C250" s="15"/>
      <c r="D250" s="37"/>
      <c r="E250" s="15"/>
      <c r="K250" s="18" t="s">
        <v>50</v>
      </c>
      <c r="L250" s="18">
        <v>2</v>
      </c>
      <c r="M250" s="18">
        <v>44</v>
      </c>
      <c r="N250" s="22">
        <v>3</v>
      </c>
      <c r="O250" s="23">
        <f t="shared" si="13"/>
        <v>6.8181818181818175</v>
      </c>
      <c r="P250" s="18">
        <v>1</v>
      </c>
      <c r="Q250" s="8" t="s">
        <v>748</v>
      </c>
      <c r="R250" s="15" t="s">
        <v>749</v>
      </c>
      <c r="S250" s="66" t="s">
        <v>86</v>
      </c>
      <c r="T250" s="18" t="s">
        <v>411</v>
      </c>
      <c r="U250" s="13" t="s">
        <v>750</v>
      </c>
      <c r="V250" s="8" t="s">
        <v>252</v>
      </c>
      <c r="W250" s="51" t="s">
        <v>42</v>
      </c>
      <c r="X250" s="8" t="s">
        <v>253</v>
      </c>
    </row>
    <row r="251" spans="1:62" ht="12" x14ac:dyDescent="0.15">
      <c r="A251" s="9">
        <v>250</v>
      </c>
      <c r="B251" s="16"/>
      <c r="C251" s="15"/>
      <c r="D251" s="17"/>
      <c r="E251" s="15"/>
      <c r="K251" s="19" t="s">
        <v>34</v>
      </c>
      <c r="L251" s="18">
        <v>2</v>
      </c>
      <c r="M251" s="18">
        <v>5</v>
      </c>
      <c r="N251" s="22">
        <v>0</v>
      </c>
      <c r="O251" s="23">
        <f t="shared" si="13"/>
        <v>0</v>
      </c>
      <c r="P251" s="8"/>
      <c r="V251" s="8" t="s">
        <v>416</v>
      </c>
      <c r="W251" s="51" t="s">
        <v>42</v>
      </c>
      <c r="X251" s="8" t="s">
        <v>417</v>
      </c>
    </row>
    <row r="252" spans="1:62" ht="12" x14ac:dyDescent="0.15">
      <c r="A252" s="15">
        <v>251</v>
      </c>
      <c r="B252" s="16"/>
      <c r="C252" s="15"/>
      <c r="D252" s="20"/>
      <c r="E252" s="15"/>
      <c r="K252" s="19" t="s">
        <v>34</v>
      </c>
      <c r="L252" s="18">
        <v>2</v>
      </c>
      <c r="M252" s="18">
        <v>50</v>
      </c>
      <c r="N252" s="22">
        <v>12</v>
      </c>
      <c r="O252" s="23">
        <f t="shared" si="13"/>
        <v>24</v>
      </c>
      <c r="P252" s="8">
        <v>2.2000000000000002</v>
      </c>
      <c r="Q252" s="8" t="s">
        <v>85</v>
      </c>
      <c r="U252" s="13" t="s">
        <v>306</v>
      </c>
      <c r="V252" s="8" t="s">
        <v>307</v>
      </c>
      <c r="W252" s="51" t="s">
        <v>56</v>
      </c>
      <c r="X252" s="8" t="s">
        <v>308</v>
      </c>
    </row>
    <row r="253" spans="1:62" ht="12" x14ac:dyDescent="0.15">
      <c r="A253" s="1">
        <v>252</v>
      </c>
      <c r="B253" s="16"/>
      <c r="C253" s="15" t="s">
        <v>751</v>
      </c>
      <c r="D253" s="17" t="s">
        <v>752</v>
      </c>
      <c r="E253" s="8" t="s">
        <v>753</v>
      </c>
      <c r="F253" s="18" t="s">
        <v>123</v>
      </c>
      <c r="G253" s="18" t="s">
        <v>84</v>
      </c>
      <c r="H253" s="18">
        <v>4</v>
      </c>
      <c r="I253" s="18" t="s">
        <v>60</v>
      </c>
      <c r="J253" s="18" t="s">
        <v>33</v>
      </c>
      <c r="K253" s="18" t="s">
        <v>34</v>
      </c>
      <c r="L253" s="18">
        <v>3</v>
      </c>
      <c r="M253" s="18">
        <v>18</v>
      </c>
      <c r="N253" s="22">
        <v>18</v>
      </c>
      <c r="O253" s="23">
        <f t="shared" si="13"/>
        <v>100</v>
      </c>
      <c r="P253" s="8">
        <v>1.9</v>
      </c>
      <c r="Q253" s="8" t="s">
        <v>73</v>
      </c>
      <c r="S253" s="69"/>
      <c r="U253" s="18"/>
      <c r="V253" s="8" t="s">
        <v>74</v>
      </c>
      <c r="W253" s="51" t="s">
        <v>75</v>
      </c>
      <c r="X253" s="8" t="s">
        <v>76</v>
      </c>
    </row>
    <row r="254" spans="1:62" ht="12" x14ac:dyDescent="0.15">
      <c r="A254" s="9">
        <v>253</v>
      </c>
      <c r="B254" s="16"/>
      <c r="C254" s="15"/>
      <c r="D254" s="26" t="s">
        <v>754</v>
      </c>
      <c r="E254" s="15" t="s">
        <v>755</v>
      </c>
      <c r="F254" s="18" t="s">
        <v>175</v>
      </c>
      <c r="G254" s="18" t="s">
        <v>84</v>
      </c>
      <c r="H254" s="18">
        <v>3.5</v>
      </c>
      <c r="I254" s="18" t="s">
        <v>49</v>
      </c>
      <c r="J254" s="18" t="s">
        <v>33</v>
      </c>
      <c r="K254" s="19" t="s">
        <v>34</v>
      </c>
      <c r="L254" s="18">
        <v>2</v>
      </c>
      <c r="M254" s="18">
        <v>3</v>
      </c>
      <c r="N254" s="22">
        <v>0</v>
      </c>
      <c r="O254" s="23">
        <f t="shared" si="13"/>
        <v>0</v>
      </c>
      <c r="V254" s="8" t="s">
        <v>55</v>
      </c>
      <c r="W254" s="51" t="s">
        <v>56</v>
      </c>
      <c r="X254" s="8" t="s">
        <v>57</v>
      </c>
    </row>
    <row r="255" spans="1:62" ht="12" x14ac:dyDescent="0.15">
      <c r="A255" s="15">
        <v>254</v>
      </c>
      <c r="B255" s="16"/>
      <c r="C255" s="15"/>
      <c r="D255" s="17" t="s">
        <v>756</v>
      </c>
      <c r="E255" s="15" t="s">
        <v>757</v>
      </c>
      <c r="F255" s="18" t="s">
        <v>83</v>
      </c>
      <c r="G255" s="18" t="s">
        <v>112</v>
      </c>
      <c r="H255" s="18">
        <v>4.2</v>
      </c>
      <c r="I255" s="18" t="s">
        <v>60</v>
      </c>
      <c r="J255" s="18" t="s">
        <v>33</v>
      </c>
      <c r="K255" s="18" t="s">
        <v>34</v>
      </c>
      <c r="L255" s="18">
        <v>3</v>
      </c>
      <c r="M255" s="18">
        <v>14</v>
      </c>
      <c r="N255" s="22">
        <v>8</v>
      </c>
      <c r="O255" s="23">
        <f t="shared" si="13"/>
        <v>57.142857142857139</v>
      </c>
      <c r="P255" s="18">
        <v>2.5</v>
      </c>
      <c r="Q255" s="8" t="s">
        <v>758</v>
      </c>
      <c r="V255" s="8" t="s">
        <v>707</v>
      </c>
      <c r="W255" s="51" t="s">
        <v>63</v>
      </c>
      <c r="X255" s="8" t="s">
        <v>203</v>
      </c>
    </row>
    <row r="256" spans="1:62" ht="12" x14ac:dyDescent="0.15">
      <c r="A256" s="1">
        <v>255</v>
      </c>
      <c r="B256" s="16"/>
      <c r="C256" s="15" t="s">
        <v>759</v>
      </c>
      <c r="D256" s="26" t="s">
        <v>760</v>
      </c>
      <c r="E256" s="15" t="s">
        <v>761</v>
      </c>
      <c r="F256" s="18" t="s">
        <v>123</v>
      </c>
      <c r="G256" s="18" t="s">
        <v>48</v>
      </c>
      <c r="H256" s="18">
        <v>4.2</v>
      </c>
      <c r="I256" s="18" t="s">
        <v>60</v>
      </c>
      <c r="J256" s="18" t="s">
        <v>33</v>
      </c>
      <c r="K256" s="19" t="s">
        <v>34</v>
      </c>
      <c r="L256" s="18">
        <v>2</v>
      </c>
      <c r="M256" s="18">
        <v>1</v>
      </c>
      <c r="O256" s="18" t="s">
        <v>102</v>
      </c>
      <c r="U256" s="13" t="s">
        <v>762</v>
      </c>
      <c r="V256" s="8" t="s">
        <v>104</v>
      </c>
      <c r="W256" s="51" t="s">
        <v>105</v>
      </c>
      <c r="X256" s="8" t="s">
        <v>106</v>
      </c>
    </row>
    <row r="257" spans="1:66" ht="12" x14ac:dyDescent="0.15">
      <c r="A257" s="9">
        <v>256</v>
      </c>
      <c r="B257" s="16"/>
      <c r="C257" s="15"/>
      <c r="D257" s="26" t="s">
        <v>763</v>
      </c>
      <c r="E257" s="15" t="s">
        <v>764</v>
      </c>
      <c r="F257" s="18" t="s">
        <v>123</v>
      </c>
      <c r="G257" s="18" t="s">
        <v>48</v>
      </c>
      <c r="H257" s="18">
        <v>4.2</v>
      </c>
      <c r="I257" s="18" t="s">
        <v>60</v>
      </c>
      <c r="J257" s="18" t="s">
        <v>33</v>
      </c>
      <c r="K257" s="19" t="s">
        <v>34</v>
      </c>
      <c r="L257" s="18">
        <v>2</v>
      </c>
      <c r="M257" s="18">
        <v>2</v>
      </c>
      <c r="O257" s="18" t="s">
        <v>102</v>
      </c>
      <c r="U257" s="13" t="s">
        <v>193</v>
      </c>
      <c r="V257" s="8" t="s">
        <v>104</v>
      </c>
      <c r="W257" s="51" t="s">
        <v>105</v>
      </c>
      <c r="X257" s="8" t="s">
        <v>106</v>
      </c>
    </row>
    <row r="258" spans="1:66" ht="12" x14ac:dyDescent="0.15">
      <c r="A258" s="15">
        <v>257</v>
      </c>
      <c r="B258" s="16"/>
      <c r="C258" s="15" t="s">
        <v>765</v>
      </c>
      <c r="D258" s="17" t="s">
        <v>766</v>
      </c>
      <c r="E258" s="15" t="s">
        <v>767</v>
      </c>
      <c r="F258" s="18" t="s">
        <v>30</v>
      </c>
      <c r="G258" s="18" t="s">
        <v>84</v>
      </c>
      <c r="H258" s="18">
        <v>3.1</v>
      </c>
      <c r="I258" s="18" t="s">
        <v>49</v>
      </c>
      <c r="J258" s="18" t="s">
        <v>33</v>
      </c>
      <c r="K258" s="18" t="s">
        <v>34</v>
      </c>
      <c r="L258" s="18">
        <v>2</v>
      </c>
      <c r="M258" s="18">
        <v>62</v>
      </c>
      <c r="N258" s="22">
        <v>20</v>
      </c>
      <c r="O258" s="23">
        <f>N258/M258*100</f>
        <v>32.258064516129032</v>
      </c>
      <c r="P258" s="18">
        <v>2.2000000000000002</v>
      </c>
      <c r="Q258" s="8" t="s">
        <v>85</v>
      </c>
      <c r="R258" s="15" t="s">
        <v>410</v>
      </c>
      <c r="S258" s="66" t="s">
        <v>86</v>
      </c>
      <c r="T258" s="18" t="s">
        <v>411</v>
      </c>
      <c r="V258" s="8" t="s">
        <v>41</v>
      </c>
      <c r="W258" s="51" t="s">
        <v>42</v>
      </c>
      <c r="X258" s="8" t="s">
        <v>412</v>
      </c>
    </row>
    <row r="259" spans="1:66" ht="12" x14ac:dyDescent="0.15">
      <c r="A259" s="1">
        <v>258</v>
      </c>
      <c r="B259" s="16"/>
      <c r="C259" s="15" t="s">
        <v>768</v>
      </c>
      <c r="D259" s="17" t="s">
        <v>769</v>
      </c>
      <c r="E259" s="15" t="s">
        <v>770</v>
      </c>
      <c r="F259" s="18" t="s">
        <v>68</v>
      </c>
      <c r="G259" s="18" t="s">
        <v>50</v>
      </c>
      <c r="H259" s="18">
        <v>3.3</v>
      </c>
      <c r="I259" s="18" t="s">
        <v>60</v>
      </c>
      <c r="J259" s="18" t="s">
        <v>11</v>
      </c>
      <c r="K259" s="19" t="s">
        <v>54</v>
      </c>
      <c r="L259" s="18">
        <v>3</v>
      </c>
      <c r="M259" s="18">
        <v>10</v>
      </c>
      <c r="N259" s="22">
        <v>1</v>
      </c>
      <c r="O259" s="23">
        <f>N259/M259*100</f>
        <v>10</v>
      </c>
      <c r="P259" s="18">
        <v>1</v>
      </c>
      <c r="Q259" s="8" t="s">
        <v>85</v>
      </c>
      <c r="R259" s="15" t="s">
        <v>239</v>
      </c>
      <c r="S259" s="66" t="s">
        <v>86</v>
      </c>
      <c r="U259" s="13" t="s">
        <v>771</v>
      </c>
      <c r="V259" s="8" t="s">
        <v>241</v>
      </c>
      <c r="W259" s="51" t="s">
        <v>164</v>
      </c>
      <c r="X259" s="8" t="s">
        <v>242</v>
      </c>
    </row>
    <row r="260" spans="1:66" ht="12" x14ac:dyDescent="0.15">
      <c r="A260" s="9">
        <v>259</v>
      </c>
      <c r="B260" s="16"/>
      <c r="C260" s="15" t="s">
        <v>772</v>
      </c>
      <c r="D260" s="17" t="s">
        <v>773</v>
      </c>
      <c r="E260" s="15" t="s">
        <v>774</v>
      </c>
      <c r="F260" s="18" t="s">
        <v>30</v>
      </c>
      <c r="G260" s="18" t="s">
        <v>48</v>
      </c>
      <c r="H260" s="18">
        <v>3.4</v>
      </c>
      <c r="I260" s="18" t="s">
        <v>49</v>
      </c>
      <c r="J260" s="18" t="s">
        <v>33</v>
      </c>
      <c r="K260" s="18" t="s">
        <v>34</v>
      </c>
      <c r="L260" s="18">
        <v>3</v>
      </c>
      <c r="M260" s="18">
        <v>23</v>
      </c>
      <c r="N260" s="22">
        <v>2</v>
      </c>
      <c r="O260" s="23">
        <f>N260/M260*100</f>
        <v>8.695652173913043</v>
      </c>
      <c r="P260" s="18">
        <v>3.5</v>
      </c>
      <c r="Q260" s="8" t="s">
        <v>85</v>
      </c>
      <c r="S260" s="66" t="s">
        <v>86</v>
      </c>
      <c r="U260" s="13" t="s">
        <v>775</v>
      </c>
      <c r="V260" s="8" t="s">
        <v>212</v>
      </c>
      <c r="W260" s="51" t="s">
        <v>63</v>
      </c>
      <c r="X260" s="8" t="s">
        <v>203</v>
      </c>
      <c r="Z260" s="35"/>
      <c r="AA260" s="35"/>
      <c r="AB260" s="35"/>
      <c r="AC260" s="35"/>
      <c r="AD260" s="35"/>
      <c r="AE260" s="35"/>
      <c r="AF260" s="35"/>
      <c r="AG260" s="25"/>
      <c r="AH260" s="25"/>
      <c r="AI260" s="25"/>
      <c r="AJ260" s="25"/>
      <c r="AK260" s="25"/>
      <c r="AL260" s="25"/>
      <c r="AM260" s="25"/>
      <c r="AN260" s="25"/>
      <c r="AO260" s="25"/>
      <c r="AP260" s="25"/>
      <c r="AQ260" s="25"/>
      <c r="AR260" s="25"/>
      <c r="AS260" s="25"/>
      <c r="AT260" s="25"/>
      <c r="AU260" s="25"/>
      <c r="AV260" s="25"/>
      <c r="AW260" s="25"/>
      <c r="AX260" s="25"/>
      <c r="AY260" s="25"/>
      <c r="AZ260" s="25"/>
      <c r="BA260" s="25"/>
      <c r="BB260" s="25"/>
      <c r="BC260" s="25"/>
      <c r="BD260" s="25"/>
      <c r="BE260" s="25"/>
      <c r="BF260" s="25"/>
    </row>
    <row r="261" spans="1:66" ht="12" x14ac:dyDescent="0.15">
      <c r="A261" s="15">
        <v>260</v>
      </c>
      <c r="B261" s="16"/>
      <c r="C261" s="15" t="s">
        <v>776</v>
      </c>
      <c r="D261" s="20" t="s">
        <v>777</v>
      </c>
      <c r="E261" s="30" t="s">
        <v>778</v>
      </c>
      <c r="F261" s="29" t="s">
        <v>261</v>
      </c>
      <c r="G261" s="29" t="s">
        <v>112</v>
      </c>
      <c r="H261" s="29">
        <v>4.4000000000000004</v>
      </c>
      <c r="I261" s="29" t="s">
        <v>60</v>
      </c>
      <c r="J261" s="29" t="s">
        <v>33</v>
      </c>
      <c r="K261" s="18" t="s">
        <v>34</v>
      </c>
      <c r="L261" s="18">
        <v>3</v>
      </c>
      <c r="M261" s="18">
        <v>10</v>
      </c>
      <c r="N261" s="22">
        <v>2</v>
      </c>
      <c r="O261" s="23">
        <f>N261/M261*100</f>
        <v>20</v>
      </c>
      <c r="P261" s="18">
        <v>2</v>
      </c>
      <c r="Q261" s="8" t="s">
        <v>85</v>
      </c>
      <c r="U261" s="13" t="s">
        <v>779</v>
      </c>
      <c r="V261" s="8" t="s">
        <v>202</v>
      </c>
      <c r="W261" s="51" t="s">
        <v>63</v>
      </c>
      <c r="X261" s="8" t="s">
        <v>203</v>
      </c>
      <c r="BJ261" s="27"/>
    </row>
    <row r="262" spans="1:66" ht="12" x14ac:dyDescent="0.15">
      <c r="A262" s="1">
        <v>261</v>
      </c>
      <c r="B262" s="16"/>
      <c r="E262" s="27"/>
      <c r="F262" s="31"/>
      <c r="G262" s="31"/>
      <c r="H262" s="31"/>
      <c r="I262" s="31"/>
      <c r="J262" s="31"/>
      <c r="K262" s="31" t="s">
        <v>50</v>
      </c>
      <c r="L262" s="31">
        <v>1</v>
      </c>
      <c r="M262" s="31">
        <v>42</v>
      </c>
      <c r="N262" s="32">
        <v>1</v>
      </c>
      <c r="O262" s="33">
        <f>N262/M262*100</f>
        <v>2.3809523809523809</v>
      </c>
      <c r="P262" s="31">
        <v>1</v>
      </c>
      <c r="Q262" s="27" t="s">
        <v>153</v>
      </c>
      <c r="R262" s="34"/>
      <c r="S262" s="70" t="s">
        <v>132</v>
      </c>
      <c r="T262" s="31" t="s">
        <v>157</v>
      </c>
      <c r="U262" s="71" t="s">
        <v>780</v>
      </c>
      <c r="V262" s="27" t="s">
        <v>155</v>
      </c>
      <c r="W262" s="53" t="s">
        <v>75</v>
      </c>
      <c r="X262" s="27" t="s">
        <v>159</v>
      </c>
      <c r="Y262" s="27" t="s">
        <v>160</v>
      </c>
      <c r="Z262" s="35"/>
      <c r="AA262" s="35"/>
      <c r="AB262" s="35"/>
      <c r="AC262" s="35"/>
      <c r="AD262" s="35"/>
      <c r="AE262" s="35"/>
      <c r="AF262" s="35"/>
      <c r="AG262" s="25"/>
      <c r="AH262" s="25"/>
      <c r="AI262" s="25"/>
      <c r="AJ262" s="25"/>
      <c r="AK262" s="25"/>
      <c r="AL262" s="25"/>
      <c r="AM262" s="25"/>
      <c r="AN262" s="25"/>
      <c r="AO262" s="25"/>
      <c r="AP262" s="25"/>
      <c r="AQ262" s="25"/>
      <c r="AR262" s="25"/>
      <c r="AS262" s="25"/>
      <c r="AT262" s="25"/>
      <c r="AU262" s="25"/>
      <c r="AV262" s="25"/>
      <c r="AW262" s="25"/>
      <c r="AX262" s="25"/>
      <c r="AY262" s="25"/>
      <c r="AZ262" s="25"/>
      <c r="BA262" s="25"/>
      <c r="BB262" s="25"/>
      <c r="BC262" s="25"/>
      <c r="BD262" s="25"/>
      <c r="BE262" s="25"/>
      <c r="BF262" s="25"/>
    </row>
    <row r="263" spans="1:66" ht="12" x14ac:dyDescent="0.15">
      <c r="A263" s="9">
        <v>262</v>
      </c>
      <c r="B263" s="16"/>
      <c r="C263" s="15"/>
      <c r="D263" s="17"/>
      <c r="E263" s="15"/>
      <c r="K263" s="19" t="s">
        <v>34</v>
      </c>
      <c r="L263" s="18">
        <v>2</v>
      </c>
      <c r="M263" s="18">
        <v>2</v>
      </c>
      <c r="O263" s="18" t="s">
        <v>36</v>
      </c>
      <c r="V263" s="8" t="s">
        <v>257</v>
      </c>
      <c r="W263" s="51" t="s">
        <v>42</v>
      </c>
      <c r="X263" s="8" t="s">
        <v>781</v>
      </c>
    </row>
    <row r="264" spans="1:66" x14ac:dyDescent="0.15">
      <c r="A264" s="15">
        <v>263</v>
      </c>
      <c r="B264" s="36"/>
      <c r="C264" s="15"/>
      <c r="D264" s="17"/>
      <c r="E264" s="34"/>
      <c r="F264" s="31"/>
      <c r="G264" s="31"/>
      <c r="H264" s="31"/>
      <c r="I264" s="31"/>
      <c r="J264" s="31"/>
      <c r="K264" s="31" t="s">
        <v>35</v>
      </c>
      <c r="L264" s="31"/>
      <c r="M264" s="31" t="s">
        <v>35</v>
      </c>
      <c r="N264" s="31"/>
      <c r="O264" s="31" t="s">
        <v>36</v>
      </c>
      <c r="P264" s="31"/>
      <c r="Q264" s="27"/>
      <c r="R264" s="34"/>
      <c r="S264" s="70"/>
      <c r="T264" s="31"/>
      <c r="U264" s="71"/>
      <c r="V264" s="27" t="s">
        <v>35</v>
      </c>
      <c r="W264" s="53"/>
      <c r="X264" s="27" t="s">
        <v>782</v>
      </c>
      <c r="Y264" s="27" t="s">
        <v>160</v>
      </c>
      <c r="Z264" s="35"/>
      <c r="AA264" s="35"/>
      <c r="AB264" s="35"/>
      <c r="AC264" s="35"/>
      <c r="AD264" s="35"/>
      <c r="AE264" s="35"/>
      <c r="AF264" s="35"/>
      <c r="AG264" s="25"/>
      <c r="AH264" s="25"/>
      <c r="AI264" s="25"/>
      <c r="AJ264" s="25"/>
      <c r="AK264" s="25"/>
      <c r="AL264" s="25"/>
      <c r="AM264" s="25"/>
      <c r="AN264" s="25"/>
      <c r="AO264" s="25"/>
      <c r="AP264" s="25"/>
      <c r="AQ264" s="25"/>
      <c r="AR264" s="25"/>
      <c r="AS264" s="25"/>
      <c r="AT264" s="25"/>
      <c r="AU264" s="25"/>
      <c r="AV264" s="25"/>
      <c r="AW264" s="25"/>
      <c r="AX264" s="25"/>
      <c r="AY264" s="25"/>
      <c r="AZ264" s="25"/>
      <c r="BA264" s="25"/>
      <c r="BB264" s="25"/>
      <c r="BC264" s="25"/>
      <c r="BD264" s="25"/>
      <c r="BE264" s="25"/>
      <c r="BF264" s="25"/>
    </row>
    <row r="265" spans="1:66" ht="12" x14ac:dyDescent="0.15">
      <c r="A265" s="1">
        <v>264</v>
      </c>
      <c r="B265" s="16"/>
      <c r="C265" s="15"/>
      <c r="D265" s="17"/>
      <c r="E265" s="15"/>
      <c r="K265" s="18" t="s">
        <v>34</v>
      </c>
      <c r="L265" s="18">
        <v>1</v>
      </c>
      <c r="M265" s="18">
        <v>1</v>
      </c>
      <c r="N265" s="22">
        <v>0</v>
      </c>
      <c r="O265" s="23">
        <f>N265/M265*100</f>
        <v>0</v>
      </c>
      <c r="V265" s="8" t="s">
        <v>235</v>
      </c>
      <c r="W265" s="51" t="s">
        <v>63</v>
      </c>
      <c r="X265" s="8" t="s">
        <v>236</v>
      </c>
    </row>
    <row r="266" spans="1:66" ht="12" x14ac:dyDescent="0.15">
      <c r="A266" s="9">
        <v>265</v>
      </c>
      <c r="B266" s="16"/>
      <c r="C266" s="15" t="s">
        <v>783</v>
      </c>
      <c r="D266" s="17" t="s">
        <v>784</v>
      </c>
      <c r="E266" s="15" t="s">
        <v>785</v>
      </c>
      <c r="F266" s="18" t="s">
        <v>68</v>
      </c>
      <c r="G266" s="18" t="s">
        <v>48</v>
      </c>
      <c r="H266" s="18">
        <v>3.9</v>
      </c>
      <c r="I266" s="18" t="s">
        <v>60</v>
      </c>
      <c r="J266" s="18" t="s">
        <v>33</v>
      </c>
      <c r="K266" s="18" t="s">
        <v>34</v>
      </c>
      <c r="L266" s="18">
        <v>3</v>
      </c>
      <c r="M266" s="18">
        <v>18</v>
      </c>
      <c r="N266" s="22">
        <v>18</v>
      </c>
      <c r="O266" s="23">
        <f>N266/M266*100</f>
        <v>100</v>
      </c>
      <c r="P266" s="8">
        <v>5.0999999999999996</v>
      </c>
      <c r="Q266" s="8" t="s">
        <v>73</v>
      </c>
      <c r="S266" s="69"/>
      <c r="U266" s="18"/>
      <c r="V266" s="8" t="s">
        <v>74</v>
      </c>
      <c r="W266" s="51" t="s">
        <v>75</v>
      </c>
      <c r="X266" s="8" t="s">
        <v>76</v>
      </c>
    </row>
    <row r="267" spans="1:66" ht="12" x14ac:dyDescent="0.15">
      <c r="A267" s="15">
        <v>266</v>
      </c>
      <c r="B267" s="16"/>
      <c r="C267" s="15" t="s">
        <v>786</v>
      </c>
      <c r="D267" s="20" t="s">
        <v>787</v>
      </c>
      <c r="E267" s="15" t="s">
        <v>788</v>
      </c>
      <c r="F267" s="18" t="s">
        <v>30</v>
      </c>
      <c r="G267" s="18" t="s">
        <v>48</v>
      </c>
      <c r="H267" s="18" t="s">
        <v>290</v>
      </c>
      <c r="I267" s="18" t="s">
        <v>60</v>
      </c>
      <c r="J267" s="18" t="s">
        <v>33</v>
      </c>
      <c r="K267" s="18" t="s">
        <v>113</v>
      </c>
      <c r="L267" s="18">
        <v>2</v>
      </c>
      <c r="M267" s="18">
        <v>103</v>
      </c>
      <c r="N267" s="22">
        <v>48</v>
      </c>
      <c r="O267" s="23">
        <f>N267/M267*100</f>
        <v>46.601941747572816</v>
      </c>
      <c r="P267" s="47">
        <v>2.96</v>
      </c>
      <c r="Q267" s="8" t="s">
        <v>789</v>
      </c>
      <c r="S267" s="66" t="s">
        <v>86</v>
      </c>
      <c r="U267" s="18">
        <v>13.1</v>
      </c>
      <c r="V267" s="8" t="s">
        <v>790</v>
      </c>
      <c r="W267" s="51" t="s">
        <v>42</v>
      </c>
      <c r="X267" s="8" t="s">
        <v>791</v>
      </c>
    </row>
    <row r="268" spans="1:66" ht="12" x14ac:dyDescent="0.15">
      <c r="A268" s="1">
        <v>267</v>
      </c>
      <c r="B268" s="16"/>
      <c r="K268" s="19" t="s">
        <v>34</v>
      </c>
      <c r="L268" s="18">
        <v>2</v>
      </c>
      <c r="M268" s="18">
        <v>6</v>
      </c>
      <c r="O268" s="18" t="s">
        <v>36</v>
      </c>
      <c r="P268" s="8"/>
      <c r="S268" s="69"/>
      <c r="U268" s="18">
        <v>5</v>
      </c>
      <c r="V268" s="8" t="s">
        <v>104</v>
      </c>
      <c r="W268" s="51" t="s">
        <v>105</v>
      </c>
      <c r="X268" s="8" t="s">
        <v>106</v>
      </c>
    </row>
    <row r="269" spans="1:66" ht="12" x14ac:dyDescent="0.15">
      <c r="A269" s="9">
        <v>268</v>
      </c>
      <c r="B269" s="16"/>
      <c r="D269" s="17"/>
      <c r="K269" s="19" t="s">
        <v>34</v>
      </c>
      <c r="L269" s="18">
        <v>2</v>
      </c>
      <c r="M269" s="18">
        <v>5</v>
      </c>
      <c r="N269" s="22">
        <v>0</v>
      </c>
      <c r="O269" s="23">
        <f t="shared" ref="O269:O274" si="14">N269/M269*100</f>
        <v>0</v>
      </c>
      <c r="P269" s="8"/>
      <c r="S269" s="69"/>
      <c r="U269" s="18"/>
      <c r="V269" s="8" t="s">
        <v>69</v>
      </c>
      <c r="W269" s="51" t="s">
        <v>42</v>
      </c>
      <c r="X269" s="8" t="s">
        <v>70</v>
      </c>
      <c r="BK269" s="25"/>
      <c r="BL269" s="25"/>
      <c r="BM269" s="25"/>
      <c r="BN269" s="25"/>
    </row>
    <row r="270" spans="1:66" ht="12" x14ac:dyDescent="0.15">
      <c r="A270" s="15">
        <v>269</v>
      </c>
      <c r="B270" s="16"/>
      <c r="C270" s="15" t="s">
        <v>792</v>
      </c>
      <c r="D270" s="26" t="s">
        <v>793</v>
      </c>
      <c r="E270" s="15" t="s">
        <v>794</v>
      </c>
      <c r="F270" s="18" t="s">
        <v>175</v>
      </c>
      <c r="G270" s="18" t="s">
        <v>48</v>
      </c>
      <c r="H270" s="18">
        <v>3.6</v>
      </c>
      <c r="I270" s="18" t="s">
        <v>49</v>
      </c>
      <c r="J270" s="18" t="s">
        <v>33</v>
      </c>
      <c r="K270" s="19" t="s">
        <v>54</v>
      </c>
      <c r="L270" s="18">
        <v>2</v>
      </c>
      <c r="M270" s="18">
        <v>4</v>
      </c>
      <c r="N270" s="22">
        <v>0</v>
      </c>
      <c r="O270" s="23">
        <f t="shared" si="14"/>
        <v>0</v>
      </c>
      <c r="V270" s="8" t="s">
        <v>55</v>
      </c>
      <c r="W270" s="51" t="s">
        <v>56</v>
      </c>
      <c r="X270" s="8" t="s">
        <v>57</v>
      </c>
      <c r="BG270" s="25"/>
      <c r="BH270" s="25"/>
    </row>
    <row r="271" spans="1:66" ht="12" x14ac:dyDescent="0.15">
      <c r="A271" s="1">
        <v>270</v>
      </c>
      <c r="B271" s="16"/>
      <c r="C271" s="15" t="s">
        <v>795</v>
      </c>
      <c r="D271" s="17" t="s">
        <v>796</v>
      </c>
      <c r="E271" s="34" t="s">
        <v>797</v>
      </c>
      <c r="F271" s="31" t="s">
        <v>83</v>
      </c>
      <c r="G271" s="31" t="s">
        <v>112</v>
      </c>
      <c r="H271" s="31">
        <v>4.4000000000000004</v>
      </c>
      <c r="I271" s="31" t="s">
        <v>49</v>
      </c>
      <c r="J271" s="31" t="s">
        <v>33</v>
      </c>
      <c r="K271" s="31" t="s">
        <v>50</v>
      </c>
      <c r="L271" s="31">
        <v>1</v>
      </c>
      <c r="M271" s="31">
        <v>104</v>
      </c>
      <c r="N271" s="32">
        <v>1</v>
      </c>
      <c r="O271" s="33">
        <f t="shared" si="14"/>
        <v>0.96153846153846156</v>
      </c>
      <c r="P271" s="31">
        <v>1</v>
      </c>
      <c r="Q271" s="27" t="s">
        <v>153</v>
      </c>
      <c r="R271" s="34"/>
      <c r="S271" s="70" t="s">
        <v>132</v>
      </c>
      <c r="T271" s="31" t="s">
        <v>157</v>
      </c>
      <c r="U271" s="71" t="s">
        <v>798</v>
      </c>
      <c r="V271" s="27" t="s">
        <v>155</v>
      </c>
      <c r="W271" s="53" t="s">
        <v>75</v>
      </c>
      <c r="X271" s="27" t="s">
        <v>159</v>
      </c>
      <c r="Y271" s="27" t="s">
        <v>160</v>
      </c>
    </row>
    <row r="272" spans="1:66" ht="12" x14ac:dyDescent="0.15">
      <c r="A272" s="9">
        <v>271</v>
      </c>
      <c r="B272" s="16"/>
      <c r="C272" s="15"/>
      <c r="D272" s="26" t="s">
        <v>799</v>
      </c>
      <c r="E272" s="34" t="s">
        <v>800</v>
      </c>
      <c r="F272" s="31" t="s">
        <v>83</v>
      </c>
      <c r="G272" s="31" t="s">
        <v>112</v>
      </c>
      <c r="H272" s="31">
        <v>4.3</v>
      </c>
      <c r="I272" s="31" t="s">
        <v>49</v>
      </c>
      <c r="J272" s="31" t="s">
        <v>33</v>
      </c>
      <c r="K272" s="31" t="s">
        <v>50</v>
      </c>
      <c r="L272" s="31">
        <v>1</v>
      </c>
      <c r="M272" s="31">
        <v>45</v>
      </c>
      <c r="N272" s="32">
        <v>0</v>
      </c>
      <c r="O272" s="33">
        <f t="shared" si="14"/>
        <v>0</v>
      </c>
      <c r="P272" s="31"/>
      <c r="Q272" s="27"/>
      <c r="R272" s="34"/>
      <c r="S272" s="70"/>
      <c r="T272" s="31" t="s">
        <v>157</v>
      </c>
      <c r="U272" s="71" t="s">
        <v>801</v>
      </c>
      <c r="V272" s="27" t="s">
        <v>155</v>
      </c>
      <c r="W272" s="53" t="s">
        <v>75</v>
      </c>
      <c r="X272" s="27" t="s">
        <v>159</v>
      </c>
      <c r="Y272" s="27" t="s">
        <v>160</v>
      </c>
    </row>
    <row r="273" spans="1:66" ht="12" x14ac:dyDescent="0.15">
      <c r="A273" s="15">
        <v>272</v>
      </c>
      <c r="B273" s="16"/>
      <c r="C273" s="15"/>
      <c r="D273" s="20" t="s">
        <v>802</v>
      </c>
      <c r="E273" s="8" t="s">
        <v>803</v>
      </c>
      <c r="F273" s="18" t="s">
        <v>383</v>
      </c>
      <c r="G273" s="18" t="s">
        <v>112</v>
      </c>
      <c r="H273" s="18">
        <v>3.6</v>
      </c>
      <c r="I273" s="18" t="s">
        <v>49</v>
      </c>
      <c r="J273" s="18" t="s">
        <v>33</v>
      </c>
      <c r="K273" s="18" t="s">
        <v>34</v>
      </c>
      <c r="L273" s="18">
        <v>3</v>
      </c>
      <c r="M273" s="18">
        <v>28</v>
      </c>
      <c r="N273" s="22">
        <v>8</v>
      </c>
      <c r="O273" s="23">
        <f t="shared" si="14"/>
        <v>28.571428571428569</v>
      </c>
      <c r="P273" s="8">
        <v>1.6</v>
      </c>
      <c r="Q273" s="8" t="s">
        <v>804</v>
      </c>
      <c r="S273" s="69" t="s">
        <v>115</v>
      </c>
      <c r="U273" s="18"/>
      <c r="V273" s="8" t="s">
        <v>707</v>
      </c>
      <c r="W273" s="51" t="s">
        <v>63</v>
      </c>
      <c r="X273" s="8" t="s">
        <v>203</v>
      </c>
    </row>
    <row r="274" spans="1:66" ht="11.25" customHeight="1" x14ac:dyDescent="0.15">
      <c r="A274" s="1">
        <v>273</v>
      </c>
      <c r="B274" s="16"/>
      <c r="C274" s="15"/>
      <c r="E274" s="15"/>
      <c r="K274" s="18" t="s">
        <v>61</v>
      </c>
      <c r="L274" s="18">
        <v>2</v>
      </c>
      <c r="M274" s="18">
        <v>2</v>
      </c>
      <c r="N274" s="22">
        <v>0</v>
      </c>
      <c r="O274" s="23">
        <f t="shared" si="14"/>
        <v>0</v>
      </c>
      <c r="U274" s="13" t="s">
        <v>805</v>
      </c>
      <c r="V274" s="8" t="s">
        <v>62</v>
      </c>
      <c r="W274" s="51" t="s">
        <v>63</v>
      </c>
      <c r="X274" s="8" t="s">
        <v>64</v>
      </c>
    </row>
    <row r="275" spans="1:66" ht="11.25" customHeight="1" x14ac:dyDescent="0.15">
      <c r="A275" s="9">
        <v>274</v>
      </c>
      <c r="B275" s="16"/>
      <c r="C275" s="48" t="s">
        <v>806</v>
      </c>
      <c r="D275" s="17" t="s">
        <v>807</v>
      </c>
      <c r="E275" s="15" t="s">
        <v>808</v>
      </c>
      <c r="F275" s="18" t="s">
        <v>30</v>
      </c>
      <c r="G275" s="18" t="s">
        <v>48</v>
      </c>
      <c r="H275" s="18">
        <v>2.4</v>
      </c>
      <c r="I275" s="18" t="s">
        <v>60</v>
      </c>
      <c r="J275" s="18" t="s">
        <v>33</v>
      </c>
      <c r="K275" s="19" t="s">
        <v>34</v>
      </c>
      <c r="L275" s="18">
        <v>2</v>
      </c>
      <c r="M275" s="18">
        <v>29</v>
      </c>
      <c r="O275" s="18" t="s">
        <v>36</v>
      </c>
      <c r="U275" s="13" t="s">
        <v>124</v>
      </c>
      <c r="V275" s="8" t="s">
        <v>104</v>
      </c>
      <c r="W275" s="51" t="s">
        <v>105</v>
      </c>
      <c r="X275" s="8" t="s">
        <v>106</v>
      </c>
    </row>
    <row r="276" spans="1:66" ht="11.25" customHeight="1" x14ac:dyDescent="0.15">
      <c r="A276" s="15">
        <v>275</v>
      </c>
      <c r="B276" s="16"/>
      <c r="D276" s="49" t="s">
        <v>809</v>
      </c>
      <c r="E276" s="48" t="s">
        <v>810</v>
      </c>
      <c r="F276" s="18" t="s">
        <v>30</v>
      </c>
      <c r="G276" s="21" t="s">
        <v>48</v>
      </c>
      <c r="H276" s="18">
        <v>3</v>
      </c>
      <c r="I276" s="21" t="s">
        <v>49</v>
      </c>
      <c r="J276" s="21" t="s">
        <v>33</v>
      </c>
      <c r="K276" s="19" t="s">
        <v>50</v>
      </c>
      <c r="M276" s="18">
        <v>44</v>
      </c>
      <c r="N276" s="22">
        <v>5</v>
      </c>
      <c r="O276" s="23">
        <f>N276/M276*100</f>
        <v>11.363636363636363</v>
      </c>
      <c r="Q276" s="8" t="s">
        <v>811</v>
      </c>
      <c r="R276" s="15" t="s">
        <v>95</v>
      </c>
      <c r="S276" s="66" t="s">
        <v>86</v>
      </c>
      <c r="T276" s="18" t="s">
        <v>411</v>
      </c>
      <c r="U276" s="12"/>
      <c r="V276" s="8" t="s">
        <v>812</v>
      </c>
      <c r="W276" s="51" t="s">
        <v>105</v>
      </c>
      <c r="X276" s="8" t="s">
        <v>813</v>
      </c>
    </row>
    <row r="277" spans="1:66" s="25" customFormat="1" ht="12" x14ac:dyDescent="0.15">
      <c r="A277" s="1">
        <v>276</v>
      </c>
      <c r="B277" s="16"/>
      <c r="C277" s="8"/>
      <c r="D277" s="50"/>
      <c r="E277" s="48"/>
      <c r="F277" s="18"/>
      <c r="G277" s="21"/>
      <c r="H277" s="18"/>
      <c r="I277" s="21"/>
      <c r="J277" s="21"/>
      <c r="K277" s="19" t="s">
        <v>34</v>
      </c>
      <c r="L277" s="18">
        <v>2</v>
      </c>
      <c r="M277" s="18">
        <v>31</v>
      </c>
      <c r="N277" s="18"/>
      <c r="O277" s="18" t="s">
        <v>36</v>
      </c>
      <c r="P277" s="18"/>
      <c r="Q277" s="8"/>
      <c r="R277" s="15"/>
      <c r="S277" s="66"/>
      <c r="T277" s="18"/>
      <c r="U277" s="13" t="s">
        <v>373</v>
      </c>
      <c r="V277" s="8" t="s">
        <v>104</v>
      </c>
      <c r="W277" s="51" t="s">
        <v>105</v>
      </c>
      <c r="X277" s="8" t="s">
        <v>106</v>
      </c>
      <c r="Y277" s="8"/>
      <c r="Z277" s="14"/>
      <c r="AA277" s="14"/>
      <c r="AB277" s="14"/>
      <c r="AC277" s="14"/>
      <c r="AD277" s="14"/>
      <c r="AE277" s="14"/>
      <c r="AF277" s="14"/>
      <c r="AG277" s="8"/>
      <c r="AH277" s="8"/>
      <c r="AI277" s="8"/>
      <c r="AJ277" s="8"/>
      <c r="AK277" s="8"/>
      <c r="AL277" s="8"/>
      <c r="AM277" s="8"/>
      <c r="AN277" s="8"/>
      <c r="AO277" s="8"/>
      <c r="AP277" s="8"/>
      <c r="AQ277" s="8"/>
      <c r="AR277" s="8"/>
      <c r="AS277" s="8"/>
      <c r="AT277" s="8"/>
      <c r="AU277" s="8"/>
      <c r="AV277" s="8"/>
      <c r="AW277" s="8"/>
      <c r="AX277" s="8"/>
      <c r="AY277" s="8"/>
      <c r="AZ277" s="8"/>
      <c r="BA277" s="8"/>
      <c r="BB277" s="8"/>
      <c r="BC277" s="8"/>
      <c r="BD277" s="8"/>
      <c r="BE277" s="8"/>
      <c r="BF277" s="8"/>
      <c r="BG277" s="8"/>
      <c r="BH277" s="8"/>
      <c r="BI277" s="8"/>
      <c r="BJ277" s="8"/>
      <c r="BK277" s="8"/>
      <c r="BL277" s="8"/>
      <c r="BM277" s="8"/>
      <c r="BN277" s="8"/>
    </row>
    <row r="278" spans="1:66" ht="12" x14ac:dyDescent="0.15">
      <c r="A278" s="9">
        <v>277</v>
      </c>
      <c r="B278" s="16"/>
      <c r="C278" s="18"/>
      <c r="D278" s="20" t="s">
        <v>814</v>
      </c>
      <c r="E278" s="15" t="s">
        <v>815</v>
      </c>
      <c r="F278" s="18" t="s">
        <v>30</v>
      </c>
      <c r="G278" s="18" t="s">
        <v>48</v>
      </c>
      <c r="H278" s="18">
        <v>3.4</v>
      </c>
      <c r="I278" s="18" t="s">
        <v>49</v>
      </c>
      <c r="J278" s="18" t="s">
        <v>33</v>
      </c>
      <c r="K278" s="19" t="s">
        <v>50</v>
      </c>
      <c r="M278" s="18">
        <v>240</v>
      </c>
      <c r="N278" s="22">
        <v>39</v>
      </c>
      <c r="O278" s="23">
        <f>N278/M278*100</f>
        <v>16.25</v>
      </c>
      <c r="Q278" s="8" t="s">
        <v>811</v>
      </c>
      <c r="R278" s="15" t="s">
        <v>95</v>
      </c>
      <c r="S278" s="66" t="s">
        <v>86</v>
      </c>
      <c r="T278" s="18" t="s">
        <v>411</v>
      </c>
      <c r="V278" s="8" t="s">
        <v>812</v>
      </c>
      <c r="W278" s="51" t="s">
        <v>105</v>
      </c>
      <c r="X278" s="8" t="s">
        <v>813</v>
      </c>
    </row>
    <row r="279" spans="1:66" s="25" customFormat="1" ht="12" x14ac:dyDescent="0.15">
      <c r="A279" s="15">
        <v>278</v>
      </c>
      <c r="B279" s="16"/>
      <c r="C279" s="18"/>
      <c r="D279" s="17"/>
      <c r="E279" s="15"/>
      <c r="F279" s="18"/>
      <c r="G279" s="18"/>
      <c r="H279" s="18"/>
      <c r="I279" s="18"/>
      <c r="J279" s="18"/>
      <c r="K279" s="19" t="s">
        <v>34</v>
      </c>
      <c r="L279" s="18">
        <v>2</v>
      </c>
      <c r="M279" s="18">
        <v>64</v>
      </c>
      <c r="N279" s="18"/>
      <c r="O279" s="18" t="s">
        <v>36</v>
      </c>
      <c r="P279" s="18"/>
      <c r="Q279" s="8"/>
      <c r="R279" s="15"/>
      <c r="S279" s="66"/>
      <c r="T279" s="18"/>
      <c r="U279" s="13" t="s">
        <v>523</v>
      </c>
      <c r="V279" s="8" t="s">
        <v>104</v>
      </c>
      <c r="W279" s="51" t="s">
        <v>105</v>
      </c>
      <c r="X279" s="8" t="s">
        <v>106</v>
      </c>
      <c r="Y279" s="8"/>
      <c r="Z279" s="14"/>
      <c r="AA279" s="14"/>
      <c r="AB279" s="14"/>
      <c r="AC279" s="14"/>
      <c r="AD279" s="14"/>
      <c r="AE279" s="14"/>
      <c r="AF279" s="14"/>
      <c r="AG279" s="8"/>
      <c r="AH279" s="8"/>
      <c r="AI279" s="8"/>
      <c r="AJ279" s="8"/>
      <c r="AK279" s="8"/>
      <c r="AL279" s="8"/>
      <c r="AM279" s="8"/>
      <c r="AN279" s="8"/>
      <c r="AO279" s="8"/>
      <c r="AP279" s="8"/>
      <c r="AQ279" s="8"/>
      <c r="AR279" s="8"/>
      <c r="AS279" s="8"/>
      <c r="AT279" s="8"/>
      <c r="AU279" s="8"/>
      <c r="AV279" s="8"/>
      <c r="AW279" s="8"/>
      <c r="AX279" s="8"/>
      <c r="AY279" s="8"/>
      <c r="AZ279" s="8"/>
      <c r="BA279" s="8"/>
      <c r="BB279" s="8"/>
      <c r="BC279" s="8"/>
      <c r="BD279" s="8"/>
      <c r="BE279" s="8"/>
      <c r="BF279" s="8"/>
      <c r="BG279" s="8"/>
      <c r="BH279" s="8"/>
      <c r="BI279" s="8"/>
      <c r="BJ279" s="8"/>
      <c r="BK279" s="8"/>
      <c r="BL279" s="8"/>
      <c r="BM279" s="8"/>
      <c r="BN279" s="8"/>
    </row>
    <row r="280" spans="1:66" ht="12" x14ac:dyDescent="0.15">
      <c r="A280" s="1">
        <v>279</v>
      </c>
      <c r="B280" s="16"/>
      <c r="C280" s="18"/>
      <c r="D280" s="17" t="s">
        <v>816</v>
      </c>
      <c r="E280" s="15" t="s">
        <v>817</v>
      </c>
      <c r="F280" s="18" t="s">
        <v>818</v>
      </c>
      <c r="G280" s="18" t="s">
        <v>217</v>
      </c>
      <c r="H280" s="18">
        <v>3.2</v>
      </c>
      <c r="I280" s="18" t="s">
        <v>60</v>
      </c>
      <c r="J280" s="18" t="s">
        <v>33</v>
      </c>
      <c r="K280" s="19" t="s">
        <v>34</v>
      </c>
      <c r="L280" s="18">
        <v>2</v>
      </c>
      <c r="M280" s="18">
        <v>98</v>
      </c>
      <c r="O280" s="18" t="s">
        <v>36</v>
      </c>
      <c r="U280" s="13" t="s">
        <v>334</v>
      </c>
      <c r="V280" s="8" t="s">
        <v>104</v>
      </c>
      <c r="W280" s="51" t="s">
        <v>105</v>
      </c>
      <c r="X280" s="8" t="s">
        <v>106</v>
      </c>
    </row>
    <row r="281" spans="1:66" ht="12" x14ac:dyDescent="0.15">
      <c r="A281" s="9">
        <v>280</v>
      </c>
      <c r="B281" s="16"/>
      <c r="C281" s="15"/>
      <c r="D281" s="20" t="s">
        <v>819</v>
      </c>
      <c r="E281" s="15" t="s">
        <v>820</v>
      </c>
      <c r="F281" s="18" t="s">
        <v>30</v>
      </c>
      <c r="G281" s="18" t="s">
        <v>217</v>
      </c>
      <c r="H281" s="18">
        <v>3.4</v>
      </c>
      <c r="I281" s="18" t="s">
        <v>49</v>
      </c>
      <c r="J281" s="18" t="s">
        <v>33</v>
      </c>
      <c r="K281" s="19" t="s">
        <v>50</v>
      </c>
      <c r="M281" s="18">
        <v>141</v>
      </c>
      <c r="N281" s="22">
        <v>13</v>
      </c>
      <c r="O281" s="23">
        <f>N281/M281*100</f>
        <v>9.2198581560283674</v>
      </c>
      <c r="Q281" s="8" t="s">
        <v>811</v>
      </c>
      <c r="R281" s="15" t="s">
        <v>95</v>
      </c>
      <c r="S281" s="66" t="s">
        <v>86</v>
      </c>
      <c r="T281" s="18" t="s">
        <v>411</v>
      </c>
      <c r="V281" s="8" t="s">
        <v>812</v>
      </c>
      <c r="W281" s="51" t="s">
        <v>105</v>
      </c>
      <c r="X281" s="8" t="s">
        <v>813</v>
      </c>
    </row>
    <row r="282" spans="1:66" ht="12" x14ac:dyDescent="0.15">
      <c r="A282" s="15">
        <v>281</v>
      </c>
      <c r="B282" s="16"/>
      <c r="C282" s="15"/>
      <c r="D282" s="17"/>
      <c r="E282" s="15"/>
      <c r="K282" s="19" t="s">
        <v>34</v>
      </c>
      <c r="L282" s="18">
        <v>2</v>
      </c>
      <c r="M282" s="18">
        <v>21</v>
      </c>
      <c r="O282" s="18" t="s">
        <v>102</v>
      </c>
      <c r="U282" s="13" t="s">
        <v>337</v>
      </c>
      <c r="V282" s="8" t="s">
        <v>104</v>
      </c>
      <c r="W282" s="51" t="s">
        <v>105</v>
      </c>
      <c r="X282" s="8" t="s">
        <v>106</v>
      </c>
    </row>
    <row r="283" spans="1:66" ht="12" x14ac:dyDescent="0.15">
      <c r="A283" s="1">
        <v>282</v>
      </c>
      <c r="B283" s="16"/>
      <c r="C283" s="15"/>
      <c r="D283" s="17" t="s">
        <v>821</v>
      </c>
      <c r="E283" s="15" t="s">
        <v>822</v>
      </c>
      <c r="F283" s="18" t="s">
        <v>35</v>
      </c>
      <c r="G283" s="18" t="s">
        <v>35</v>
      </c>
      <c r="H283" s="18">
        <v>3.3</v>
      </c>
      <c r="I283" s="18" t="s">
        <v>60</v>
      </c>
      <c r="J283" s="18" t="s">
        <v>33</v>
      </c>
      <c r="K283" s="18" t="s">
        <v>34</v>
      </c>
      <c r="L283" s="18">
        <v>2</v>
      </c>
      <c r="M283" s="18">
        <v>24</v>
      </c>
      <c r="N283" s="22">
        <v>5</v>
      </c>
      <c r="O283" s="23">
        <f>N283/M283*100</f>
        <v>20.833333333333336</v>
      </c>
      <c r="P283" s="18">
        <v>7.1</v>
      </c>
      <c r="U283" s="13" t="s">
        <v>600</v>
      </c>
      <c r="V283" s="8" t="s">
        <v>514</v>
      </c>
      <c r="W283" s="51" t="s">
        <v>63</v>
      </c>
      <c r="X283" s="8" t="s">
        <v>515</v>
      </c>
      <c r="BI283" s="25"/>
    </row>
    <row r="284" spans="1:66" ht="12" x14ac:dyDescent="0.15">
      <c r="A284" s="9">
        <v>283</v>
      </c>
      <c r="B284" s="16"/>
      <c r="C284" s="15" t="s">
        <v>823</v>
      </c>
      <c r="D284" s="26" t="s">
        <v>824</v>
      </c>
      <c r="E284" s="15" t="s">
        <v>825</v>
      </c>
      <c r="F284" s="18" t="s">
        <v>68</v>
      </c>
      <c r="G284" s="18" t="s">
        <v>48</v>
      </c>
      <c r="H284" s="18">
        <v>3.7</v>
      </c>
      <c r="I284" s="18" t="s">
        <v>60</v>
      </c>
      <c r="J284" s="18" t="s">
        <v>11</v>
      </c>
      <c r="K284" s="19" t="s">
        <v>34</v>
      </c>
      <c r="L284" s="18">
        <v>2</v>
      </c>
      <c r="M284" s="18">
        <v>6</v>
      </c>
      <c r="O284" s="18" t="s">
        <v>102</v>
      </c>
      <c r="U284" s="13" t="s">
        <v>762</v>
      </c>
      <c r="V284" s="8" t="s">
        <v>104</v>
      </c>
      <c r="W284" s="51" t="s">
        <v>105</v>
      </c>
      <c r="X284" s="8" t="s">
        <v>106</v>
      </c>
    </row>
    <row r="285" spans="1:66" ht="12" x14ac:dyDescent="0.15">
      <c r="A285" s="15">
        <v>284</v>
      </c>
      <c r="B285" s="16"/>
      <c r="D285" s="17" t="s">
        <v>826</v>
      </c>
      <c r="E285" s="15" t="s">
        <v>827</v>
      </c>
      <c r="F285" s="18" t="s">
        <v>68</v>
      </c>
      <c r="G285" s="18" t="s">
        <v>48</v>
      </c>
      <c r="H285" s="18">
        <v>3.3</v>
      </c>
      <c r="I285" s="18" t="s">
        <v>60</v>
      </c>
      <c r="J285" s="18" t="s">
        <v>35</v>
      </c>
      <c r="K285" s="19" t="s">
        <v>34</v>
      </c>
      <c r="L285" s="18">
        <v>2</v>
      </c>
      <c r="M285" s="18">
        <v>27</v>
      </c>
      <c r="O285" s="18" t="s">
        <v>36</v>
      </c>
      <c r="U285" s="13" t="s">
        <v>337</v>
      </c>
      <c r="V285" s="8" t="s">
        <v>104</v>
      </c>
      <c r="W285" s="51" t="s">
        <v>105</v>
      </c>
      <c r="X285" s="8" t="s">
        <v>106</v>
      </c>
      <c r="BK285" s="25"/>
      <c r="BL285" s="25"/>
      <c r="BM285" s="25"/>
      <c r="BN285" s="25"/>
    </row>
    <row r="286" spans="1:66" ht="12" x14ac:dyDescent="0.15">
      <c r="A286" s="1">
        <v>285</v>
      </c>
      <c r="B286" s="16"/>
      <c r="D286" s="26" t="s">
        <v>828</v>
      </c>
      <c r="E286" s="15" t="s">
        <v>829</v>
      </c>
      <c r="F286" s="18" t="s">
        <v>68</v>
      </c>
      <c r="G286" s="18" t="s">
        <v>48</v>
      </c>
      <c r="H286" s="18">
        <v>3.4</v>
      </c>
      <c r="I286" s="18" t="s">
        <v>60</v>
      </c>
      <c r="J286" s="18" t="s">
        <v>11</v>
      </c>
      <c r="K286" s="19" t="s">
        <v>34</v>
      </c>
      <c r="L286" s="18">
        <v>2</v>
      </c>
      <c r="M286" s="18">
        <v>3</v>
      </c>
      <c r="O286" s="18" t="s">
        <v>102</v>
      </c>
      <c r="U286" s="13" t="s">
        <v>103</v>
      </c>
      <c r="V286" s="8" t="s">
        <v>104</v>
      </c>
      <c r="W286" s="51" t="s">
        <v>105</v>
      </c>
      <c r="X286" s="8" t="s">
        <v>106</v>
      </c>
    </row>
    <row r="287" spans="1:66" ht="12" x14ac:dyDescent="0.15">
      <c r="A287" s="9">
        <v>286</v>
      </c>
      <c r="B287" s="16"/>
      <c r="D287" s="26" t="s">
        <v>830</v>
      </c>
      <c r="E287" s="15" t="s">
        <v>831</v>
      </c>
      <c r="F287" s="18" t="s">
        <v>68</v>
      </c>
      <c r="G287" s="18" t="s">
        <v>48</v>
      </c>
      <c r="H287" s="18">
        <v>3.4</v>
      </c>
      <c r="I287" s="18" t="s">
        <v>60</v>
      </c>
      <c r="J287" s="18" t="s">
        <v>35</v>
      </c>
      <c r="K287" s="19" t="s">
        <v>34</v>
      </c>
      <c r="L287" s="18">
        <v>2</v>
      </c>
      <c r="M287" s="18">
        <v>6</v>
      </c>
      <c r="O287" s="18" t="s">
        <v>102</v>
      </c>
      <c r="U287" s="13" t="s">
        <v>832</v>
      </c>
      <c r="V287" s="8" t="s">
        <v>104</v>
      </c>
      <c r="W287" s="51" t="s">
        <v>105</v>
      </c>
      <c r="X287" s="8" t="s">
        <v>106</v>
      </c>
      <c r="BK287" s="11"/>
      <c r="BL287" s="11"/>
      <c r="BM287" s="11"/>
      <c r="BN287" s="11"/>
    </row>
    <row r="288" spans="1:66" ht="12" x14ac:dyDescent="0.15">
      <c r="A288" s="15">
        <v>287</v>
      </c>
      <c r="B288" s="16"/>
      <c r="D288" s="26" t="s">
        <v>833</v>
      </c>
      <c r="E288" s="15" t="s">
        <v>35</v>
      </c>
      <c r="F288" s="18" t="s">
        <v>68</v>
      </c>
      <c r="G288" s="18" t="s">
        <v>48</v>
      </c>
      <c r="H288" s="18">
        <v>3.5</v>
      </c>
      <c r="I288" s="18" t="s">
        <v>60</v>
      </c>
      <c r="J288" s="18" t="s">
        <v>35</v>
      </c>
      <c r="K288" s="19" t="s">
        <v>34</v>
      </c>
      <c r="L288" s="18">
        <v>2</v>
      </c>
      <c r="M288" s="18">
        <v>1</v>
      </c>
      <c r="O288" s="18" t="s">
        <v>102</v>
      </c>
      <c r="U288" s="13" t="s">
        <v>337</v>
      </c>
      <c r="V288" s="8" t="s">
        <v>104</v>
      </c>
      <c r="W288" s="51" t="s">
        <v>105</v>
      </c>
      <c r="X288" s="8" t="s">
        <v>106</v>
      </c>
    </row>
    <row r="289" spans="1:25" ht="12" x14ac:dyDescent="0.15">
      <c r="A289" s="1">
        <v>288</v>
      </c>
      <c r="B289" s="16"/>
      <c r="D289" s="17" t="s">
        <v>834</v>
      </c>
      <c r="E289" s="15" t="s">
        <v>835</v>
      </c>
      <c r="F289" s="18" t="s">
        <v>68</v>
      </c>
      <c r="G289" s="18" t="s">
        <v>48</v>
      </c>
      <c r="H289" s="18">
        <v>3.2</v>
      </c>
      <c r="I289" s="18" t="s">
        <v>49</v>
      </c>
      <c r="J289" s="18" t="s">
        <v>11</v>
      </c>
      <c r="K289" s="18" t="s">
        <v>34</v>
      </c>
      <c r="L289" s="18" t="s">
        <v>256</v>
      </c>
      <c r="M289" s="18">
        <v>200</v>
      </c>
      <c r="N289" s="22">
        <v>15</v>
      </c>
      <c r="O289" s="23">
        <f>N289/M289*100</f>
        <v>7.5</v>
      </c>
      <c r="Q289" s="8" t="s">
        <v>137</v>
      </c>
      <c r="R289" s="15" t="s">
        <v>138</v>
      </c>
      <c r="S289" s="66" t="s">
        <v>86</v>
      </c>
      <c r="V289" s="8" t="s">
        <v>416</v>
      </c>
      <c r="W289" s="51" t="s">
        <v>42</v>
      </c>
      <c r="X289" s="8" t="s">
        <v>430</v>
      </c>
    </row>
    <row r="290" spans="1:25" ht="12" x14ac:dyDescent="0.15">
      <c r="A290" s="9">
        <v>289</v>
      </c>
      <c r="B290" s="16"/>
      <c r="C290" s="15"/>
      <c r="D290" s="17" t="s">
        <v>836</v>
      </c>
      <c r="E290" s="15" t="s">
        <v>837</v>
      </c>
      <c r="F290" s="18" t="s">
        <v>68</v>
      </c>
      <c r="G290" s="18" t="s">
        <v>48</v>
      </c>
      <c r="H290" s="18">
        <v>3.5</v>
      </c>
      <c r="I290" s="18" t="s">
        <v>49</v>
      </c>
      <c r="J290" s="18" t="s">
        <v>11</v>
      </c>
      <c r="K290" s="18" t="s">
        <v>34</v>
      </c>
      <c r="L290" s="18">
        <v>3</v>
      </c>
      <c r="M290" s="18">
        <v>18</v>
      </c>
      <c r="N290" s="22">
        <v>18</v>
      </c>
      <c r="O290" s="23">
        <f>N290/M290*100</f>
        <v>100</v>
      </c>
      <c r="P290" s="8">
        <v>5.7</v>
      </c>
      <c r="Q290" s="8" t="s">
        <v>73</v>
      </c>
      <c r="S290" s="69"/>
      <c r="U290" s="18"/>
      <c r="V290" s="8" t="s">
        <v>74</v>
      </c>
      <c r="W290" s="51" t="s">
        <v>75</v>
      </c>
      <c r="X290" s="8" t="s">
        <v>76</v>
      </c>
    </row>
    <row r="291" spans="1:25" ht="12" x14ac:dyDescent="0.15">
      <c r="A291" s="15">
        <v>290</v>
      </c>
      <c r="B291" s="16"/>
      <c r="C291" s="15" t="s">
        <v>838</v>
      </c>
      <c r="D291" s="28" t="s">
        <v>839</v>
      </c>
      <c r="E291" s="15" t="s">
        <v>840</v>
      </c>
      <c r="F291" s="18" t="s">
        <v>30</v>
      </c>
      <c r="G291" s="18" t="s">
        <v>48</v>
      </c>
      <c r="H291" s="18">
        <v>3.6</v>
      </c>
      <c r="I291" s="18" t="s">
        <v>491</v>
      </c>
      <c r="J291" s="18" t="s">
        <v>33</v>
      </c>
      <c r="K291" s="19" t="s">
        <v>34</v>
      </c>
      <c r="L291" s="18">
        <v>2</v>
      </c>
      <c r="M291" s="18">
        <v>1</v>
      </c>
      <c r="O291" s="18" t="s">
        <v>102</v>
      </c>
      <c r="U291" s="13" t="s">
        <v>841</v>
      </c>
      <c r="V291" s="8" t="s">
        <v>104</v>
      </c>
      <c r="W291" s="51" t="s">
        <v>105</v>
      </c>
      <c r="X291" s="8" t="s">
        <v>106</v>
      </c>
    </row>
    <row r="292" spans="1:25" ht="12" x14ac:dyDescent="0.15">
      <c r="A292" s="1">
        <v>291</v>
      </c>
      <c r="B292" s="16"/>
      <c r="C292" s="15"/>
      <c r="D292" s="26"/>
      <c r="E292" s="15"/>
      <c r="K292" s="19" t="s">
        <v>34</v>
      </c>
      <c r="L292" s="18">
        <v>2</v>
      </c>
      <c r="M292" s="18">
        <v>1</v>
      </c>
      <c r="N292" s="22">
        <v>0</v>
      </c>
      <c r="O292" s="23">
        <f t="shared" ref="O292:O300" si="15">N292/M292*100</f>
        <v>0</v>
      </c>
      <c r="V292" s="8" t="s">
        <v>69</v>
      </c>
      <c r="W292" s="51" t="s">
        <v>42</v>
      </c>
      <c r="X292" s="8" t="s">
        <v>70</v>
      </c>
    </row>
    <row r="293" spans="1:25" ht="12" x14ac:dyDescent="0.15">
      <c r="A293" s="9">
        <v>292</v>
      </c>
      <c r="B293" s="16"/>
      <c r="C293" s="15"/>
      <c r="D293" s="26" t="s">
        <v>842</v>
      </c>
      <c r="E293" s="15" t="s">
        <v>843</v>
      </c>
      <c r="F293" s="18" t="s">
        <v>30</v>
      </c>
      <c r="G293" s="18" t="s">
        <v>48</v>
      </c>
      <c r="H293" s="18">
        <v>3.6</v>
      </c>
      <c r="I293" s="18" t="s">
        <v>60</v>
      </c>
      <c r="J293" s="18" t="s">
        <v>33</v>
      </c>
      <c r="K293" s="19" t="s">
        <v>34</v>
      </c>
      <c r="L293" s="18">
        <v>2</v>
      </c>
      <c r="M293" s="18">
        <v>1</v>
      </c>
      <c r="N293" s="22">
        <v>0</v>
      </c>
      <c r="O293" s="23">
        <f t="shared" si="15"/>
        <v>0</v>
      </c>
      <c r="V293" s="8" t="s">
        <v>69</v>
      </c>
      <c r="W293" s="51" t="s">
        <v>42</v>
      </c>
      <c r="X293" s="8" t="s">
        <v>70</v>
      </c>
    </row>
    <row r="294" spans="1:25" ht="12" x14ac:dyDescent="0.15">
      <c r="A294" s="15">
        <v>293</v>
      </c>
      <c r="B294" s="16"/>
      <c r="C294" s="15"/>
      <c r="D294" s="26" t="s">
        <v>844</v>
      </c>
      <c r="E294" s="15" t="s">
        <v>845</v>
      </c>
      <c r="F294" s="18" t="s">
        <v>30</v>
      </c>
      <c r="G294" s="18" t="s">
        <v>48</v>
      </c>
      <c r="H294" s="18">
        <v>3.6</v>
      </c>
      <c r="I294" s="18" t="s">
        <v>60</v>
      </c>
      <c r="J294" s="18" t="s">
        <v>33</v>
      </c>
      <c r="K294" s="19" t="s">
        <v>34</v>
      </c>
      <c r="L294" s="18">
        <v>2</v>
      </c>
      <c r="M294" s="18">
        <v>8</v>
      </c>
      <c r="N294" s="22">
        <v>0</v>
      </c>
      <c r="O294" s="23">
        <f t="shared" si="15"/>
        <v>0</v>
      </c>
      <c r="V294" s="8" t="s">
        <v>69</v>
      </c>
      <c r="W294" s="51" t="s">
        <v>42</v>
      </c>
      <c r="X294" s="8" t="s">
        <v>70</v>
      </c>
    </row>
    <row r="295" spans="1:25" ht="12" x14ac:dyDescent="0.15">
      <c r="A295" s="1">
        <v>294</v>
      </c>
      <c r="B295" s="16"/>
      <c r="C295" s="15"/>
      <c r="D295" s="26" t="s">
        <v>846</v>
      </c>
      <c r="E295" s="15" t="s">
        <v>847</v>
      </c>
      <c r="F295" s="18" t="s">
        <v>30</v>
      </c>
      <c r="G295" s="18" t="s">
        <v>217</v>
      </c>
      <c r="H295" s="18">
        <v>3.5</v>
      </c>
      <c r="I295" s="18" t="s">
        <v>49</v>
      </c>
      <c r="J295" s="18" t="s">
        <v>33</v>
      </c>
      <c r="K295" s="19" t="s">
        <v>34</v>
      </c>
      <c r="L295" s="18">
        <v>2</v>
      </c>
      <c r="M295" s="18">
        <v>8</v>
      </c>
      <c r="N295" s="22">
        <v>0</v>
      </c>
      <c r="O295" s="23">
        <f t="shared" si="15"/>
        <v>0</v>
      </c>
      <c r="V295" s="8" t="s">
        <v>69</v>
      </c>
      <c r="W295" s="51" t="s">
        <v>42</v>
      </c>
      <c r="X295" s="8" t="s">
        <v>70</v>
      </c>
    </row>
    <row r="296" spans="1:25" ht="12" x14ac:dyDescent="0.15">
      <c r="A296" s="9">
        <v>295</v>
      </c>
      <c r="B296" s="16"/>
      <c r="C296" s="15"/>
      <c r="D296" s="26" t="s">
        <v>848</v>
      </c>
      <c r="E296" s="15" t="s">
        <v>849</v>
      </c>
      <c r="F296" s="18" t="s">
        <v>30</v>
      </c>
      <c r="G296" s="18" t="s">
        <v>48</v>
      </c>
      <c r="H296" s="18">
        <v>3.8</v>
      </c>
      <c r="I296" s="18" t="s">
        <v>60</v>
      </c>
      <c r="J296" s="18" t="s">
        <v>33</v>
      </c>
      <c r="K296" s="19" t="s">
        <v>34</v>
      </c>
      <c r="L296" s="18">
        <v>2</v>
      </c>
      <c r="M296" s="18">
        <v>13</v>
      </c>
      <c r="N296" s="22">
        <v>0</v>
      </c>
      <c r="O296" s="23">
        <f t="shared" si="15"/>
        <v>0</v>
      </c>
      <c r="V296" s="8" t="s">
        <v>69</v>
      </c>
      <c r="W296" s="51" t="s">
        <v>42</v>
      </c>
      <c r="X296" s="8" t="s">
        <v>70</v>
      </c>
    </row>
    <row r="297" spans="1:25" ht="12" x14ac:dyDescent="0.15">
      <c r="A297" s="15">
        <v>296</v>
      </c>
      <c r="B297" s="16"/>
      <c r="C297" s="15"/>
      <c r="D297" s="26" t="s">
        <v>850</v>
      </c>
      <c r="E297" s="15" t="s">
        <v>851</v>
      </c>
      <c r="F297" s="18" t="s">
        <v>30</v>
      </c>
      <c r="G297" s="18" t="s">
        <v>48</v>
      </c>
      <c r="H297" s="18">
        <v>3.7</v>
      </c>
      <c r="I297" s="18" t="s">
        <v>60</v>
      </c>
      <c r="J297" s="18" t="s">
        <v>33</v>
      </c>
      <c r="K297" s="19" t="s">
        <v>34</v>
      </c>
      <c r="L297" s="18">
        <v>2</v>
      </c>
      <c r="M297" s="18">
        <v>5</v>
      </c>
      <c r="N297" s="22">
        <v>0</v>
      </c>
      <c r="O297" s="23">
        <f t="shared" si="15"/>
        <v>0</v>
      </c>
      <c r="V297" s="8" t="s">
        <v>69</v>
      </c>
      <c r="W297" s="51" t="s">
        <v>42</v>
      </c>
      <c r="X297" s="8" t="s">
        <v>70</v>
      </c>
    </row>
    <row r="298" spans="1:25" ht="12" x14ac:dyDescent="0.15">
      <c r="A298" s="1">
        <v>297</v>
      </c>
      <c r="B298" s="16"/>
      <c r="C298" s="15"/>
      <c r="D298" s="17" t="s">
        <v>852</v>
      </c>
      <c r="E298" s="15" t="s">
        <v>853</v>
      </c>
      <c r="F298" s="18" t="s">
        <v>30</v>
      </c>
      <c r="G298" s="18" t="s">
        <v>48</v>
      </c>
      <c r="H298" s="18">
        <v>3.4</v>
      </c>
      <c r="I298" s="18" t="s">
        <v>60</v>
      </c>
      <c r="J298" s="18" t="s">
        <v>33</v>
      </c>
      <c r="K298" s="18" t="s">
        <v>113</v>
      </c>
      <c r="L298" s="18">
        <v>2</v>
      </c>
      <c r="M298" s="18">
        <v>157</v>
      </c>
      <c r="N298" s="22">
        <v>42</v>
      </c>
      <c r="O298" s="23">
        <f t="shared" si="15"/>
        <v>26.751592356687897</v>
      </c>
      <c r="P298" s="52">
        <v>2</v>
      </c>
      <c r="Q298" s="8" t="s">
        <v>789</v>
      </c>
      <c r="S298" s="66" t="s">
        <v>86</v>
      </c>
      <c r="U298" s="13" t="s">
        <v>854</v>
      </c>
      <c r="V298" s="8" t="s">
        <v>790</v>
      </c>
      <c r="W298" s="51" t="s">
        <v>42</v>
      </c>
      <c r="X298" s="8" t="s">
        <v>791</v>
      </c>
    </row>
    <row r="299" spans="1:25" ht="12" x14ac:dyDescent="0.15">
      <c r="A299" s="9">
        <v>298</v>
      </c>
      <c r="B299" s="16"/>
      <c r="C299" s="15"/>
      <c r="D299" s="26" t="s">
        <v>855</v>
      </c>
      <c r="E299" s="15" t="s">
        <v>856</v>
      </c>
      <c r="F299" s="18" t="s">
        <v>30</v>
      </c>
      <c r="G299" s="18" t="s">
        <v>48</v>
      </c>
      <c r="H299" s="18">
        <v>3.6</v>
      </c>
      <c r="I299" s="18" t="s">
        <v>60</v>
      </c>
      <c r="J299" s="18" t="s">
        <v>33</v>
      </c>
      <c r="K299" s="19" t="s">
        <v>34</v>
      </c>
      <c r="L299" s="18">
        <v>2</v>
      </c>
      <c r="M299" s="18">
        <v>2</v>
      </c>
      <c r="N299" s="22">
        <v>0</v>
      </c>
      <c r="O299" s="23">
        <f t="shared" si="15"/>
        <v>0</v>
      </c>
      <c r="P299" s="52"/>
      <c r="V299" s="8" t="s">
        <v>69</v>
      </c>
      <c r="W299" s="51" t="s">
        <v>42</v>
      </c>
      <c r="X299" s="8" t="s">
        <v>70</v>
      </c>
    </row>
    <row r="300" spans="1:25" ht="12" x14ac:dyDescent="0.15">
      <c r="A300" s="15">
        <v>299</v>
      </c>
      <c r="B300" s="16"/>
      <c r="C300" s="15"/>
      <c r="D300" s="17" t="s">
        <v>857</v>
      </c>
      <c r="E300" s="15" t="s">
        <v>858</v>
      </c>
      <c r="F300" s="18" t="s">
        <v>68</v>
      </c>
      <c r="G300" s="18" t="s">
        <v>48</v>
      </c>
      <c r="H300" s="18">
        <v>4</v>
      </c>
      <c r="I300" s="18" t="s">
        <v>49</v>
      </c>
      <c r="J300" s="18" t="s">
        <v>33</v>
      </c>
      <c r="K300" s="19" t="s">
        <v>34</v>
      </c>
      <c r="L300" s="18">
        <v>3</v>
      </c>
      <c r="M300" s="18">
        <v>6</v>
      </c>
      <c r="N300" s="22">
        <v>2</v>
      </c>
      <c r="O300" s="23">
        <f t="shared" si="15"/>
        <v>33.333333333333329</v>
      </c>
      <c r="P300" s="18">
        <v>1</v>
      </c>
      <c r="Q300" s="8" t="s">
        <v>85</v>
      </c>
      <c r="R300" s="15" t="s">
        <v>239</v>
      </c>
      <c r="S300" s="66" t="s">
        <v>86</v>
      </c>
      <c r="U300" s="13" t="s">
        <v>859</v>
      </c>
      <c r="V300" s="8" t="s">
        <v>241</v>
      </c>
      <c r="W300" s="51" t="s">
        <v>164</v>
      </c>
      <c r="X300" s="8" t="s">
        <v>242</v>
      </c>
    </row>
    <row r="301" spans="1:25" ht="12" x14ac:dyDescent="0.15">
      <c r="A301" s="1">
        <v>300</v>
      </c>
      <c r="B301" s="16"/>
      <c r="C301" s="15"/>
      <c r="D301" s="26" t="s">
        <v>860</v>
      </c>
      <c r="E301" s="15" t="s">
        <v>861</v>
      </c>
      <c r="F301" s="18" t="s">
        <v>30</v>
      </c>
      <c r="G301" s="18" t="s">
        <v>48</v>
      </c>
      <c r="H301" s="18">
        <v>3.6</v>
      </c>
      <c r="I301" s="18" t="s">
        <v>60</v>
      </c>
      <c r="J301" s="18" t="s">
        <v>33</v>
      </c>
      <c r="K301" s="19" t="s">
        <v>34</v>
      </c>
      <c r="L301" s="18">
        <v>2</v>
      </c>
      <c r="M301" s="18">
        <v>4</v>
      </c>
      <c r="O301" s="18" t="s">
        <v>102</v>
      </c>
      <c r="U301" s="13" t="s">
        <v>862</v>
      </c>
      <c r="V301" s="8" t="s">
        <v>104</v>
      </c>
      <c r="W301" s="51" t="s">
        <v>105</v>
      </c>
      <c r="X301" s="8" t="s">
        <v>106</v>
      </c>
    </row>
    <row r="302" spans="1:25" ht="12" x14ac:dyDescent="0.15">
      <c r="A302" s="9">
        <v>301</v>
      </c>
      <c r="B302" s="16"/>
      <c r="D302" s="17" t="s">
        <v>863</v>
      </c>
      <c r="E302" s="15" t="s">
        <v>864</v>
      </c>
      <c r="F302" s="18" t="s">
        <v>30</v>
      </c>
      <c r="G302" s="18" t="s">
        <v>48</v>
      </c>
      <c r="H302" s="18">
        <v>3.8</v>
      </c>
      <c r="I302" s="18" t="s">
        <v>60</v>
      </c>
      <c r="J302" s="18" t="s">
        <v>33</v>
      </c>
      <c r="K302" s="18" t="s">
        <v>34</v>
      </c>
      <c r="L302" s="18">
        <v>3</v>
      </c>
      <c r="M302" s="18">
        <v>29</v>
      </c>
      <c r="N302" s="22">
        <v>16</v>
      </c>
      <c r="O302" s="23">
        <f>N302/M302*100</f>
        <v>55.172413793103445</v>
      </c>
      <c r="P302" s="8">
        <v>1.4</v>
      </c>
      <c r="Q302" s="8" t="s">
        <v>85</v>
      </c>
      <c r="S302" s="66" t="s">
        <v>115</v>
      </c>
      <c r="U302" s="12"/>
      <c r="V302" s="8" t="s">
        <v>183</v>
      </c>
      <c r="W302" s="51" t="s">
        <v>56</v>
      </c>
      <c r="X302" s="8" t="s">
        <v>184</v>
      </c>
    </row>
    <row r="303" spans="1:25" ht="12" x14ac:dyDescent="0.15">
      <c r="A303" s="15">
        <v>302</v>
      </c>
      <c r="B303" s="36"/>
      <c r="C303" s="15" t="s">
        <v>865</v>
      </c>
      <c r="D303" s="17" t="s">
        <v>866</v>
      </c>
      <c r="E303" s="34" t="s">
        <v>867</v>
      </c>
      <c r="F303" s="31" t="s">
        <v>83</v>
      </c>
      <c r="G303" s="31" t="s">
        <v>112</v>
      </c>
      <c r="H303" s="31">
        <v>4.5</v>
      </c>
      <c r="I303" s="31" t="s">
        <v>491</v>
      </c>
      <c r="J303" s="31" t="s">
        <v>33</v>
      </c>
      <c r="K303" s="31" t="s">
        <v>35</v>
      </c>
      <c r="L303" s="31">
        <v>1</v>
      </c>
      <c r="M303" s="31">
        <v>1</v>
      </c>
      <c r="N303" s="31"/>
      <c r="O303" s="31" t="s">
        <v>36</v>
      </c>
      <c r="P303" s="31">
        <v>1</v>
      </c>
      <c r="Q303" s="27" t="s">
        <v>482</v>
      </c>
      <c r="R303" s="34"/>
      <c r="S303" s="70" t="s">
        <v>132</v>
      </c>
      <c r="T303" s="31"/>
      <c r="U303" s="71" t="s">
        <v>868</v>
      </c>
      <c r="V303" s="27" t="s">
        <v>163</v>
      </c>
      <c r="W303" s="53" t="s">
        <v>164</v>
      </c>
      <c r="X303" s="27" t="s">
        <v>165</v>
      </c>
      <c r="Y303" s="27" t="s">
        <v>166</v>
      </c>
    </row>
    <row r="304" spans="1:25" ht="12" x14ac:dyDescent="0.15">
      <c r="A304" s="1">
        <v>303</v>
      </c>
      <c r="B304" s="16"/>
      <c r="C304" s="15" t="s">
        <v>869</v>
      </c>
      <c r="D304" s="17" t="s">
        <v>870</v>
      </c>
      <c r="E304" s="15" t="s">
        <v>871</v>
      </c>
      <c r="F304" s="18" t="s">
        <v>35</v>
      </c>
      <c r="G304" s="18" t="s">
        <v>35</v>
      </c>
      <c r="H304" s="18">
        <v>3.8</v>
      </c>
      <c r="I304" s="18" t="s">
        <v>49</v>
      </c>
      <c r="J304" s="18" t="s">
        <v>33</v>
      </c>
      <c r="K304" s="18" t="s">
        <v>34</v>
      </c>
      <c r="L304" s="18">
        <v>1</v>
      </c>
      <c r="M304" s="18">
        <v>15</v>
      </c>
      <c r="N304" s="22">
        <v>3</v>
      </c>
      <c r="O304" s="23">
        <f t="shared" ref="O304:O316" si="16">N304/M304*100</f>
        <v>20</v>
      </c>
      <c r="Q304" s="8" t="s">
        <v>872</v>
      </c>
      <c r="V304" s="8" t="s">
        <v>235</v>
      </c>
      <c r="W304" s="51" t="s">
        <v>63</v>
      </c>
      <c r="X304" s="8" t="s">
        <v>236</v>
      </c>
    </row>
    <row r="305" spans="1:61" ht="12" x14ac:dyDescent="0.15">
      <c r="A305" s="9">
        <v>304</v>
      </c>
      <c r="B305" s="16"/>
      <c r="C305" s="15" t="s">
        <v>873</v>
      </c>
      <c r="D305" s="17" t="s">
        <v>874</v>
      </c>
      <c r="E305" s="15" t="s">
        <v>35</v>
      </c>
      <c r="F305" s="18" t="s">
        <v>130</v>
      </c>
      <c r="G305" s="18" t="s">
        <v>50</v>
      </c>
      <c r="H305" s="18">
        <v>2.6</v>
      </c>
      <c r="I305" s="18" t="s">
        <v>49</v>
      </c>
      <c r="J305" s="18" t="s">
        <v>11</v>
      </c>
      <c r="K305" s="19" t="s">
        <v>34</v>
      </c>
      <c r="L305" s="18">
        <v>3</v>
      </c>
      <c r="M305" s="18">
        <v>16</v>
      </c>
      <c r="N305" s="22">
        <v>16</v>
      </c>
      <c r="O305" s="23">
        <f t="shared" si="16"/>
        <v>100</v>
      </c>
      <c r="Q305" s="8" t="s">
        <v>85</v>
      </c>
      <c r="T305" s="18" t="s">
        <v>673</v>
      </c>
      <c r="V305" s="8" t="s">
        <v>674</v>
      </c>
      <c r="W305" s="51" t="s">
        <v>63</v>
      </c>
      <c r="X305" s="8" t="s">
        <v>675</v>
      </c>
    </row>
    <row r="306" spans="1:61" ht="12" x14ac:dyDescent="0.15">
      <c r="A306" s="15">
        <v>305</v>
      </c>
      <c r="B306" s="16"/>
      <c r="C306" s="15"/>
      <c r="D306" s="17" t="s">
        <v>875</v>
      </c>
      <c r="E306" s="15" t="s">
        <v>876</v>
      </c>
      <c r="F306" s="18" t="s">
        <v>123</v>
      </c>
      <c r="G306" s="18" t="s">
        <v>50</v>
      </c>
      <c r="H306" s="18">
        <v>2.1</v>
      </c>
      <c r="I306" s="18" t="s">
        <v>49</v>
      </c>
      <c r="J306" s="18" t="s">
        <v>877</v>
      </c>
      <c r="K306" s="18" t="s">
        <v>34</v>
      </c>
      <c r="L306" s="18">
        <v>3</v>
      </c>
      <c r="M306" s="18">
        <v>20</v>
      </c>
      <c r="N306" s="22">
        <v>14</v>
      </c>
      <c r="O306" s="23">
        <f t="shared" si="16"/>
        <v>70</v>
      </c>
      <c r="P306" s="18">
        <v>5.9</v>
      </c>
      <c r="Q306" s="8" t="s">
        <v>73</v>
      </c>
      <c r="S306" s="66" t="s">
        <v>86</v>
      </c>
      <c r="T306" s="18" t="s">
        <v>200</v>
      </c>
      <c r="U306" s="13" t="s">
        <v>878</v>
      </c>
      <c r="V306" s="8" t="s">
        <v>212</v>
      </c>
      <c r="W306" s="51" t="s">
        <v>63</v>
      </c>
      <c r="X306" s="8" t="s">
        <v>203</v>
      </c>
    </row>
    <row r="307" spans="1:61" ht="12" x14ac:dyDescent="0.15">
      <c r="A307" s="1">
        <v>306</v>
      </c>
      <c r="B307" s="16"/>
      <c r="C307" s="15"/>
      <c r="D307" s="17" t="s">
        <v>879</v>
      </c>
      <c r="E307" s="15" t="s">
        <v>35</v>
      </c>
      <c r="F307" s="18" t="s">
        <v>30</v>
      </c>
      <c r="G307" s="18" t="s">
        <v>48</v>
      </c>
      <c r="H307" s="18">
        <v>3.4</v>
      </c>
      <c r="I307" s="18" t="s">
        <v>49</v>
      </c>
      <c r="J307" s="18" t="s">
        <v>33</v>
      </c>
      <c r="K307" s="19" t="s">
        <v>34</v>
      </c>
      <c r="L307" s="18">
        <v>3</v>
      </c>
      <c r="M307" s="18">
        <v>8</v>
      </c>
      <c r="N307" s="22">
        <v>8</v>
      </c>
      <c r="O307" s="23">
        <f t="shared" si="16"/>
        <v>100</v>
      </c>
      <c r="Q307" s="8" t="s">
        <v>85</v>
      </c>
      <c r="T307" s="18" t="s">
        <v>673</v>
      </c>
      <c r="V307" s="8" t="s">
        <v>674</v>
      </c>
      <c r="W307" s="51" t="s">
        <v>63</v>
      </c>
      <c r="X307" s="8" t="s">
        <v>675</v>
      </c>
    </row>
    <row r="308" spans="1:61" ht="12" x14ac:dyDescent="0.15">
      <c r="A308" s="9">
        <v>307</v>
      </c>
      <c r="B308" s="16"/>
      <c r="C308" s="15"/>
      <c r="D308" s="26" t="s">
        <v>880</v>
      </c>
      <c r="E308" s="15" t="s">
        <v>881</v>
      </c>
      <c r="F308" s="18" t="s">
        <v>35</v>
      </c>
      <c r="G308" s="18" t="s">
        <v>35</v>
      </c>
      <c r="I308" s="18" t="s">
        <v>49</v>
      </c>
      <c r="J308" s="18" t="s">
        <v>33</v>
      </c>
      <c r="K308" s="18" t="s">
        <v>34</v>
      </c>
      <c r="L308" s="18">
        <v>1</v>
      </c>
      <c r="M308" s="18">
        <v>15</v>
      </c>
      <c r="N308" s="22">
        <v>0</v>
      </c>
      <c r="O308" s="23">
        <f t="shared" si="16"/>
        <v>0</v>
      </c>
      <c r="V308" s="8" t="s">
        <v>235</v>
      </c>
      <c r="W308" s="51" t="s">
        <v>63</v>
      </c>
      <c r="X308" s="8" t="s">
        <v>236</v>
      </c>
    </row>
    <row r="309" spans="1:61" ht="12" x14ac:dyDescent="0.15">
      <c r="A309" s="15">
        <v>308</v>
      </c>
      <c r="B309" s="16"/>
      <c r="C309" s="15"/>
      <c r="D309" s="17" t="s">
        <v>882</v>
      </c>
      <c r="E309" s="15" t="s">
        <v>883</v>
      </c>
      <c r="F309" s="18" t="s">
        <v>30</v>
      </c>
      <c r="G309" s="18" t="s">
        <v>50</v>
      </c>
      <c r="I309" s="18" t="s">
        <v>49</v>
      </c>
      <c r="J309" s="18" t="s">
        <v>33</v>
      </c>
      <c r="K309" s="18" t="s">
        <v>34</v>
      </c>
      <c r="L309" s="18">
        <v>3</v>
      </c>
      <c r="M309" s="18">
        <v>39</v>
      </c>
      <c r="N309" s="22">
        <v>20</v>
      </c>
      <c r="O309" s="23">
        <f t="shared" si="16"/>
        <v>51.282051282051277</v>
      </c>
      <c r="P309" s="18">
        <v>5.3</v>
      </c>
      <c r="Q309" s="8" t="s">
        <v>85</v>
      </c>
      <c r="S309" s="66" t="s">
        <v>86</v>
      </c>
      <c r="V309" s="8" t="s">
        <v>707</v>
      </c>
      <c r="W309" s="51" t="s">
        <v>63</v>
      </c>
      <c r="X309" s="8" t="s">
        <v>203</v>
      </c>
    </row>
    <row r="310" spans="1:61" ht="12" x14ac:dyDescent="0.15">
      <c r="A310" s="1">
        <v>309</v>
      </c>
      <c r="B310" s="16"/>
      <c r="C310" s="15"/>
      <c r="D310" s="26" t="s">
        <v>884</v>
      </c>
      <c r="E310" s="15" t="s">
        <v>885</v>
      </c>
      <c r="F310" s="18" t="s">
        <v>68</v>
      </c>
      <c r="G310" s="18" t="s">
        <v>50</v>
      </c>
      <c r="H310" s="18">
        <v>2</v>
      </c>
      <c r="I310" s="18" t="s">
        <v>49</v>
      </c>
      <c r="J310" s="18" t="s">
        <v>33</v>
      </c>
      <c r="K310" s="18" t="s">
        <v>34</v>
      </c>
      <c r="L310" s="18">
        <v>1</v>
      </c>
      <c r="M310" s="18">
        <v>10</v>
      </c>
      <c r="N310" s="22">
        <v>0</v>
      </c>
      <c r="O310" s="23">
        <f t="shared" si="16"/>
        <v>0</v>
      </c>
      <c r="V310" s="8" t="s">
        <v>235</v>
      </c>
      <c r="W310" s="51" t="s">
        <v>63</v>
      </c>
      <c r="X310" s="8" t="s">
        <v>236</v>
      </c>
    </row>
    <row r="311" spans="1:61" ht="12" x14ac:dyDescent="0.15">
      <c r="A311" s="9">
        <v>310</v>
      </c>
      <c r="B311" s="16"/>
      <c r="C311" s="15" t="s">
        <v>886</v>
      </c>
      <c r="D311" s="26" t="s">
        <v>887</v>
      </c>
      <c r="E311" s="15" t="s">
        <v>888</v>
      </c>
      <c r="F311" s="18" t="s">
        <v>30</v>
      </c>
      <c r="G311" s="18" t="s">
        <v>48</v>
      </c>
      <c r="H311" s="18">
        <v>3.7</v>
      </c>
      <c r="I311" s="18" t="s">
        <v>60</v>
      </c>
      <c r="J311" s="18" t="s">
        <v>33</v>
      </c>
      <c r="K311" s="18" t="s">
        <v>34</v>
      </c>
      <c r="L311" s="18">
        <v>1</v>
      </c>
      <c r="M311" s="18">
        <v>1</v>
      </c>
      <c r="N311" s="22">
        <v>0</v>
      </c>
      <c r="O311" s="23">
        <f t="shared" si="16"/>
        <v>0</v>
      </c>
      <c r="V311" s="8" t="s">
        <v>235</v>
      </c>
      <c r="W311" s="51" t="s">
        <v>63</v>
      </c>
      <c r="X311" s="8" t="s">
        <v>236</v>
      </c>
    </row>
    <row r="312" spans="1:61" ht="12" x14ac:dyDescent="0.15">
      <c r="A312" s="15">
        <v>311</v>
      </c>
      <c r="B312" s="16"/>
      <c r="D312" s="26" t="s">
        <v>889</v>
      </c>
      <c r="E312" s="15" t="s">
        <v>890</v>
      </c>
      <c r="F312" s="18" t="s">
        <v>30</v>
      </c>
      <c r="G312" s="18" t="s">
        <v>48</v>
      </c>
      <c r="H312" s="18">
        <v>3.6</v>
      </c>
      <c r="I312" s="18" t="s">
        <v>60</v>
      </c>
      <c r="J312" s="18" t="s">
        <v>33</v>
      </c>
      <c r="K312" s="18" t="s">
        <v>61</v>
      </c>
      <c r="L312" s="18">
        <v>2</v>
      </c>
      <c r="M312" s="18">
        <v>7</v>
      </c>
      <c r="N312" s="22">
        <v>0</v>
      </c>
      <c r="O312" s="23">
        <f t="shared" si="16"/>
        <v>0</v>
      </c>
      <c r="U312" s="13" t="s">
        <v>891</v>
      </c>
      <c r="V312" s="8" t="s">
        <v>62</v>
      </c>
      <c r="W312" s="51" t="s">
        <v>63</v>
      </c>
      <c r="X312" s="8" t="s">
        <v>64</v>
      </c>
    </row>
    <row r="313" spans="1:61" ht="12" x14ac:dyDescent="0.15">
      <c r="A313" s="1">
        <v>312</v>
      </c>
      <c r="B313" s="16"/>
      <c r="D313" s="26" t="s">
        <v>892</v>
      </c>
      <c r="E313" s="15" t="s">
        <v>893</v>
      </c>
      <c r="F313" s="18" t="s">
        <v>123</v>
      </c>
      <c r="G313" s="18" t="s">
        <v>48</v>
      </c>
      <c r="H313" s="18">
        <v>4.0999999999999996</v>
      </c>
      <c r="I313" s="18" t="s">
        <v>60</v>
      </c>
      <c r="J313" s="18" t="s">
        <v>33</v>
      </c>
      <c r="K313" s="18" t="s">
        <v>34</v>
      </c>
      <c r="L313" s="18">
        <v>1</v>
      </c>
      <c r="M313" s="18">
        <v>1</v>
      </c>
      <c r="N313" s="22">
        <v>0</v>
      </c>
      <c r="O313" s="23">
        <f t="shared" si="16"/>
        <v>0</v>
      </c>
      <c r="V313" s="8" t="s">
        <v>235</v>
      </c>
      <c r="W313" s="51" t="s">
        <v>63</v>
      </c>
      <c r="X313" s="8" t="s">
        <v>236</v>
      </c>
    </row>
    <row r="314" spans="1:61" ht="12" x14ac:dyDescent="0.15">
      <c r="A314" s="9">
        <v>313</v>
      </c>
      <c r="B314" s="16"/>
      <c r="D314" s="17" t="s">
        <v>894</v>
      </c>
      <c r="E314" s="15" t="s">
        <v>895</v>
      </c>
      <c r="F314" s="18" t="s">
        <v>30</v>
      </c>
      <c r="G314" s="18" t="s">
        <v>48</v>
      </c>
      <c r="H314" s="18">
        <v>3.8</v>
      </c>
      <c r="I314" s="18" t="s">
        <v>60</v>
      </c>
      <c r="J314" s="18" t="s">
        <v>33</v>
      </c>
      <c r="K314" s="18" t="s">
        <v>34</v>
      </c>
      <c r="L314" s="18">
        <v>1</v>
      </c>
      <c r="M314" s="18">
        <v>2</v>
      </c>
      <c r="N314" s="22">
        <v>1</v>
      </c>
      <c r="O314" s="23">
        <f t="shared" si="16"/>
        <v>50</v>
      </c>
      <c r="Q314" s="8" t="s">
        <v>872</v>
      </c>
      <c r="V314" s="8" t="s">
        <v>235</v>
      </c>
      <c r="W314" s="51" t="s">
        <v>63</v>
      </c>
      <c r="X314" s="8" t="s">
        <v>236</v>
      </c>
      <c r="BG314" s="25"/>
      <c r="BH314" s="25"/>
    </row>
    <row r="315" spans="1:61" ht="12" x14ac:dyDescent="0.15">
      <c r="A315" s="15">
        <v>314</v>
      </c>
      <c r="B315" s="16"/>
      <c r="C315" s="15"/>
      <c r="D315" s="17" t="s">
        <v>896</v>
      </c>
      <c r="E315" s="15" t="s">
        <v>897</v>
      </c>
      <c r="F315" s="18" t="s">
        <v>30</v>
      </c>
      <c r="G315" s="18" t="s">
        <v>48</v>
      </c>
      <c r="H315" s="18">
        <v>3.5</v>
      </c>
      <c r="I315" s="18" t="s">
        <v>60</v>
      </c>
      <c r="J315" s="18" t="s">
        <v>33</v>
      </c>
      <c r="K315" s="19" t="s">
        <v>34</v>
      </c>
      <c r="L315" s="18">
        <v>3</v>
      </c>
      <c r="M315" s="18">
        <v>12</v>
      </c>
      <c r="N315" s="22">
        <v>1</v>
      </c>
      <c r="O315" s="23">
        <f t="shared" si="16"/>
        <v>8.3333333333333321</v>
      </c>
      <c r="P315" s="18">
        <v>1</v>
      </c>
      <c r="Q315" s="8" t="s">
        <v>85</v>
      </c>
      <c r="R315" s="15" t="s">
        <v>239</v>
      </c>
      <c r="S315" s="66" t="s">
        <v>86</v>
      </c>
      <c r="U315" s="13" t="s">
        <v>345</v>
      </c>
      <c r="V315" s="8" t="s">
        <v>241</v>
      </c>
      <c r="W315" s="51" t="s">
        <v>164</v>
      </c>
      <c r="X315" s="8" t="s">
        <v>242</v>
      </c>
    </row>
    <row r="316" spans="1:61" ht="12" x14ac:dyDescent="0.15">
      <c r="A316" s="1">
        <v>315</v>
      </c>
      <c r="B316" s="16"/>
      <c r="C316" s="15"/>
      <c r="D316" s="17" t="s">
        <v>898</v>
      </c>
      <c r="E316" s="15" t="s">
        <v>899</v>
      </c>
      <c r="F316" s="18" t="s">
        <v>30</v>
      </c>
      <c r="G316" s="18" t="s">
        <v>48</v>
      </c>
      <c r="H316" s="18">
        <v>3.8</v>
      </c>
      <c r="I316" s="18" t="s">
        <v>60</v>
      </c>
      <c r="J316" s="18" t="s">
        <v>33</v>
      </c>
      <c r="K316" s="18" t="s">
        <v>34</v>
      </c>
      <c r="L316" s="18">
        <v>1</v>
      </c>
      <c r="M316" s="18">
        <v>4</v>
      </c>
      <c r="N316" s="22">
        <v>1</v>
      </c>
      <c r="O316" s="23">
        <f t="shared" si="16"/>
        <v>25</v>
      </c>
      <c r="Q316" s="8" t="s">
        <v>872</v>
      </c>
      <c r="V316" s="8" t="s">
        <v>235</v>
      </c>
      <c r="W316" s="51" t="s">
        <v>63</v>
      </c>
      <c r="X316" s="8" t="s">
        <v>236</v>
      </c>
    </row>
    <row r="317" spans="1:61" ht="12" x14ac:dyDescent="0.15">
      <c r="A317" s="9">
        <v>316</v>
      </c>
      <c r="B317" s="16"/>
      <c r="D317" s="17" t="s">
        <v>900</v>
      </c>
      <c r="E317" s="15" t="s">
        <v>901</v>
      </c>
      <c r="F317" s="18" t="s">
        <v>68</v>
      </c>
      <c r="G317" s="18" t="s">
        <v>48</v>
      </c>
      <c r="H317" s="18">
        <v>3.7</v>
      </c>
      <c r="I317" s="18" t="s">
        <v>60</v>
      </c>
      <c r="J317" s="18" t="s">
        <v>33</v>
      </c>
      <c r="K317" s="18" t="s">
        <v>35</v>
      </c>
      <c r="M317" s="18">
        <v>6</v>
      </c>
      <c r="O317" s="18" t="s">
        <v>36</v>
      </c>
      <c r="Q317" s="8" t="s">
        <v>137</v>
      </c>
      <c r="R317" s="15" t="s">
        <v>138</v>
      </c>
      <c r="U317" s="13" t="s">
        <v>902</v>
      </c>
      <c r="V317" s="8" t="s">
        <v>140</v>
      </c>
      <c r="W317" s="51" t="s">
        <v>42</v>
      </c>
      <c r="X317" s="8" t="s">
        <v>141</v>
      </c>
      <c r="BI317" s="25"/>
    </row>
    <row r="318" spans="1:61" ht="12" x14ac:dyDescent="0.15">
      <c r="A318" s="15">
        <v>317</v>
      </c>
      <c r="B318" s="16"/>
      <c r="C318" s="8" t="s">
        <v>903</v>
      </c>
      <c r="D318" s="17" t="s">
        <v>904</v>
      </c>
      <c r="E318" s="15" t="s">
        <v>35</v>
      </c>
      <c r="F318" s="18" t="s">
        <v>30</v>
      </c>
      <c r="G318" s="18" t="s">
        <v>48</v>
      </c>
      <c r="H318" s="18">
        <v>3.7</v>
      </c>
      <c r="I318" s="18" t="s">
        <v>60</v>
      </c>
      <c r="J318" s="18" t="s">
        <v>11</v>
      </c>
      <c r="K318" s="19" t="s">
        <v>34</v>
      </c>
      <c r="L318" s="18">
        <v>3</v>
      </c>
      <c r="M318" s="18">
        <v>16</v>
      </c>
      <c r="N318" s="22">
        <v>16</v>
      </c>
      <c r="O318" s="23">
        <f t="shared" ref="O318:O327" si="17">N318/M318*100</f>
        <v>100</v>
      </c>
      <c r="Q318" s="8" t="s">
        <v>85</v>
      </c>
      <c r="T318" s="18" t="s">
        <v>673</v>
      </c>
      <c r="V318" s="8" t="s">
        <v>674</v>
      </c>
      <c r="W318" s="51" t="s">
        <v>63</v>
      </c>
      <c r="X318" s="8" t="s">
        <v>675</v>
      </c>
      <c r="Z318" s="14" t="s">
        <v>905</v>
      </c>
    </row>
    <row r="319" spans="1:61" ht="12" x14ac:dyDescent="0.15">
      <c r="A319" s="1">
        <v>318</v>
      </c>
      <c r="B319" s="16"/>
      <c r="C319" s="8" t="s">
        <v>906</v>
      </c>
      <c r="D319" s="17" t="s">
        <v>907</v>
      </c>
      <c r="E319" s="15" t="s">
        <v>908</v>
      </c>
      <c r="F319" s="18" t="s">
        <v>123</v>
      </c>
      <c r="G319" s="18" t="s">
        <v>84</v>
      </c>
      <c r="H319" s="18">
        <v>3.4</v>
      </c>
      <c r="I319" s="18" t="s">
        <v>49</v>
      </c>
      <c r="J319" s="18" t="s">
        <v>33</v>
      </c>
      <c r="K319" s="18" t="s">
        <v>34</v>
      </c>
      <c r="L319" s="18">
        <v>3</v>
      </c>
      <c r="M319" s="18">
        <v>18</v>
      </c>
      <c r="N319" s="22">
        <v>18</v>
      </c>
      <c r="O319" s="23">
        <f t="shared" si="17"/>
        <v>100</v>
      </c>
      <c r="P319" s="8">
        <v>2.6</v>
      </c>
      <c r="Q319" s="8" t="s">
        <v>73</v>
      </c>
      <c r="S319" s="69"/>
      <c r="U319" s="18"/>
      <c r="V319" s="8" t="s">
        <v>74</v>
      </c>
      <c r="W319" s="51" t="s">
        <v>75</v>
      </c>
      <c r="X319" s="8" t="s">
        <v>76</v>
      </c>
    </row>
    <row r="320" spans="1:61" ht="12" x14ac:dyDescent="0.15">
      <c r="A320" s="9">
        <v>319</v>
      </c>
      <c r="B320" s="16"/>
      <c r="C320" s="8" t="s">
        <v>909</v>
      </c>
      <c r="D320" s="17" t="s">
        <v>910</v>
      </c>
      <c r="E320" s="15" t="s">
        <v>911</v>
      </c>
      <c r="F320" s="18" t="s">
        <v>30</v>
      </c>
      <c r="G320" s="18" t="s">
        <v>48</v>
      </c>
      <c r="H320" s="18">
        <v>3.8</v>
      </c>
      <c r="I320" s="18" t="s">
        <v>49</v>
      </c>
      <c r="J320" s="18" t="s">
        <v>33</v>
      </c>
      <c r="K320" s="18" t="s">
        <v>34</v>
      </c>
      <c r="L320" s="18">
        <v>3</v>
      </c>
      <c r="M320" s="18">
        <v>2</v>
      </c>
      <c r="N320" s="22">
        <v>2</v>
      </c>
      <c r="O320" s="23">
        <f t="shared" si="17"/>
        <v>100</v>
      </c>
      <c r="P320" s="8" t="s">
        <v>912</v>
      </c>
      <c r="Q320" s="8" t="s">
        <v>85</v>
      </c>
      <c r="R320" s="15" t="s">
        <v>913</v>
      </c>
      <c r="S320" s="69" t="s">
        <v>115</v>
      </c>
      <c r="U320" s="18"/>
      <c r="V320" s="8" t="s">
        <v>74</v>
      </c>
      <c r="W320" s="51" t="s">
        <v>75</v>
      </c>
      <c r="X320" s="8" t="s">
        <v>914</v>
      </c>
      <c r="Z320" s="35"/>
      <c r="AA320" s="35"/>
      <c r="AB320" s="35"/>
      <c r="AC320" s="35"/>
      <c r="AD320" s="35"/>
      <c r="AE320" s="35"/>
      <c r="AF320" s="35"/>
      <c r="AG320" s="25"/>
      <c r="AH320" s="25"/>
      <c r="AI320" s="25"/>
      <c r="AJ320" s="25"/>
      <c r="AK320" s="25"/>
      <c r="AL320" s="25"/>
      <c r="AM320" s="25"/>
      <c r="AN320" s="25"/>
      <c r="AO320" s="25"/>
      <c r="AP320" s="25"/>
      <c r="AQ320" s="25"/>
      <c r="AR320" s="25"/>
      <c r="AS320" s="25"/>
      <c r="AT320" s="25"/>
      <c r="AU320" s="25"/>
      <c r="AV320" s="25"/>
      <c r="AW320" s="25"/>
      <c r="AX320" s="25"/>
      <c r="AY320" s="25"/>
      <c r="AZ320" s="25"/>
      <c r="BA320" s="25"/>
      <c r="BB320" s="25"/>
      <c r="BC320" s="25"/>
      <c r="BD320" s="25"/>
      <c r="BE320" s="25"/>
      <c r="BF320" s="25"/>
    </row>
    <row r="321" spans="1:62" ht="12" x14ac:dyDescent="0.15">
      <c r="A321" s="15">
        <v>320</v>
      </c>
      <c r="B321" s="16"/>
      <c r="C321" s="8" t="s">
        <v>915</v>
      </c>
      <c r="D321" s="17" t="s">
        <v>916</v>
      </c>
      <c r="E321" s="15" t="s">
        <v>917</v>
      </c>
      <c r="F321" s="18" t="s">
        <v>30</v>
      </c>
      <c r="G321" s="18" t="s">
        <v>217</v>
      </c>
      <c r="H321" s="18">
        <v>2.9</v>
      </c>
      <c r="I321" s="18" t="s">
        <v>49</v>
      </c>
      <c r="J321" s="18" t="s">
        <v>877</v>
      </c>
      <c r="K321" s="18" t="s">
        <v>34</v>
      </c>
      <c r="L321" s="18">
        <v>3</v>
      </c>
      <c r="M321" s="18">
        <v>18</v>
      </c>
      <c r="N321" s="22">
        <v>18</v>
      </c>
      <c r="O321" s="23">
        <f t="shared" si="17"/>
        <v>100</v>
      </c>
      <c r="P321" s="8">
        <v>5.6</v>
      </c>
      <c r="Q321" s="8" t="s">
        <v>73</v>
      </c>
      <c r="S321" s="69"/>
      <c r="U321" s="18"/>
      <c r="V321" s="8" t="s">
        <v>74</v>
      </c>
      <c r="W321" s="51" t="s">
        <v>75</v>
      </c>
      <c r="X321" s="8" t="s">
        <v>76</v>
      </c>
    </row>
    <row r="322" spans="1:62" ht="12" x14ac:dyDescent="0.15">
      <c r="A322" s="1">
        <v>321</v>
      </c>
      <c r="B322" s="16"/>
      <c r="C322" s="8" t="s">
        <v>918</v>
      </c>
      <c r="D322" s="17" t="s">
        <v>919</v>
      </c>
      <c r="E322" s="15" t="s">
        <v>920</v>
      </c>
      <c r="F322" s="18" t="s">
        <v>30</v>
      </c>
      <c r="G322" s="18" t="s">
        <v>48</v>
      </c>
      <c r="H322" s="18">
        <v>3.7</v>
      </c>
      <c r="I322" s="18" t="s">
        <v>49</v>
      </c>
      <c r="J322" s="18" t="s">
        <v>33</v>
      </c>
      <c r="K322" s="18" t="s">
        <v>34</v>
      </c>
      <c r="L322" s="18">
        <v>3</v>
      </c>
      <c r="M322" s="18">
        <v>29</v>
      </c>
      <c r="N322" s="22">
        <v>2</v>
      </c>
      <c r="O322" s="23">
        <f t="shared" si="17"/>
        <v>6.8965517241379306</v>
      </c>
      <c r="P322" s="8">
        <v>1</v>
      </c>
      <c r="Q322" s="8" t="s">
        <v>153</v>
      </c>
      <c r="S322" s="69"/>
      <c r="T322" s="18" t="s">
        <v>200</v>
      </c>
      <c r="U322" s="18" t="s">
        <v>211</v>
      </c>
      <c r="V322" s="8" t="s">
        <v>202</v>
      </c>
      <c r="W322" s="51" t="s">
        <v>63</v>
      </c>
      <c r="X322" s="8" t="s">
        <v>203</v>
      </c>
      <c r="BI322" s="27"/>
    </row>
    <row r="323" spans="1:62" ht="12" x14ac:dyDescent="0.15">
      <c r="A323" s="9">
        <v>322</v>
      </c>
      <c r="B323" s="16"/>
      <c r="D323" s="17" t="s">
        <v>921</v>
      </c>
      <c r="E323" s="15" t="s">
        <v>922</v>
      </c>
      <c r="F323" s="18" t="s">
        <v>30</v>
      </c>
      <c r="G323" s="18" t="s">
        <v>48</v>
      </c>
      <c r="H323" s="18">
        <v>3.8</v>
      </c>
      <c r="I323" s="18" t="s">
        <v>60</v>
      </c>
      <c r="J323" s="18" t="s">
        <v>11</v>
      </c>
      <c r="K323" s="19" t="s">
        <v>54</v>
      </c>
      <c r="L323" s="18">
        <v>3</v>
      </c>
      <c r="M323" s="18">
        <v>10</v>
      </c>
      <c r="N323" s="22">
        <v>2</v>
      </c>
      <c r="O323" s="23">
        <f t="shared" si="17"/>
        <v>20</v>
      </c>
      <c r="P323" s="8">
        <v>1</v>
      </c>
      <c r="Q323" s="8" t="s">
        <v>85</v>
      </c>
      <c r="R323" s="15" t="s">
        <v>239</v>
      </c>
      <c r="S323" s="66" t="s">
        <v>86</v>
      </c>
      <c r="U323" s="18">
        <v>28.2</v>
      </c>
      <c r="V323" s="8" t="s">
        <v>241</v>
      </c>
      <c r="W323" s="51" t="s">
        <v>164</v>
      </c>
      <c r="X323" s="8" t="s">
        <v>242</v>
      </c>
    </row>
    <row r="324" spans="1:62" ht="12" x14ac:dyDescent="0.15">
      <c r="A324" s="15">
        <v>323</v>
      </c>
      <c r="B324" s="16"/>
      <c r="D324" s="17" t="s">
        <v>923</v>
      </c>
      <c r="E324" s="15" t="s">
        <v>924</v>
      </c>
      <c r="F324" s="18" t="s">
        <v>30</v>
      </c>
      <c r="G324" s="18" t="s">
        <v>48</v>
      </c>
      <c r="H324" s="18">
        <v>4</v>
      </c>
      <c r="I324" s="18" t="s">
        <v>49</v>
      </c>
      <c r="J324" s="18" t="s">
        <v>33</v>
      </c>
      <c r="K324" s="18" t="s">
        <v>34</v>
      </c>
      <c r="L324" s="18">
        <v>3</v>
      </c>
      <c r="M324" s="18">
        <v>26</v>
      </c>
      <c r="N324" s="22">
        <v>6</v>
      </c>
      <c r="O324" s="23">
        <f t="shared" si="17"/>
        <v>23.076923076923077</v>
      </c>
      <c r="P324" s="8">
        <v>1.7</v>
      </c>
      <c r="Q324" s="8" t="s">
        <v>153</v>
      </c>
      <c r="S324" s="69" t="s">
        <v>115</v>
      </c>
      <c r="U324" s="18" t="s">
        <v>925</v>
      </c>
      <c r="V324" s="8" t="s">
        <v>648</v>
      </c>
      <c r="W324" s="51" t="s">
        <v>63</v>
      </c>
      <c r="X324" s="8" t="s">
        <v>203</v>
      </c>
    </row>
    <row r="325" spans="1:62" ht="12" x14ac:dyDescent="0.15">
      <c r="A325" s="1">
        <v>324</v>
      </c>
      <c r="B325" s="16"/>
      <c r="D325" s="17" t="s">
        <v>926</v>
      </c>
      <c r="E325" s="15" t="s">
        <v>927</v>
      </c>
      <c r="F325" s="18" t="s">
        <v>30</v>
      </c>
      <c r="G325" s="18" t="s">
        <v>48</v>
      </c>
      <c r="H325" s="18">
        <v>3.8</v>
      </c>
      <c r="I325" s="18" t="s">
        <v>60</v>
      </c>
      <c r="J325" s="18" t="s">
        <v>33</v>
      </c>
      <c r="K325" s="19" t="s">
        <v>34</v>
      </c>
      <c r="L325" s="18">
        <v>3</v>
      </c>
      <c r="M325" s="18">
        <v>10</v>
      </c>
      <c r="N325" s="22">
        <v>2</v>
      </c>
      <c r="O325" s="23">
        <f t="shared" si="17"/>
        <v>20</v>
      </c>
      <c r="P325" s="8">
        <v>1</v>
      </c>
      <c r="Q325" s="8" t="s">
        <v>85</v>
      </c>
      <c r="R325" s="15" t="s">
        <v>239</v>
      </c>
      <c r="S325" s="66" t="s">
        <v>86</v>
      </c>
      <c r="U325" s="18">
        <v>29.5</v>
      </c>
      <c r="V325" s="8" t="s">
        <v>241</v>
      </c>
      <c r="W325" s="51" t="s">
        <v>164</v>
      </c>
      <c r="X325" s="8" t="s">
        <v>242</v>
      </c>
    </row>
    <row r="326" spans="1:62" ht="12" x14ac:dyDescent="0.15">
      <c r="A326" s="9">
        <v>325</v>
      </c>
      <c r="B326" s="16"/>
      <c r="D326" s="17" t="s">
        <v>928</v>
      </c>
      <c r="E326" s="15" t="s">
        <v>929</v>
      </c>
      <c r="F326" s="18" t="s">
        <v>30</v>
      </c>
      <c r="G326" s="18" t="s">
        <v>48</v>
      </c>
      <c r="H326" s="18">
        <v>3.9</v>
      </c>
      <c r="I326" s="18" t="s">
        <v>49</v>
      </c>
      <c r="J326" s="18" t="s">
        <v>33</v>
      </c>
      <c r="K326" s="18" t="s">
        <v>34</v>
      </c>
      <c r="L326" s="18">
        <v>3</v>
      </c>
      <c r="M326" s="18">
        <v>30</v>
      </c>
      <c r="N326" s="22">
        <v>4</v>
      </c>
      <c r="O326" s="23">
        <f t="shared" si="17"/>
        <v>13.333333333333334</v>
      </c>
      <c r="P326" s="8">
        <v>1.3</v>
      </c>
      <c r="Q326" s="8" t="s">
        <v>153</v>
      </c>
      <c r="S326" s="69" t="s">
        <v>115</v>
      </c>
      <c r="U326" s="18" t="s">
        <v>201</v>
      </c>
      <c r="V326" s="8" t="s">
        <v>648</v>
      </c>
      <c r="W326" s="51" t="s">
        <v>63</v>
      </c>
      <c r="X326" s="8" t="s">
        <v>203</v>
      </c>
    </row>
    <row r="327" spans="1:62" ht="12" x14ac:dyDescent="0.15">
      <c r="A327" s="15">
        <v>326</v>
      </c>
      <c r="B327" s="16"/>
      <c r="C327" s="15" t="s">
        <v>930</v>
      </c>
      <c r="D327" s="17" t="s">
        <v>931</v>
      </c>
      <c r="E327" s="15" t="s">
        <v>932</v>
      </c>
      <c r="F327" s="18" t="s">
        <v>30</v>
      </c>
      <c r="G327" s="18" t="s">
        <v>48</v>
      </c>
      <c r="H327" s="18">
        <v>3.9</v>
      </c>
      <c r="I327" s="18" t="s">
        <v>60</v>
      </c>
      <c r="J327" s="18" t="s">
        <v>33</v>
      </c>
      <c r="K327" s="19" t="s">
        <v>34</v>
      </c>
      <c r="L327" s="18">
        <v>3</v>
      </c>
      <c r="M327" s="18">
        <v>7</v>
      </c>
      <c r="N327" s="22">
        <v>2</v>
      </c>
      <c r="O327" s="23">
        <f t="shared" si="17"/>
        <v>28.571428571428569</v>
      </c>
      <c r="P327" s="8">
        <v>1</v>
      </c>
      <c r="Q327" s="8" t="s">
        <v>85</v>
      </c>
      <c r="R327" s="15" t="s">
        <v>239</v>
      </c>
      <c r="S327" s="66" t="s">
        <v>86</v>
      </c>
      <c r="U327" s="18">
        <v>24.4</v>
      </c>
      <c r="V327" s="8" t="s">
        <v>241</v>
      </c>
      <c r="W327" s="51" t="s">
        <v>164</v>
      </c>
      <c r="X327" s="8" t="s">
        <v>242</v>
      </c>
    </row>
    <row r="328" spans="1:62" ht="12" x14ac:dyDescent="0.15">
      <c r="A328" s="1">
        <v>327</v>
      </c>
      <c r="B328" s="16"/>
      <c r="D328" s="26" t="s">
        <v>933</v>
      </c>
      <c r="E328" s="15" t="s">
        <v>35</v>
      </c>
      <c r="F328" s="18" t="s">
        <v>30</v>
      </c>
      <c r="G328" s="18" t="s">
        <v>48</v>
      </c>
      <c r="H328" s="18">
        <v>3.8</v>
      </c>
      <c r="I328" s="18" t="s">
        <v>49</v>
      </c>
      <c r="J328" s="18" t="s">
        <v>35</v>
      </c>
      <c r="K328" s="19" t="s">
        <v>34</v>
      </c>
      <c r="L328" s="18">
        <v>2</v>
      </c>
      <c r="M328" s="18">
        <v>1</v>
      </c>
      <c r="O328" s="18" t="s">
        <v>102</v>
      </c>
      <c r="U328" s="13" t="s">
        <v>584</v>
      </c>
      <c r="V328" s="8" t="s">
        <v>104</v>
      </c>
      <c r="W328" s="51" t="s">
        <v>105</v>
      </c>
      <c r="X328" s="8" t="s">
        <v>106</v>
      </c>
    </row>
    <row r="329" spans="1:62" ht="12" x14ac:dyDescent="0.15">
      <c r="A329" s="9">
        <v>328</v>
      </c>
      <c r="B329" s="16"/>
      <c r="D329" s="20" t="s">
        <v>934</v>
      </c>
      <c r="E329" s="15" t="s">
        <v>935</v>
      </c>
      <c r="F329" s="18" t="s">
        <v>30</v>
      </c>
      <c r="G329" s="18" t="s">
        <v>48</v>
      </c>
      <c r="H329" s="18">
        <v>3.9</v>
      </c>
      <c r="I329" s="18" t="s">
        <v>446</v>
      </c>
      <c r="J329" s="18" t="s">
        <v>33</v>
      </c>
      <c r="K329" s="19" t="s">
        <v>34</v>
      </c>
      <c r="L329" s="18">
        <v>2</v>
      </c>
      <c r="M329" s="18">
        <v>3</v>
      </c>
      <c r="N329" s="22">
        <v>1</v>
      </c>
      <c r="O329" s="23">
        <f>N329/M329*100</f>
        <v>33.333333333333329</v>
      </c>
      <c r="P329" s="18">
        <v>1</v>
      </c>
      <c r="Q329" s="8" t="s">
        <v>689</v>
      </c>
      <c r="S329" s="66" t="s">
        <v>86</v>
      </c>
      <c r="V329" s="8" t="s">
        <v>69</v>
      </c>
      <c r="W329" s="51" t="s">
        <v>42</v>
      </c>
      <c r="X329" s="8" t="s">
        <v>70</v>
      </c>
    </row>
    <row r="330" spans="1:62" ht="12" x14ac:dyDescent="0.15">
      <c r="A330" s="15">
        <v>329</v>
      </c>
      <c r="B330" s="16"/>
      <c r="K330" s="18" t="s">
        <v>113</v>
      </c>
      <c r="L330" s="18">
        <v>2</v>
      </c>
      <c r="M330" s="18">
        <v>2</v>
      </c>
      <c r="N330" s="22">
        <v>0</v>
      </c>
      <c r="O330" s="23">
        <f>N330/M330*100</f>
        <v>0</v>
      </c>
      <c r="V330" s="8" t="s">
        <v>640</v>
      </c>
      <c r="W330" s="51" t="s">
        <v>105</v>
      </c>
      <c r="X330" s="8" t="s">
        <v>641</v>
      </c>
    </row>
    <row r="331" spans="1:62" ht="12" x14ac:dyDescent="0.15">
      <c r="A331" s="1">
        <v>330</v>
      </c>
      <c r="B331" s="16"/>
      <c r="C331" s="15"/>
      <c r="D331" s="17" t="s">
        <v>936</v>
      </c>
      <c r="E331" s="15" t="s">
        <v>937</v>
      </c>
      <c r="F331" s="18" t="s">
        <v>123</v>
      </c>
      <c r="G331" s="18" t="s">
        <v>48</v>
      </c>
      <c r="H331" s="18">
        <v>3.9</v>
      </c>
      <c r="I331" s="18" t="s">
        <v>394</v>
      </c>
      <c r="J331" s="18" t="s">
        <v>33</v>
      </c>
      <c r="K331" s="19" t="s">
        <v>34</v>
      </c>
      <c r="L331" s="18">
        <v>2</v>
      </c>
      <c r="M331" s="18">
        <v>2</v>
      </c>
      <c r="O331" s="18" t="s">
        <v>36</v>
      </c>
      <c r="V331" s="8" t="s">
        <v>257</v>
      </c>
      <c r="W331" s="51" t="s">
        <v>42</v>
      </c>
      <c r="X331" s="8" t="s">
        <v>781</v>
      </c>
      <c r="BJ331" s="25"/>
    </row>
    <row r="332" spans="1:62" ht="12" x14ac:dyDescent="0.15">
      <c r="A332" s="9">
        <v>331</v>
      </c>
      <c r="B332" s="16"/>
      <c r="D332" s="20" t="s">
        <v>938</v>
      </c>
      <c r="E332" s="8" t="s">
        <v>939</v>
      </c>
      <c r="F332" s="18" t="s">
        <v>123</v>
      </c>
      <c r="G332" s="18" t="s">
        <v>48</v>
      </c>
      <c r="H332" s="18">
        <v>4.0999999999999996</v>
      </c>
      <c r="I332" s="18" t="s">
        <v>60</v>
      </c>
      <c r="J332" s="18" t="s">
        <v>33</v>
      </c>
      <c r="K332" s="18" t="s">
        <v>34</v>
      </c>
      <c r="L332" s="18">
        <v>3</v>
      </c>
      <c r="M332" s="18">
        <v>29</v>
      </c>
      <c r="N332" s="22">
        <v>6</v>
      </c>
      <c r="O332" s="23">
        <f>N332/M332*100</f>
        <v>20.689655172413794</v>
      </c>
      <c r="P332" s="8">
        <v>1.8</v>
      </c>
      <c r="Q332" s="8" t="s">
        <v>153</v>
      </c>
      <c r="S332" s="69" t="s">
        <v>115</v>
      </c>
      <c r="U332" s="18" t="s">
        <v>940</v>
      </c>
      <c r="V332" s="8" t="s">
        <v>648</v>
      </c>
      <c r="W332" s="51" t="s">
        <v>63</v>
      </c>
      <c r="X332" s="8" t="s">
        <v>203</v>
      </c>
      <c r="Z332" s="54"/>
      <c r="AA332" s="54"/>
      <c r="AB332" s="54"/>
      <c r="AC332" s="54"/>
      <c r="AD332" s="54"/>
      <c r="AE332" s="54"/>
      <c r="AF332" s="54"/>
      <c r="AG332" s="11"/>
      <c r="AH332" s="11"/>
      <c r="AI332" s="11"/>
      <c r="AJ332" s="11"/>
      <c r="AK332" s="11"/>
      <c r="AL332" s="11"/>
      <c r="AM332" s="11"/>
      <c r="AN332" s="11"/>
      <c r="AO332" s="11"/>
      <c r="AP332" s="11"/>
      <c r="AQ332" s="11"/>
      <c r="AR332" s="11"/>
      <c r="AS332" s="11"/>
      <c r="AT332" s="11"/>
      <c r="AU332" s="11"/>
      <c r="AV332" s="11"/>
      <c r="AW332" s="11"/>
      <c r="AX332" s="11"/>
      <c r="AY332" s="11"/>
      <c r="AZ332" s="11"/>
      <c r="BA332" s="11"/>
      <c r="BB332" s="11"/>
      <c r="BC332" s="11"/>
      <c r="BD332" s="11"/>
      <c r="BE332" s="11"/>
    </row>
    <row r="333" spans="1:62" ht="11.25" customHeight="1" x14ac:dyDescent="0.15">
      <c r="A333" s="15">
        <v>332</v>
      </c>
      <c r="B333" s="16"/>
      <c r="D333" s="26"/>
      <c r="E333" s="15"/>
      <c r="K333" s="18" t="s">
        <v>34</v>
      </c>
      <c r="L333" s="18">
        <v>3</v>
      </c>
      <c r="M333" s="18">
        <v>5</v>
      </c>
      <c r="N333" s="22">
        <v>0</v>
      </c>
      <c r="O333" s="23">
        <f>N333/M333*100</f>
        <v>0</v>
      </c>
      <c r="V333" s="8" t="s">
        <v>163</v>
      </c>
      <c r="W333" s="51" t="s">
        <v>164</v>
      </c>
      <c r="X333" s="8" t="s">
        <v>134</v>
      </c>
    </row>
    <row r="334" spans="1:62" ht="11.25" customHeight="1" x14ac:dyDescent="0.15">
      <c r="A334" s="1">
        <v>333</v>
      </c>
      <c r="B334" s="16"/>
      <c r="D334" s="26"/>
      <c r="E334" s="15"/>
      <c r="K334" s="18" t="s">
        <v>34</v>
      </c>
      <c r="L334" s="18">
        <v>1</v>
      </c>
      <c r="M334" s="18">
        <v>1</v>
      </c>
      <c r="N334" s="22">
        <v>0</v>
      </c>
      <c r="O334" s="23">
        <f>N334/M334*100</f>
        <v>0</v>
      </c>
      <c r="V334" s="8" t="s">
        <v>235</v>
      </c>
      <c r="W334" s="51" t="s">
        <v>63</v>
      </c>
      <c r="X334" s="8" t="s">
        <v>236</v>
      </c>
    </row>
    <row r="335" spans="1:62" ht="11.25" customHeight="1" x14ac:dyDescent="0.15">
      <c r="A335" s="9">
        <v>334</v>
      </c>
      <c r="B335" s="16"/>
      <c r="C335" s="15"/>
      <c r="D335" s="17" t="s">
        <v>941</v>
      </c>
      <c r="E335" s="15" t="s">
        <v>942</v>
      </c>
      <c r="F335" s="18" t="s">
        <v>123</v>
      </c>
      <c r="G335" s="18" t="s">
        <v>48</v>
      </c>
      <c r="H335" s="18">
        <v>4.2</v>
      </c>
      <c r="I335" s="18" t="s">
        <v>60</v>
      </c>
      <c r="J335" s="18" t="s">
        <v>33</v>
      </c>
      <c r="K335" s="19" t="s">
        <v>34</v>
      </c>
      <c r="L335" s="18">
        <v>2</v>
      </c>
      <c r="M335" s="18">
        <v>5</v>
      </c>
      <c r="O335" s="18" t="s">
        <v>36</v>
      </c>
      <c r="V335" s="8" t="s">
        <v>257</v>
      </c>
      <c r="W335" s="51" t="s">
        <v>42</v>
      </c>
      <c r="X335" s="8" t="s">
        <v>781</v>
      </c>
      <c r="BJ335" s="25"/>
    </row>
    <row r="336" spans="1:62" ht="12" x14ac:dyDescent="0.15">
      <c r="A336" s="15">
        <v>335</v>
      </c>
      <c r="B336" s="16"/>
      <c r="D336" s="28" t="s">
        <v>943</v>
      </c>
      <c r="E336" s="15" t="s">
        <v>944</v>
      </c>
      <c r="F336" s="18" t="s">
        <v>30</v>
      </c>
      <c r="G336" s="18" t="s">
        <v>48</v>
      </c>
      <c r="H336" s="18">
        <v>4.4000000000000004</v>
      </c>
      <c r="I336" s="18" t="s">
        <v>49</v>
      </c>
      <c r="J336" s="18" t="s">
        <v>33</v>
      </c>
      <c r="K336" s="18" t="s">
        <v>113</v>
      </c>
      <c r="L336" s="18">
        <v>2</v>
      </c>
      <c r="M336" s="18">
        <v>5</v>
      </c>
      <c r="N336" s="22">
        <v>0</v>
      </c>
      <c r="O336" s="23">
        <f>N336/M336*100</f>
        <v>0</v>
      </c>
      <c r="V336" s="8" t="s">
        <v>640</v>
      </c>
      <c r="W336" s="51" t="s">
        <v>105</v>
      </c>
      <c r="X336" s="8" t="s">
        <v>641</v>
      </c>
    </row>
    <row r="337" spans="1:66" ht="12" x14ac:dyDescent="0.15">
      <c r="A337" s="1">
        <v>336</v>
      </c>
      <c r="B337" s="16"/>
      <c r="D337" s="26"/>
      <c r="E337" s="15"/>
      <c r="K337" s="19" t="s">
        <v>34</v>
      </c>
      <c r="L337" s="18">
        <v>2</v>
      </c>
      <c r="M337" s="18">
        <v>4</v>
      </c>
      <c r="O337" s="18" t="s">
        <v>102</v>
      </c>
      <c r="U337" s="13" t="s">
        <v>945</v>
      </c>
      <c r="V337" s="8" t="s">
        <v>104</v>
      </c>
      <c r="W337" s="51" t="s">
        <v>105</v>
      </c>
      <c r="X337" s="8" t="s">
        <v>106</v>
      </c>
    </row>
    <row r="338" spans="1:66" ht="12" x14ac:dyDescent="0.15">
      <c r="A338" s="9">
        <v>337</v>
      </c>
      <c r="B338" s="16"/>
      <c r="D338" s="17" t="s">
        <v>946</v>
      </c>
      <c r="E338" s="15" t="s">
        <v>947</v>
      </c>
      <c r="F338" s="18" t="s">
        <v>30</v>
      </c>
      <c r="G338" s="18" t="s">
        <v>48</v>
      </c>
      <c r="H338" s="18">
        <v>3.9</v>
      </c>
      <c r="I338" s="18" t="s">
        <v>60</v>
      </c>
      <c r="J338" s="18" t="s">
        <v>33</v>
      </c>
      <c r="K338" s="19" t="s">
        <v>54</v>
      </c>
      <c r="L338" s="18">
        <v>3</v>
      </c>
      <c r="M338" s="18">
        <v>12</v>
      </c>
      <c r="N338" s="22">
        <v>2</v>
      </c>
      <c r="O338" s="23">
        <f>N338/M338*100</f>
        <v>16.666666666666664</v>
      </c>
      <c r="P338" s="18">
        <v>1</v>
      </c>
      <c r="Q338" s="8" t="s">
        <v>85</v>
      </c>
      <c r="R338" s="15" t="s">
        <v>239</v>
      </c>
      <c r="S338" s="66" t="s">
        <v>86</v>
      </c>
      <c r="U338" s="13" t="s">
        <v>262</v>
      </c>
      <c r="V338" s="8" t="s">
        <v>241</v>
      </c>
      <c r="W338" s="51" t="s">
        <v>164</v>
      </c>
      <c r="X338" s="8" t="s">
        <v>242</v>
      </c>
      <c r="BJ338" s="40"/>
    </row>
    <row r="339" spans="1:66" ht="12" x14ac:dyDescent="0.15">
      <c r="A339" s="15">
        <v>338</v>
      </c>
      <c r="B339" s="16"/>
      <c r="D339" s="20" t="s">
        <v>948</v>
      </c>
      <c r="E339" s="15" t="s">
        <v>949</v>
      </c>
      <c r="F339" s="18" t="s">
        <v>30</v>
      </c>
      <c r="G339" s="18" t="s">
        <v>48</v>
      </c>
      <c r="H339" s="18">
        <v>3.8</v>
      </c>
      <c r="I339" s="18" t="s">
        <v>446</v>
      </c>
      <c r="J339" s="29" t="s">
        <v>33</v>
      </c>
      <c r="K339" s="19" t="s">
        <v>34</v>
      </c>
      <c r="L339" s="18">
        <v>2</v>
      </c>
      <c r="M339" s="18">
        <v>2</v>
      </c>
      <c r="N339" s="22">
        <v>1</v>
      </c>
      <c r="O339" s="23">
        <f>N339/M339*100</f>
        <v>50</v>
      </c>
      <c r="P339" s="18">
        <v>1</v>
      </c>
      <c r="Q339" s="8" t="s">
        <v>689</v>
      </c>
      <c r="S339" s="66" t="s">
        <v>86</v>
      </c>
      <c r="V339" s="8" t="s">
        <v>69</v>
      </c>
      <c r="W339" s="51" t="s">
        <v>42</v>
      </c>
      <c r="X339" s="8" t="s">
        <v>70</v>
      </c>
    </row>
    <row r="340" spans="1:66" s="25" customFormat="1" ht="12" x14ac:dyDescent="0.15">
      <c r="A340" s="1">
        <v>339</v>
      </c>
      <c r="B340" s="16"/>
      <c r="C340" s="8"/>
      <c r="D340" s="18"/>
      <c r="E340" s="8"/>
      <c r="F340" s="18"/>
      <c r="G340" s="18"/>
      <c r="H340" s="18"/>
      <c r="I340" s="18"/>
      <c r="J340" s="18"/>
      <c r="K340" s="19" t="s">
        <v>34</v>
      </c>
      <c r="L340" s="18">
        <v>2</v>
      </c>
      <c r="M340" s="18">
        <v>2</v>
      </c>
      <c r="N340" s="18"/>
      <c r="O340" s="18" t="s">
        <v>102</v>
      </c>
      <c r="P340" s="18"/>
      <c r="Q340" s="8"/>
      <c r="R340" s="15"/>
      <c r="S340" s="66"/>
      <c r="T340" s="18"/>
      <c r="U340" s="13" t="s">
        <v>124</v>
      </c>
      <c r="V340" s="8" t="s">
        <v>104</v>
      </c>
      <c r="W340" s="51" t="s">
        <v>105</v>
      </c>
      <c r="X340" s="8" t="s">
        <v>106</v>
      </c>
      <c r="Y340" s="8"/>
      <c r="Z340" s="14"/>
      <c r="AA340" s="14"/>
      <c r="AB340" s="14"/>
      <c r="AC340" s="14"/>
      <c r="AD340" s="14"/>
      <c r="AE340" s="14"/>
      <c r="AF340" s="14"/>
      <c r="AG340" s="8"/>
      <c r="AH340" s="8"/>
      <c r="AI340" s="8"/>
      <c r="AJ340" s="8"/>
      <c r="AK340" s="8"/>
      <c r="AL340" s="8"/>
      <c r="AM340" s="8"/>
      <c r="AN340" s="8"/>
      <c r="AO340" s="8"/>
      <c r="AP340" s="8"/>
      <c r="AQ340" s="8"/>
      <c r="AR340" s="8"/>
      <c r="AS340" s="8"/>
      <c r="AT340" s="8"/>
      <c r="AU340" s="8"/>
      <c r="AV340" s="8"/>
      <c r="AW340" s="8"/>
      <c r="AX340" s="8"/>
      <c r="AY340" s="8"/>
      <c r="AZ340" s="8"/>
      <c r="BA340" s="8"/>
      <c r="BB340" s="8"/>
      <c r="BC340" s="8"/>
      <c r="BD340" s="8"/>
      <c r="BE340" s="8"/>
      <c r="BF340" s="8"/>
      <c r="BG340" s="8"/>
      <c r="BH340" s="8"/>
      <c r="BI340" s="8"/>
      <c r="BJ340" s="8"/>
      <c r="BK340" s="8"/>
      <c r="BL340" s="8"/>
      <c r="BM340" s="8"/>
      <c r="BN340" s="8"/>
    </row>
    <row r="341" spans="1:66" s="25" customFormat="1" ht="12" x14ac:dyDescent="0.15">
      <c r="A341" s="9">
        <v>340</v>
      </c>
      <c r="B341" s="16"/>
      <c r="C341" s="8"/>
      <c r="D341" s="17" t="s">
        <v>950</v>
      </c>
      <c r="E341" s="15" t="s">
        <v>951</v>
      </c>
      <c r="F341" s="18" t="s">
        <v>30</v>
      </c>
      <c r="G341" s="18" t="s">
        <v>48</v>
      </c>
      <c r="H341" s="18">
        <v>3.8</v>
      </c>
      <c r="I341" s="18" t="s">
        <v>60</v>
      </c>
      <c r="J341" s="29" t="s">
        <v>33</v>
      </c>
      <c r="K341" s="19" t="s">
        <v>34</v>
      </c>
      <c r="L341" s="18">
        <v>3</v>
      </c>
      <c r="M341" s="18">
        <v>10</v>
      </c>
      <c r="N341" s="22">
        <v>2</v>
      </c>
      <c r="O341" s="23">
        <f t="shared" ref="O341:O368" si="18">N341/M341*100</f>
        <v>20</v>
      </c>
      <c r="P341" s="18">
        <v>1</v>
      </c>
      <c r="Q341" s="8" t="s">
        <v>85</v>
      </c>
      <c r="R341" s="15" t="s">
        <v>239</v>
      </c>
      <c r="S341" s="66" t="s">
        <v>86</v>
      </c>
      <c r="T341" s="18"/>
      <c r="U341" s="13" t="s">
        <v>952</v>
      </c>
      <c r="V341" s="8" t="s">
        <v>241</v>
      </c>
      <c r="W341" s="51" t="s">
        <v>164</v>
      </c>
      <c r="X341" s="8" t="s">
        <v>242</v>
      </c>
      <c r="Y341" s="8"/>
      <c r="Z341" s="14"/>
      <c r="AA341" s="14"/>
      <c r="AB341" s="14"/>
      <c r="AC341" s="14"/>
      <c r="AD341" s="14"/>
      <c r="AE341" s="14"/>
      <c r="AF341" s="14"/>
      <c r="AG341" s="8"/>
      <c r="AH341" s="8"/>
      <c r="AI341" s="8"/>
      <c r="AJ341" s="8"/>
      <c r="AK341" s="8"/>
      <c r="AL341" s="8"/>
      <c r="AM341" s="8"/>
      <c r="AN341" s="8"/>
      <c r="AO341" s="8"/>
      <c r="AP341" s="8"/>
      <c r="AQ341" s="8"/>
      <c r="AR341" s="8"/>
      <c r="AS341" s="8"/>
      <c r="AT341" s="8"/>
      <c r="AU341" s="8"/>
      <c r="AV341" s="8"/>
      <c r="AW341" s="8"/>
      <c r="AX341" s="8"/>
      <c r="AY341" s="8"/>
      <c r="AZ341" s="8"/>
      <c r="BA341" s="8"/>
      <c r="BB341" s="8"/>
      <c r="BC341" s="8"/>
      <c r="BD341" s="8"/>
      <c r="BE341" s="8"/>
      <c r="BF341" s="8"/>
      <c r="BG341" s="8"/>
      <c r="BH341" s="8"/>
      <c r="BJ341" s="8"/>
      <c r="BK341" s="8"/>
      <c r="BL341" s="8"/>
      <c r="BM341" s="8"/>
      <c r="BN341" s="8"/>
    </row>
    <row r="342" spans="1:66" s="25" customFormat="1" ht="12" x14ac:dyDescent="0.15">
      <c r="A342" s="15">
        <v>341</v>
      </c>
      <c r="B342" s="16"/>
      <c r="C342" s="8"/>
      <c r="D342" s="26" t="s">
        <v>953</v>
      </c>
      <c r="E342" s="15" t="s">
        <v>954</v>
      </c>
      <c r="F342" s="18" t="s">
        <v>30</v>
      </c>
      <c r="G342" s="18" t="s">
        <v>48</v>
      </c>
      <c r="H342" s="18">
        <v>4.2</v>
      </c>
      <c r="I342" s="18" t="s">
        <v>60</v>
      </c>
      <c r="J342" s="29" t="s">
        <v>11</v>
      </c>
      <c r="K342" s="19" t="s">
        <v>34</v>
      </c>
      <c r="L342" s="18">
        <v>3</v>
      </c>
      <c r="M342" s="18">
        <v>5</v>
      </c>
      <c r="N342" s="22">
        <v>0</v>
      </c>
      <c r="O342" s="23">
        <f t="shared" si="18"/>
        <v>0</v>
      </c>
      <c r="P342" s="18"/>
      <c r="Q342" s="8"/>
      <c r="R342" s="15"/>
      <c r="S342" s="66"/>
      <c r="T342" s="18"/>
      <c r="U342" s="13" t="s">
        <v>955</v>
      </c>
      <c r="V342" s="8" t="s">
        <v>241</v>
      </c>
      <c r="W342" s="51" t="s">
        <v>164</v>
      </c>
      <c r="X342" s="8" t="s">
        <v>242</v>
      </c>
      <c r="Y342" s="8"/>
      <c r="Z342" s="35"/>
      <c r="AA342" s="35"/>
      <c r="AB342" s="35"/>
      <c r="AC342" s="35"/>
      <c r="AD342" s="35"/>
      <c r="AE342" s="35"/>
      <c r="AF342" s="35"/>
      <c r="BG342" s="8"/>
      <c r="BH342" s="8"/>
      <c r="BI342" s="8"/>
      <c r="BJ342" s="40"/>
      <c r="BK342" s="8"/>
      <c r="BL342" s="8"/>
      <c r="BM342" s="8"/>
      <c r="BN342" s="8"/>
    </row>
    <row r="343" spans="1:66" s="25" customFormat="1" ht="12" x14ac:dyDescent="0.15">
      <c r="A343" s="1">
        <v>342</v>
      </c>
      <c r="B343" s="16"/>
      <c r="C343" s="8" t="s">
        <v>956</v>
      </c>
      <c r="D343" s="17" t="s">
        <v>957</v>
      </c>
      <c r="E343" s="15" t="s">
        <v>958</v>
      </c>
      <c r="F343" s="18" t="s">
        <v>30</v>
      </c>
      <c r="G343" s="18" t="s">
        <v>84</v>
      </c>
      <c r="H343" s="18">
        <v>3.4</v>
      </c>
      <c r="I343" s="18" t="s">
        <v>60</v>
      </c>
      <c r="J343" s="18" t="s">
        <v>33</v>
      </c>
      <c r="K343" s="18" t="s">
        <v>34</v>
      </c>
      <c r="L343" s="18">
        <v>3</v>
      </c>
      <c r="M343" s="18">
        <v>18</v>
      </c>
      <c r="N343" s="22">
        <v>18</v>
      </c>
      <c r="O343" s="23">
        <f t="shared" si="18"/>
        <v>100</v>
      </c>
      <c r="P343" s="8">
        <v>5.3</v>
      </c>
      <c r="Q343" s="8" t="s">
        <v>748</v>
      </c>
      <c r="R343" s="15"/>
      <c r="S343" s="69"/>
      <c r="T343" s="18"/>
      <c r="U343" s="18"/>
      <c r="V343" s="8" t="s">
        <v>74</v>
      </c>
      <c r="W343" s="51" t="s">
        <v>75</v>
      </c>
      <c r="X343" s="8" t="s">
        <v>76</v>
      </c>
      <c r="Y343" s="8"/>
      <c r="Z343" s="14"/>
      <c r="AA343" s="14"/>
      <c r="AB343" s="14"/>
      <c r="AC343" s="14"/>
      <c r="AD343" s="14"/>
      <c r="AE343" s="14"/>
      <c r="AF343" s="14"/>
      <c r="AG343" s="8"/>
      <c r="AH343" s="8"/>
      <c r="AI343" s="8"/>
      <c r="AJ343" s="8"/>
      <c r="AK343" s="8"/>
      <c r="AL343" s="8"/>
      <c r="AM343" s="8"/>
      <c r="AN343" s="8"/>
      <c r="AO343" s="8"/>
      <c r="AP343" s="8"/>
      <c r="AQ343" s="8"/>
      <c r="AR343" s="8"/>
      <c r="AS343" s="8"/>
      <c r="AT343" s="8"/>
      <c r="AU343" s="8"/>
      <c r="AV343" s="8"/>
      <c r="AW343" s="8"/>
      <c r="AX343" s="8"/>
      <c r="AY343" s="8"/>
      <c r="AZ343" s="8"/>
      <c r="BA343" s="8"/>
      <c r="BB343" s="8"/>
      <c r="BC343" s="8"/>
      <c r="BD343" s="8"/>
      <c r="BE343" s="8"/>
      <c r="BF343" s="8"/>
      <c r="BG343" s="8"/>
      <c r="BH343" s="8"/>
      <c r="BI343" s="8"/>
      <c r="BJ343" s="8"/>
      <c r="BK343" s="8"/>
      <c r="BL343" s="8"/>
      <c r="BM343" s="8"/>
      <c r="BN343" s="8"/>
    </row>
    <row r="344" spans="1:66" s="25" customFormat="1" ht="12" x14ac:dyDescent="0.15">
      <c r="A344" s="9">
        <v>343</v>
      </c>
      <c r="B344" s="16"/>
      <c r="C344" s="15" t="s">
        <v>959</v>
      </c>
      <c r="D344" s="17" t="s">
        <v>960</v>
      </c>
      <c r="E344" s="15" t="s">
        <v>961</v>
      </c>
      <c r="F344" s="18" t="s">
        <v>30</v>
      </c>
      <c r="G344" s="18" t="s">
        <v>48</v>
      </c>
      <c r="H344" s="18">
        <v>3.5</v>
      </c>
      <c r="I344" s="18" t="s">
        <v>60</v>
      </c>
      <c r="J344" s="18" t="s">
        <v>33</v>
      </c>
      <c r="K344" s="19" t="s">
        <v>34</v>
      </c>
      <c r="L344" s="18">
        <v>3</v>
      </c>
      <c r="M344" s="18">
        <v>40</v>
      </c>
      <c r="N344" s="22">
        <v>9</v>
      </c>
      <c r="O344" s="23">
        <f t="shared" si="18"/>
        <v>22.5</v>
      </c>
      <c r="P344" s="8">
        <v>1.3</v>
      </c>
      <c r="Q344" s="8" t="s">
        <v>85</v>
      </c>
      <c r="R344" s="15" t="s">
        <v>962</v>
      </c>
      <c r="S344" s="66" t="s">
        <v>86</v>
      </c>
      <c r="T344" s="18"/>
      <c r="U344" s="18">
        <v>14.3</v>
      </c>
      <c r="V344" s="8" t="s">
        <v>252</v>
      </c>
      <c r="W344" s="51" t="s">
        <v>42</v>
      </c>
      <c r="X344" s="8" t="s">
        <v>963</v>
      </c>
      <c r="Y344" s="8"/>
      <c r="Z344" s="14"/>
      <c r="AA344" s="14"/>
      <c r="AB344" s="14"/>
      <c r="AC344" s="14"/>
      <c r="AD344" s="14"/>
      <c r="AE344" s="14"/>
      <c r="AF344" s="14"/>
      <c r="AG344" s="8"/>
      <c r="AH344" s="8"/>
      <c r="AI344" s="8"/>
      <c r="AJ344" s="8"/>
      <c r="AK344" s="8"/>
      <c r="AL344" s="8"/>
      <c r="AM344" s="8"/>
      <c r="AN344" s="8"/>
      <c r="AO344" s="8"/>
      <c r="AP344" s="8"/>
      <c r="AQ344" s="8"/>
      <c r="AR344" s="8"/>
      <c r="AS344" s="8"/>
      <c r="AT344" s="8"/>
      <c r="AU344" s="8"/>
      <c r="AV344" s="8"/>
      <c r="AW344" s="8"/>
      <c r="AX344" s="8"/>
      <c r="AY344" s="8"/>
      <c r="AZ344" s="8"/>
      <c r="BA344" s="8"/>
      <c r="BB344" s="8"/>
      <c r="BC344" s="8"/>
      <c r="BD344" s="8"/>
      <c r="BE344" s="8"/>
      <c r="BF344" s="8"/>
      <c r="BG344" s="8"/>
      <c r="BH344" s="8"/>
      <c r="BI344" s="8"/>
      <c r="BJ344" s="8"/>
      <c r="BK344" s="8"/>
      <c r="BL344" s="8"/>
      <c r="BM344" s="8"/>
      <c r="BN344" s="8"/>
    </row>
    <row r="345" spans="1:66" s="25" customFormat="1" ht="12" x14ac:dyDescent="0.15">
      <c r="A345" s="15">
        <v>344</v>
      </c>
      <c r="B345" s="16"/>
      <c r="C345" s="8"/>
      <c r="D345" s="17" t="s">
        <v>964</v>
      </c>
      <c r="E345" s="15" t="s">
        <v>965</v>
      </c>
      <c r="F345" s="18" t="s">
        <v>30</v>
      </c>
      <c r="G345" s="18" t="s">
        <v>48</v>
      </c>
      <c r="H345" s="18">
        <v>3.1</v>
      </c>
      <c r="I345" s="18" t="s">
        <v>60</v>
      </c>
      <c r="J345" s="18" t="s">
        <v>33</v>
      </c>
      <c r="K345" s="18" t="s">
        <v>35</v>
      </c>
      <c r="L345" s="18"/>
      <c r="M345" s="18">
        <v>12</v>
      </c>
      <c r="N345" s="22">
        <v>4</v>
      </c>
      <c r="O345" s="23">
        <f t="shared" si="18"/>
        <v>33.333333333333329</v>
      </c>
      <c r="P345" s="18"/>
      <c r="Q345" s="8" t="s">
        <v>137</v>
      </c>
      <c r="R345" s="15" t="s">
        <v>138</v>
      </c>
      <c r="S345" s="66"/>
      <c r="T345" s="18"/>
      <c r="U345" s="13" t="s">
        <v>966</v>
      </c>
      <c r="V345" s="8" t="s">
        <v>140</v>
      </c>
      <c r="W345" s="51" t="s">
        <v>42</v>
      </c>
      <c r="X345" s="8" t="s">
        <v>141</v>
      </c>
      <c r="Y345" s="8"/>
      <c r="Z345" s="14"/>
      <c r="AA345" s="14"/>
      <c r="AB345" s="14"/>
      <c r="AC345" s="14"/>
      <c r="AD345" s="14"/>
      <c r="AE345" s="14"/>
      <c r="AF345" s="14"/>
      <c r="AG345" s="8"/>
      <c r="AH345" s="8"/>
      <c r="AI345" s="8"/>
      <c r="AJ345" s="8"/>
      <c r="AK345" s="8"/>
      <c r="AL345" s="8"/>
      <c r="AM345" s="8"/>
      <c r="AN345" s="8"/>
      <c r="AO345" s="8"/>
      <c r="AP345" s="8"/>
      <c r="AQ345" s="8"/>
      <c r="AR345" s="8"/>
      <c r="AS345" s="8"/>
      <c r="AT345" s="8"/>
      <c r="AU345" s="8"/>
      <c r="AV345" s="8"/>
      <c r="AW345" s="8"/>
      <c r="AX345" s="8"/>
      <c r="AY345" s="8"/>
      <c r="AZ345" s="8"/>
      <c r="BA345" s="8"/>
      <c r="BB345" s="8"/>
      <c r="BC345" s="8"/>
      <c r="BD345" s="8"/>
      <c r="BE345" s="8"/>
      <c r="BF345" s="8"/>
      <c r="BG345" s="8"/>
      <c r="BH345" s="8"/>
      <c r="BJ345" s="8"/>
      <c r="BK345" s="8"/>
      <c r="BL345" s="8"/>
      <c r="BM345" s="8"/>
      <c r="BN345" s="8"/>
    </row>
    <row r="346" spans="1:66" ht="12" x14ac:dyDescent="0.15">
      <c r="A346" s="1">
        <v>345</v>
      </c>
      <c r="B346" s="16"/>
      <c r="C346" s="15"/>
      <c r="D346" s="20" t="s">
        <v>967</v>
      </c>
      <c r="E346" s="15" t="s">
        <v>968</v>
      </c>
      <c r="F346" s="18" t="s">
        <v>30</v>
      </c>
      <c r="G346" s="18" t="s">
        <v>48</v>
      </c>
      <c r="H346" s="18" t="s">
        <v>969</v>
      </c>
      <c r="I346" s="18" t="s">
        <v>60</v>
      </c>
      <c r="J346" s="18" t="s">
        <v>33</v>
      </c>
      <c r="K346" s="18" t="s">
        <v>34</v>
      </c>
      <c r="L346" s="18">
        <v>3</v>
      </c>
      <c r="M346" s="18">
        <v>7</v>
      </c>
      <c r="N346" s="22">
        <v>2</v>
      </c>
      <c r="O346" s="23">
        <f t="shared" si="18"/>
        <v>28.571428571428569</v>
      </c>
      <c r="P346" s="18">
        <v>1.5</v>
      </c>
      <c r="S346" s="66" t="s">
        <v>132</v>
      </c>
      <c r="V346" s="8" t="s">
        <v>133</v>
      </c>
      <c r="W346" s="51" t="s">
        <v>75</v>
      </c>
      <c r="X346" s="8" t="s">
        <v>134</v>
      </c>
    </row>
    <row r="347" spans="1:66" ht="12" x14ac:dyDescent="0.15">
      <c r="A347" s="9">
        <v>346</v>
      </c>
      <c r="B347" s="36"/>
      <c r="C347" s="15"/>
      <c r="D347" s="17"/>
      <c r="E347" s="34"/>
      <c r="F347" s="31"/>
      <c r="G347" s="31"/>
      <c r="H347" s="31"/>
      <c r="I347" s="31"/>
      <c r="J347" s="31"/>
      <c r="K347" s="31" t="s">
        <v>35</v>
      </c>
      <c r="L347" s="31">
        <v>1</v>
      </c>
      <c r="M347" s="31">
        <v>1094</v>
      </c>
      <c r="N347" s="32">
        <v>1</v>
      </c>
      <c r="O347" s="33">
        <f t="shared" si="18"/>
        <v>9.1407678244972576E-2</v>
      </c>
      <c r="P347" s="31">
        <v>1</v>
      </c>
      <c r="Q347" s="27" t="s">
        <v>970</v>
      </c>
      <c r="R347" s="34"/>
      <c r="S347" s="70"/>
      <c r="T347" s="31"/>
      <c r="U347" s="71" t="s">
        <v>971</v>
      </c>
      <c r="V347" s="27" t="s">
        <v>972</v>
      </c>
      <c r="W347" s="53" t="s">
        <v>42</v>
      </c>
      <c r="X347" s="27" t="s">
        <v>973</v>
      </c>
      <c r="Y347" s="27" t="s">
        <v>160</v>
      </c>
      <c r="Z347" s="35"/>
      <c r="AA347" s="35"/>
      <c r="AB347" s="35"/>
      <c r="AC347" s="35"/>
      <c r="AD347" s="35"/>
      <c r="AE347" s="35"/>
      <c r="AF347" s="35"/>
      <c r="AG347" s="25"/>
      <c r="AH347" s="25"/>
      <c r="AI347" s="25"/>
      <c r="AJ347" s="25"/>
      <c r="AK347" s="25"/>
      <c r="AL347" s="25"/>
      <c r="AM347" s="25"/>
      <c r="AN347" s="25"/>
      <c r="AO347" s="25"/>
      <c r="AP347" s="25"/>
      <c r="AQ347" s="25"/>
      <c r="AR347" s="25"/>
      <c r="AS347" s="25"/>
      <c r="AT347" s="25"/>
      <c r="AU347" s="25"/>
      <c r="AV347" s="25"/>
      <c r="AW347" s="25"/>
      <c r="AX347" s="25"/>
      <c r="AY347" s="25"/>
      <c r="AZ347" s="25"/>
      <c r="BA347" s="25"/>
      <c r="BB347" s="25"/>
      <c r="BC347" s="25"/>
      <c r="BD347" s="25"/>
      <c r="BE347" s="25"/>
      <c r="BF347" s="25"/>
    </row>
    <row r="348" spans="1:66" ht="12" x14ac:dyDescent="0.15">
      <c r="A348" s="15">
        <v>347</v>
      </c>
      <c r="B348" s="16"/>
      <c r="C348" s="15" t="s">
        <v>974</v>
      </c>
      <c r="D348" s="26" t="s">
        <v>975</v>
      </c>
      <c r="E348" s="15" t="s">
        <v>976</v>
      </c>
      <c r="F348" s="18" t="s">
        <v>68</v>
      </c>
      <c r="G348" s="18" t="s">
        <v>48</v>
      </c>
      <c r="H348" s="18">
        <v>3.8</v>
      </c>
      <c r="I348" s="18" t="s">
        <v>60</v>
      </c>
      <c r="J348" s="18" t="s">
        <v>33</v>
      </c>
      <c r="K348" s="18" t="s">
        <v>34</v>
      </c>
      <c r="L348" s="18">
        <v>1</v>
      </c>
      <c r="M348" s="18">
        <v>2</v>
      </c>
      <c r="N348" s="22">
        <v>0</v>
      </c>
      <c r="O348" s="23">
        <f t="shared" si="18"/>
        <v>0</v>
      </c>
      <c r="V348" s="8" t="s">
        <v>235</v>
      </c>
      <c r="W348" s="51" t="s">
        <v>63</v>
      </c>
      <c r="X348" s="8" t="s">
        <v>236</v>
      </c>
    </row>
    <row r="349" spans="1:66" ht="12" x14ac:dyDescent="0.15">
      <c r="A349" s="1">
        <v>348</v>
      </c>
      <c r="B349" s="16"/>
      <c r="D349" s="20" t="s">
        <v>977</v>
      </c>
      <c r="E349" s="15" t="s">
        <v>978</v>
      </c>
      <c r="F349" s="18" t="s">
        <v>30</v>
      </c>
      <c r="G349" s="18" t="s">
        <v>48</v>
      </c>
      <c r="H349" s="18">
        <v>3.1</v>
      </c>
      <c r="I349" s="18" t="s">
        <v>49</v>
      </c>
      <c r="J349" s="18" t="s">
        <v>33</v>
      </c>
      <c r="K349" s="19" t="s">
        <v>34</v>
      </c>
      <c r="L349" s="18">
        <v>3</v>
      </c>
      <c r="M349" s="18">
        <v>11</v>
      </c>
      <c r="N349" s="22">
        <v>7</v>
      </c>
      <c r="O349" s="23">
        <f t="shared" si="18"/>
        <v>63.636363636363633</v>
      </c>
      <c r="P349" s="18">
        <v>1.6</v>
      </c>
      <c r="Q349" s="8" t="s">
        <v>153</v>
      </c>
      <c r="R349" s="15" t="s">
        <v>297</v>
      </c>
      <c r="S349" s="66" t="s">
        <v>115</v>
      </c>
      <c r="U349" s="13" t="s">
        <v>979</v>
      </c>
      <c r="V349" s="8" t="s">
        <v>299</v>
      </c>
      <c r="W349" s="51" t="s">
        <v>56</v>
      </c>
      <c r="X349" s="8" t="s">
        <v>300</v>
      </c>
    </row>
    <row r="350" spans="1:66" ht="12" x14ac:dyDescent="0.15">
      <c r="A350" s="9">
        <v>349</v>
      </c>
      <c r="B350" s="16"/>
      <c r="C350" s="15"/>
      <c r="D350" s="17"/>
      <c r="E350" s="15"/>
      <c r="K350" s="19" t="s">
        <v>50</v>
      </c>
      <c r="L350" s="18">
        <v>3</v>
      </c>
      <c r="M350" s="18">
        <v>128</v>
      </c>
      <c r="N350" s="22">
        <v>24</v>
      </c>
      <c r="O350" s="23">
        <f t="shared" si="18"/>
        <v>18.75</v>
      </c>
      <c r="P350" s="8">
        <v>1.9</v>
      </c>
      <c r="Q350" s="8" t="s">
        <v>85</v>
      </c>
      <c r="S350" s="66" t="s">
        <v>115</v>
      </c>
      <c r="U350" s="18">
        <v>16.8</v>
      </c>
      <c r="V350" s="8" t="s">
        <v>97</v>
      </c>
      <c r="W350" s="51" t="s">
        <v>56</v>
      </c>
      <c r="X350" s="8" t="s">
        <v>454</v>
      </c>
    </row>
    <row r="351" spans="1:66" ht="12" x14ac:dyDescent="0.15">
      <c r="A351" s="15">
        <v>350</v>
      </c>
      <c r="B351" s="16"/>
      <c r="C351" s="15"/>
      <c r="D351" s="17"/>
      <c r="E351" s="15"/>
      <c r="K351" s="18" t="s">
        <v>34</v>
      </c>
      <c r="L351" s="18">
        <v>3</v>
      </c>
      <c r="M351" s="18">
        <v>207</v>
      </c>
      <c r="N351" s="22">
        <v>136</v>
      </c>
      <c r="O351" s="23">
        <f t="shared" si="18"/>
        <v>65.700483091787447</v>
      </c>
      <c r="P351" s="8">
        <v>2.1</v>
      </c>
      <c r="Q351" s="8" t="s">
        <v>85</v>
      </c>
      <c r="S351" s="66" t="s">
        <v>115</v>
      </c>
      <c r="U351" s="12"/>
      <c r="V351" s="8" t="s">
        <v>183</v>
      </c>
      <c r="W351" s="51" t="s">
        <v>56</v>
      </c>
      <c r="X351" s="8" t="s">
        <v>184</v>
      </c>
    </row>
    <row r="352" spans="1:66" ht="12" x14ac:dyDescent="0.15">
      <c r="A352" s="1">
        <v>351</v>
      </c>
      <c r="B352" s="16"/>
      <c r="C352" s="15"/>
      <c r="D352" s="17"/>
      <c r="E352" s="15"/>
      <c r="K352" s="19" t="s">
        <v>34</v>
      </c>
      <c r="L352" s="18">
        <v>3</v>
      </c>
      <c r="M352" s="18">
        <v>12</v>
      </c>
      <c r="N352" s="22">
        <v>11</v>
      </c>
      <c r="O352" s="23">
        <f t="shared" si="18"/>
        <v>91.666666666666657</v>
      </c>
      <c r="P352" s="8">
        <v>13.3</v>
      </c>
      <c r="Q352" s="8" t="s">
        <v>73</v>
      </c>
      <c r="S352" s="66" t="s">
        <v>115</v>
      </c>
      <c r="U352" s="12">
        <v>16.8</v>
      </c>
      <c r="V352" s="8" t="s">
        <v>311</v>
      </c>
      <c r="W352" s="51" t="s">
        <v>56</v>
      </c>
      <c r="X352" s="8" t="s">
        <v>980</v>
      </c>
    </row>
    <row r="353" spans="1:62" ht="12" x14ac:dyDescent="0.15">
      <c r="A353" s="9">
        <v>352</v>
      </c>
      <c r="B353" s="16"/>
      <c r="C353" s="15"/>
      <c r="D353" s="20"/>
      <c r="E353" s="15"/>
      <c r="K353" s="19" t="s">
        <v>54</v>
      </c>
      <c r="L353" s="18">
        <v>2</v>
      </c>
      <c r="M353" s="18">
        <v>148</v>
      </c>
      <c r="N353" s="22">
        <v>11</v>
      </c>
      <c r="O353" s="23">
        <f t="shared" si="18"/>
        <v>7.4324324324324325</v>
      </c>
      <c r="P353" s="8">
        <v>1.2</v>
      </c>
      <c r="Q353" s="8" t="s">
        <v>85</v>
      </c>
      <c r="U353" s="12">
        <v>15</v>
      </c>
      <c r="V353" s="8" t="s">
        <v>307</v>
      </c>
      <c r="W353" s="51" t="s">
        <v>56</v>
      </c>
      <c r="X353" s="8" t="s">
        <v>308</v>
      </c>
      <c r="BI353" s="25"/>
    </row>
    <row r="354" spans="1:62" ht="12" x14ac:dyDescent="0.15">
      <c r="A354" s="15">
        <v>353</v>
      </c>
      <c r="B354" s="16"/>
      <c r="C354" s="15"/>
      <c r="D354" s="17"/>
      <c r="E354" s="15"/>
      <c r="K354" s="19" t="s">
        <v>34</v>
      </c>
      <c r="L354" s="18">
        <v>3</v>
      </c>
      <c r="M354" s="18">
        <v>25</v>
      </c>
      <c r="N354" s="22">
        <v>8</v>
      </c>
      <c r="O354" s="23">
        <f t="shared" si="18"/>
        <v>32</v>
      </c>
      <c r="P354" s="8">
        <v>1.5</v>
      </c>
      <c r="Q354" s="8" t="s">
        <v>85</v>
      </c>
      <c r="U354" s="12">
        <v>12.9</v>
      </c>
      <c r="V354" s="8" t="s">
        <v>307</v>
      </c>
      <c r="W354" s="51" t="s">
        <v>56</v>
      </c>
      <c r="X354" s="8" t="s">
        <v>308</v>
      </c>
      <c r="BI354" s="25"/>
    </row>
    <row r="355" spans="1:62" ht="12" x14ac:dyDescent="0.15">
      <c r="A355" s="1">
        <v>354</v>
      </c>
      <c r="B355" s="16"/>
      <c r="C355" s="15"/>
      <c r="D355" s="17"/>
      <c r="E355" s="15"/>
      <c r="K355" s="18" t="s">
        <v>34</v>
      </c>
      <c r="L355" s="18">
        <v>3</v>
      </c>
      <c r="M355" s="18">
        <v>25</v>
      </c>
      <c r="N355" s="22">
        <v>8</v>
      </c>
      <c r="O355" s="23">
        <f t="shared" si="18"/>
        <v>32</v>
      </c>
      <c r="P355" s="8">
        <v>1.5</v>
      </c>
      <c r="Q355" s="8" t="s">
        <v>153</v>
      </c>
      <c r="R355" s="15" t="s">
        <v>144</v>
      </c>
      <c r="S355" s="66" t="s">
        <v>115</v>
      </c>
      <c r="T355" s="18" t="s">
        <v>200</v>
      </c>
      <c r="U355" s="12">
        <v>12.9</v>
      </c>
      <c r="V355" s="8" t="s">
        <v>311</v>
      </c>
      <c r="W355" s="51" t="s">
        <v>56</v>
      </c>
      <c r="X355" s="8" t="s">
        <v>312</v>
      </c>
      <c r="BI355" s="25"/>
    </row>
    <row r="356" spans="1:62" ht="12" x14ac:dyDescent="0.15">
      <c r="A356" s="9">
        <v>355</v>
      </c>
      <c r="B356" s="16"/>
      <c r="C356" s="15"/>
      <c r="D356" s="20" t="s">
        <v>981</v>
      </c>
      <c r="E356" s="15" t="s">
        <v>982</v>
      </c>
      <c r="F356" s="18" t="s">
        <v>68</v>
      </c>
      <c r="G356" s="18" t="s">
        <v>48</v>
      </c>
      <c r="H356" s="18">
        <v>3.5</v>
      </c>
      <c r="I356" s="18" t="s">
        <v>49</v>
      </c>
      <c r="J356" s="18" t="s">
        <v>33</v>
      </c>
      <c r="K356" s="18" t="s">
        <v>50</v>
      </c>
      <c r="L356" s="18">
        <v>2</v>
      </c>
      <c r="M356" s="18">
        <v>4</v>
      </c>
      <c r="N356" s="22">
        <v>4</v>
      </c>
      <c r="O356" s="23">
        <f t="shared" si="18"/>
        <v>100</v>
      </c>
      <c r="P356" s="18">
        <v>1.75</v>
      </c>
      <c r="Q356" s="8" t="s">
        <v>85</v>
      </c>
      <c r="R356" s="15" t="s">
        <v>452</v>
      </c>
      <c r="S356" s="66" t="s">
        <v>86</v>
      </c>
      <c r="T356" s="18" t="s">
        <v>200</v>
      </c>
      <c r="U356" s="13" t="s">
        <v>983</v>
      </c>
      <c r="V356" s="8" t="s">
        <v>252</v>
      </c>
      <c r="W356" s="51" t="s">
        <v>42</v>
      </c>
      <c r="X356" s="8" t="s">
        <v>253</v>
      </c>
    </row>
    <row r="357" spans="1:62" ht="12" x14ac:dyDescent="0.15">
      <c r="A357" s="15">
        <v>356</v>
      </c>
      <c r="B357" s="16"/>
      <c r="C357" s="15"/>
      <c r="D357" s="43"/>
      <c r="E357" s="15"/>
      <c r="K357" s="18" t="s">
        <v>34</v>
      </c>
      <c r="L357" s="18">
        <v>3</v>
      </c>
      <c r="M357" s="18">
        <v>51</v>
      </c>
      <c r="N357" s="22">
        <v>33</v>
      </c>
      <c r="O357" s="23">
        <f t="shared" si="18"/>
        <v>64.705882352941174</v>
      </c>
      <c r="P357" s="8">
        <v>1.8</v>
      </c>
      <c r="Q357" s="8" t="s">
        <v>85</v>
      </c>
      <c r="S357" s="66" t="s">
        <v>115</v>
      </c>
      <c r="U357" s="12"/>
      <c r="V357" s="8" t="s">
        <v>183</v>
      </c>
      <c r="W357" s="51" t="s">
        <v>56</v>
      </c>
      <c r="X357" s="8" t="s">
        <v>184</v>
      </c>
    </row>
    <row r="358" spans="1:62" ht="12" x14ac:dyDescent="0.15">
      <c r="A358" s="1">
        <v>357</v>
      </c>
      <c r="B358" s="16"/>
      <c r="C358" s="15"/>
      <c r="D358" s="43"/>
      <c r="E358" s="15"/>
      <c r="K358" s="19" t="s">
        <v>50</v>
      </c>
      <c r="L358" s="18">
        <v>2</v>
      </c>
      <c r="M358" s="18">
        <v>417</v>
      </c>
      <c r="N358" s="22">
        <v>114</v>
      </c>
      <c r="O358" s="23">
        <f t="shared" si="18"/>
        <v>27.338129496402878</v>
      </c>
      <c r="P358" s="8"/>
      <c r="Q358" s="8" t="s">
        <v>85</v>
      </c>
      <c r="R358" s="15" t="s">
        <v>984</v>
      </c>
      <c r="U358" s="12">
        <v>19.600000000000001</v>
      </c>
      <c r="V358" s="8" t="s">
        <v>97</v>
      </c>
      <c r="W358" s="51" t="s">
        <v>56</v>
      </c>
      <c r="X358" s="8" t="s">
        <v>985</v>
      </c>
      <c r="BJ358" s="25"/>
    </row>
    <row r="359" spans="1:62" ht="12" x14ac:dyDescent="0.15">
      <c r="A359" s="9">
        <v>358</v>
      </c>
      <c r="B359" s="16"/>
      <c r="C359" s="15"/>
      <c r="D359" s="20"/>
      <c r="E359" s="15"/>
      <c r="K359" s="19" t="s">
        <v>54</v>
      </c>
      <c r="L359" s="18">
        <v>2</v>
      </c>
      <c r="M359" s="18">
        <v>8</v>
      </c>
      <c r="N359" s="22">
        <v>0</v>
      </c>
      <c r="O359" s="23">
        <f t="shared" si="18"/>
        <v>0</v>
      </c>
      <c r="P359" s="8"/>
      <c r="U359" s="12">
        <v>19.8</v>
      </c>
      <c r="V359" s="8" t="s">
        <v>307</v>
      </c>
      <c r="W359" s="51" t="s">
        <v>56</v>
      </c>
      <c r="X359" s="8" t="s">
        <v>308</v>
      </c>
      <c r="BI359" s="25"/>
    </row>
    <row r="360" spans="1:62" ht="12" x14ac:dyDescent="0.15">
      <c r="A360" s="15">
        <v>359</v>
      </c>
      <c r="B360" s="16"/>
      <c r="C360" s="15"/>
      <c r="D360" s="17"/>
      <c r="E360" s="15"/>
      <c r="K360" s="19" t="s">
        <v>34</v>
      </c>
      <c r="L360" s="18">
        <v>3</v>
      </c>
      <c r="M360" s="18">
        <v>30</v>
      </c>
      <c r="N360" s="22">
        <v>21</v>
      </c>
      <c r="O360" s="23">
        <f t="shared" si="18"/>
        <v>70</v>
      </c>
      <c r="P360" s="8">
        <v>2.6</v>
      </c>
      <c r="U360" s="12">
        <v>19.5</v>
      </c>
      <c r="V360" s="8" t="s">
        <v>307</v>
      </c>
      <c r="W360" s="51" t="s">
        <v>56</v>
      </c>
      <c r="X360" s="8" t="s">
        <v>308</v>
      </c>
      <c r="BI360" s="27"/>
    </row>
    <row r="361" spans="1:62" ht="12" x14ac:dyDescent="0.15">
      <c r="A361" s="1">
        <v>360</v>
      </c>
      <c r="B361" s="16"/>
      <c r="C361" s="15"/>
      <c r="D361" s="17"/>
      <c r="E361" s="15"/>
      <c r="K361" s="18" t="s">
        <v>50</v>
      </c>
      <c r="L361" s="18">
        <v>1</v>
      </c>
      <c r="M361" s="18">
        <v>1298</v>
      </c>
      <c r="N361" s="22">
        <v>0</v>
      </c>
      <c r="O361" s="23">
        <f t="shared" si="18"/>
        <v>0</v>
      </c>
      <c r="P361" s="23"/>
      <c r="U361" s="12"/>
      <c r="V361" s="8" t="s">
        <v>52</v>
      </c>
      <c r="W361" s="51" t="s">
        <v>42</v>
      </c>
      <c r="X361" s="8" t="s">
        <v>53</v>
      </c>
    </row>
    <row r="362" spans="1:62" ht="12" x14ac:dyDescent="0.15">
      <c r="A362" s="9">
        <v>361</v>
      </c>
      <c r="B362" s="16"/>
      <c r="C362" s="15"/>
      <c r="D362" s="17" t="s">
        <v>986</v>
      </c>
      <c r="E362" s="15" t="s">
        <v>987</v>
      </c>
      <c r="F362" s="18" t="s">
        <v>30</v>
      </c>
      <c r="G362" s="18" t="s">
        <v>48</v>
      </c>
      <c r="H362" s="18">
        <v>3.6</v>
      </c>
      <c r="I362" s="18" t="s">
        <v>49</v>
      </c>
      <c r="J362" s="18" t="s">
        <v>33</v>
      </c>
      <c r="K362" s="18" t="s">
        <v>34</v>
      </c>
      <c r="L362" s="18">
        <v>3</v>
      </c>
      <c r="M362" s="18">
        <v>18</v>
      </c>
      <c r="N362" s="22">
        <v>8</v>
      </c>
      <c r="O362" s="23">
        <f t="shared" si="18"/>
        <v>44.444444444444443</v>
      </c>
      <c r="P362" s="8">
        <v>1.8</v>
      </c>
      <c r="Q362" s="8" t="s">
        <v>85</v>
      </c>
      <c r="S362" s="66" t="s">
        <v>115</v>
      </c>
      <c r="U362" s="12"/>
      <c r="V362" s="8" t="s">
        <v>183</v>
      </c>
      <c r="W362" s="51" t="s">
        <v>56</v>
      </c>
      <c r="X362" s="8" t="s">
        <v>184</v>
      </c>
    </row>
    <row r="363" spans="1:62" ht="12" x14ac:dyDescent="0.15">
      <c r="A363" s="15">
        <v>362</v>
      </c>
      <c r="B363" s="16"/>
      <c r="C363" s="15"/>
      <c r="D363" s="17" t="s">
        <v>988</v>
      </c>
      <c r="E363" s="15" t="s">
        <v>989</v>
      </c>
      <c r="F363" s="18" t="s">
        <v>30</v>
      </c>
      <c r="G363" s="18" t="s">
        <v>48</v>
      </c>
      <c r="H363" s="18">
        <v>3.5</v>
      </c>
      <c r="I363" s="18" t="s">
        <v>49</v>
      </c>
      <c r="J363" s="18" t="s">
        <v>33</v>
      </c>
      <c r="K363" s="18" t="s">
        <v>34</v>
      </c>
      <c r="L363" s="18">
        <v>3</v>
      </c>
      <c r="M363" s="18">
        <v>78</v>
      </c>
      <c r="N363" s="22">
        <v>32</v>
      </c>
      <c r="O363" s="23">
        <f t="shared" si="18"/>
        <v>41.025641025641022</v>
      </c>
      <c r="P363" s="8">
        <v>1.7</v>
      </c>
      <c r="Q363" s="8" t="s">
        <v>85</v>
      </c>
      <c r="S363" s="66" t="s">
        <v>115</v>
      </c>
      <c r="U363" s="12"/>
      <c r="V363" s="8" t="s">
        <v>183</v>
      </c>
      <c r="W363" s="51" t="s">
        <v>56</v>
      </c>
      <c r="X363" s="8" t="s">
        <v>184</v>
      </c>
    </row>
    <row r="364" spans="1:62" ht="12" x14ac:dyDescent="0.15">
      <c r="A364" s="1">
        <v>363</v>
      </c>
      <c r="B364" s="16"/>
      <c r="C364" s="15" t="s">
        <v>990</v>
      </c>
      <c r="D364" s="17" t="s">
        <v>991</v>
      </c>
      <c r="E364" s="15" t="s">
        <v>992</v>
      </c>
      <c r="F364" s="18" t="s">
        <v>30</v>
      </c>
      <c r="G364" s="18" t="s">
        <v>48</v>
      </c>
      <c r="H364" s="18">
        <v>3.7</v>
      </c>
      <c r="I364" s="18" t="s">
        <v>49</v>
      </c>
      <c r="J364" s="18" t="s">
        <v>33</v>
      </c>
      <c r="K364" s="18" t="s">
        <v>34</v>
      </c>
      <c r="L364" s="18">
        <v>3</v>
      </c>
      <c r="M364" s="18">
        <v>135</v>
      </c>
      <c r="N364" s="22">
        <v>74</v>
      </c>
      <c r="O364" s="23">
        <f t="shared" si="18"/>
        <v>54.814814814814817</v>
      </c>
      <c r="P364" s="8">
        <v>2.2000000000000002</v>
      </c>
      <c r="Q364" s="8" t="s">
        <v>85</v>
      </c>
      <c r="S364" s="66" t="s">
        <v>115</v>
      </c>
      <c r="U364" s="12"/>
      <c r="V364" s="8" t="s">
        <v>183</v>
      </c>
      <c r="W364" s="51" t="s">
        <v>56</v>
      </c>
      <c r="X364" s="8" t="s">
        <v>184</v>
      </c>
    </row>
    <row r="365" spans="1:62" ht="12" x14ac:dyDescent="0.15">
      <c r="A365" s="9">
        <v>364</v>
      </c>
      <c r="B365" s="16"/>
      <c r="C365" s="15"/>
      <c r="D365" s="17" t="s">
        <v>993</v>
      </c>
      <c r="E365" s="15" t="s">
        <v>994</v>
      </c>
      <c r="F365" s="18" t="s">
        <v>30</v>
      </c>
      <c r="G365" s="18" t="s">
        <v>48</v>
      </c>
      <c r="H365" s="18">
        <v>3.5</v>
      </c>
      <c r="I365" s="18" t="s">
        <v>49</v>
      </c>
      <c r="J365" s="18" t="s">
        <v>33</v>
      </c>
      <c r="K365" s="19" t="s">
        <v>54</v>
      </c>
      <c r="L365" s="18">
        <v>3</v>
      </c>
      <c r="M365" s="18">
        <v>5</v>
      </c>
      <c r="N365" s="22">
        <v>3</v>
      </c>
      <c r="O365" s="23">
        <f t="shared" si="18"/>
        <v>60</v>
      </c>
      <c r="P365" s="8">
        <v>1</v>
      </c>
      <c r="Q365" s="8" t="s">
        <v>85</v>
      </c>
      <c r="R365" s="15" t="s">
        <v>239</v>
      </c>
      <c r="S365" s="66" t="s">
        <v>86</v>
      </c>
      <c r="U365" s="12">
        <v>23.3</v>
      </c>
      <c r="V365" s="8" t="s">
        <v>241</v>
      </c>
      <c r="W365" s="51" t="s">
        <v>164</v>
      </c>
      <c r="X365" s="8" t="s">
        <v>242</v>
      </c>
    </row>
    <row r="366" spans="1:62" ht="12" x14ac:dyDescent="0.15">
      <c r="A366" s="15">
        <v>365</v>
      </c>
      <c r="B366" s="16"/>
      <c r="C366" s="15" t="s">
        <v>995</v>
      </c>
      <c r="D366" s="17" t="s">
        <v>996</v>
      </c>
      <c r="E366" s="15" t="s">
        <v>997</v>
      </c>
      <c r="F366" s="18" t="s">
        <v>83</v>
      </c>
      <c r="G366" s="18" t="s">
        <v>48</v>
      </c>
      <c r="H366" s="18">
        <v>3.9</v>
      </c>
      <c r="I366" s="18" t="s">
        <v>49</v>
      </c>
      <c r="J366" s="18" t="s">
        <v>33</v>
      </c>
      <c r="K366" s="18" t="s">
        <v>61</v>
      </c>
      <c r="L366" s="18">
        <v>2</v>
      </c>
      <c r="M366" s="18">
        <v>10</v>
      </c>
      <c r="N366" s="22">
        <v>1</v>
      </c>
      <c r="O366" s="23">
        <f t="shared" si="18"/>
        <v>10</v>
      </c>
      <c r="P366" s="18">
        <v>2</v>
      </c>
      <c r="Q366" s="8" t="s">
        <v>153</v>
      </c>
      <c r="R366" s="15" t="s">
        <v>321</v>
      </c>
      <c r="S366" s="66" t="s">
        <v>115</v>
      </c>
      <c r="T366" s="18" t="s">
        <v>200</v>
      </c>
      <c r="U366" s="13" t="s">
        <v>998</v>
      </c>
      <c r="V366" s="8" t="s">
        <v>62</v>
      </c>
      <c r="W366" s="51" t="s">
        <v>63</v>
      </c>
      <c r="X366" s="8" t="s">
        <v>64</v>
      </c>
    </row>
    <row r="367" spans="1:62" ht="12" x14ac:dyDescent="0.15">
      <c r="A367" s="1">
        <v>366</v>
      </c>
      <c r="B367" s="16"/>
      <c r="C367" s="15" t="s">
        <v>999</v>
      </c>
      <c r="D367" s="26" t="s">
        <v>1000</v>
      </c>
      <c r="E367" s="15" t="s">
        <v>1001</v>
      </c>
      <c r="F367" s="18" t="s">
        <v>30</v>
      </c>
      <c r="G367" s="18" t="s">
        <v>48</v>
      </c>
      <c r="H367" s="18">
        <v>3.2</v>
      </c>
      <c r="I367" s="18" t="s">
        <v>60</v>
      </c>
      <c r="J367" s="18" t="s">
        <v>33</v>
      </c>
      <c r="K367" s="18" t="s">
        <v>61</v>
      </c>
      <c r="L367" s="18">
        <v>2</v>
      </c>
      <c r="M367" s="18">
        <v>2</v>
      </c>
      <c r="N367" s="22">
        <v>0</v>
      </c>
      <c r="O367" s="23">
        <f t="shared" si="18"/>
        <v>0</v>
      </c>
      <c r="U367" s="13" t="s">
        <v>1002</v>
      </c>
      <c r="V367" s="8" t="s">
        <v>62</v>
      </c>
      <c r="W367" s="51" t="s">
        <v>63</v>
      </c>
      <c r="X367" s="8" t="s">
        <v>64</v>
      </c>
    </row>
    <row r="368" spans="1:62" ht="12" x14ac:dyDescent="0.15">
      <c r="A368" s="9">
        <v>367</v>
      </c>
      <c r="B368" s="16"/>
      <c r="C368" s="15" t="s">
        <v>1003</v>
      </c>
      <c r="D368" s="17" t="s">
        <v>1004</v>
      </c>
      <c r="E368" s="15" t="s">
        <v>1005</v>
      </c>
      <c r="F368" s="18" t="s">
        <v>68</v>
      </c>
      <c r="G368" s="18" t="s">
        <v>48</v>
      </c>
      <c r="H368" s="18">
        <v>3.7</v>
      </c>
      <c r="I368" s="18" t="s">
        <v>60</v>
      </c>
      <c r="J368" s="18" t="s">
        <v>33</v>
      </c>
      <c r="K368" s="19" t="s">
        <v>34</v>
      </c>
      <c r="L368" s="18">
        <v>2</v>
      </c>
      <c r="M368" s="18">
        <v>1</v>
      </c>
      <c r="N368" s="22">
        <v>1</v>
      </c>
      <c r="O368" s="23">
        <f t="shared" si="18"/>
        <v>100</v>
      </c>
      <c r="P368" s="18">
        <v>3</v>
      </c>
      <c r="Q368" s="8" t="s">
        <v>689</v>
      </c>
      <c r="S368" s="66" t="s">
        <v>86</v>
      </c>
      <c r="V368" s="8" t="s">
        <v>69</v>
      </c>
      <c r="W368" s="51" t="s">
        <v>42</v>
      </c>
      <c r="X368" s="8" t="s">
        <v>70</v>
      </c>
      <c r="BG368" s="25"/>
      <c r="BH368" s="25"/>
    </row>
    <row r="369" spans="1:66" ht="12" x14ac:dyDescent="0.15">
      <c r="A369" s="15">
        <v>368</v>
      </c>
      <c r="B369" s="16"/>
      <c r="D369" s="28" t="s">
        <v>1006</v>
      </c>
      <c r="E369" s="15" t="s">
        <v>1007</v>
      </c>
      <c r="F369" s="18" t="s">
        <v>30</v>
      </c>
      <c r="G369" s="18" t="s">
        <v>48</v>
      </c>
      <c r="H369" s="18">
        <v>3.7</v>
      </c>
      <c r="I369" s="18" t="s">
        <v>60</v>
      </c>
      <c r="J369" s="18" t="s">
        <v>33</v>
      </c>
      <c r="K369" s="19" t="s">
        <v>34</v>
      </c>
      <c r="L369" s="18">
        <v>2</v>
      </c>
      <c r="M369" s="18">
        <v>14</v>
      </c>
      <c r="O369" s="18" t="s">
        <v>102</v>
      </c>
      <c r="U369" s="13" t="s">
        <v>584</v>
      </c>
      <c r="V369" s="8" t="s">
        <v>104</v>
      </c>
      <c r="W369" s="51" t="s">
        <v>105</v>
      </c>
      <c r="X369" s="8" t="s">
        <v>106</v>
      </c>
      <c r="BG369" s="25"/>
      <c r="BH369" s="25"/>
    </row>
    <row r="370" spans="1:66" ht="12" x14ac:dyDescent="0.15">
      <c r="A370" s="1">
        <v>369</v>
      </c>
      <c r="B370" s="16"/>
      <c r="D370" s="26"/>
      <c r="E370" s="15"/>
      <c r="K370" s="19" t="s">
        <v>34</v>
      </c>
      <c r="L370" s="18">
        <v>2</v>
      </c>
      <c r="M370" s="18">
        <v>13</v>
      </c>
      <c r="N370" s="22">
        <v>0</v>
      </c>
      <c r="O370" s="23">
        <f t="shared" ref="O370:O381" si="19">N370/M370*100</f>
        <v>0</v>
      </c>
      <c r="V370" s="8" t="s">
        <v>69</v>
      </c>
      <c r="W370" s="51" t="s">
        <v>42</v>
      </c>
      <c r="X370" s="8" t="s">
        <v>70</v>
      </c>
    </row>
    <row r="371" spans="1:66" ht="12" x14ac:dyDescent="0.15">
      <c r="A371" s="9">
        <v>370</v>
      </c>
      <c r="B371" s="16"/>
      <c r="C371" s="15" t="s">
        <v>1008</v>
      </c>
      <c r="D371" s="28" t="s">
        <v>1009</v>
      </c>
      <c r="E371" s="15" t="s">
        <v>1010</v>
      </c>
      <c r="F371" s="18" t="s">
        <v>30</v>
      </c>
      <c r="G371" s="18" t="s">
        <v>48</v>
      </c>
      <c r="H371" s="18">
        <v>4.0999999999999996</v>
      </c>
      <c r="I371" s="18" t="s">
        <v>491</v>
      </c>
      <c r="J371" s="18" t="s">
        <v>33</v>
      </c>
      <c r="K371" s="19" t="s">
        <v>34</v>
      </c>
      <c r="L371" s="18">
        <v>2</v>
      </c>
      <c r="M371" s="18">
        <v>14</v>
      </c>
      <c r="N371" s="22">
        <v>0</v>
      </c>
      <c r="O371" s="23">
        <f t="shared" si="19"/>
        <v>0</v>
      </c>
      <c r="V371" s="8" t="s">
        <v>55</v>
      </c>
      <c r="W371" s="51" t="s">
        <v>56</v>
      </c>
      <c r="X371" s="8" t="s">
        <v>57</v>
      </c>
    </row>
    <row r="372" spans="1:66" ht="12" x14ac:dyDescent="0.15">
      <c r="A372" s="15">
        <v>371</v>
      </c>
      <c r="B372" s="16"/>
      <c r="C372" s="15"/>
      <c r="D372" s="44"/>
      <c r="E372" s="15"/>
      <c r="K372" s="18" t="s">
        <v>50</v>
      </c>
      <c r="L372" s="18">
        <v>2</v>
      </c>
      <c r="M372" s="18">
        <v>1</v>
      </c>
      <c r="N372" s="22">
        <v>0</v>
      </c>
      <c r="O372" s="23">
        <f t="shared" si="19"/>
        <v>0</v>
      </c>
      <c r="V372" s="8" t="s">
        <v>252</v>
      </c>
      <c r="W372" s="51" t="s">
        <v>42</v>
      </c>
      <c r="X372" s="8" t="s">
        <v>253</v>
      </c>
    </row>
    <row r="373" spans="1:66" ht="12" x14ac:dyDescent="0.15">
      <c r="A373" s="1">
        <v>372</v>
      </c>
      <c r="B373" s="16"/>
      <c r="C373" s="15" t="s">
        <v>1011</v>
      </c>
      <c r="D373" s="26" t="s">
        <v>1012</v>
      </c>
      <c r="E373" s="15" t="s">
        <v>1013</v>
      </c>
      <c r="F373" s="18" t="s">
        <v>68</v>
      </c>
      <c r="G373" s="18" t="s">
        <v>50</v>
      </c>
      <c r="H373" s="18">
        <v>2.7</v>
      </c>
      <c r="I373" s="18" t="s">
        <v>60</v>
      </c>
      <c r="J373" s="18" t="s">
        <v>11</v>
      </c>
      <c r="K373" s="19" t="s">
        <v>34</v>
      </c>
      <c r="L373" s="18">
        <v>3</v>
      </c>
      <c r="M373" s="18">
        <v>5</v>
      </c>
      <c r="N373" s="22">
        <v>0</v>
      </c>
      <c r="O373" s="23">
        <f t="shared" si="19"/>
        <v>0</v>
      </c>
      <c r="U373" s="13" t="s">
        <v>1014</v>
      </c>
      <c r="V373" s="8" t="s">
        <v>241</v>
      </c>
      <c r="W373" s="51" t="s">
        <v>164</v>
      </c>
      <c r="X373" s="8" t="s">
        <v>242</v>
      </c>
    </row>
    <row r="374" spans="1:66" ht="12" x14ac:dyDescent="0.15">
      <c r="A374" s="9">
        <v>373</v>
      </c>
      <c r="B374" s="16"/>
      <c r="C374" s="15" t="s">
        <v>1015</v>
      </c>
      <c r="D374" s="17" t="s">
        <v>1016</v>
      </c>
      <c r="E374" s="15" t="s">
        <v>1017</v>
      </c>
      <c r="F374" s="18" t="s">
        <v>123</v>
      </c>
      <c r="G374" s="18" t="s">
        <v>217</v>
      </c>
      <c r="H374" s="18">
        <v>2.7</v>
      </c>
      <c r="I374" s="18" t="s">
        <v>49</v>
      </c>
      <c r="J374" s="18" t="s">
        <v>11</v>
      </c>
      <c r="K374" s="19" t="s">
        <v>34</v>
      </c>
      <c r="L374" s="18">
        <v>3</v>
      </c>
      <c r="M374" s="18">
        <v>5</v>
      </c>
      <c r="N374" s="22">
        <v>1</v>
      </c>
      <c r="O374" s="23">
        <f t="shared" si="19"/>
        <v>20</v>
      </c>
      <c r="P374" s="18">
        <v>1</v>
      </c>
      <c r="Q374" s="8" t="s">
        <v>85</v>
      </c>
      <c r="R374" s="15" t="s">
        <v>239</v>
      </c>
      <c r="S374" s="66" t="s">
        <v>86</v>
      </c>
      <c r="U374" s="13" t="s">
        <v>572</v>
      </c>
      <c r="V374" s="8" t="s">
        <v>241</v>
      </c>
      <c r="W374" s="51" t="s">
        <v>164</v>
      </c>
      <c r="X374" s="8" t="s">
        <v>242</v>
      </c>
      <c r="BG374" s="40"/>
      <c r="BH374" s="40"/>
    </row>
    <row r="375" spans="1:66" ht="12" x14ac:dyDescent="0.15">
      <c r="A375" s="15">
        <v>374</v>
      </c>
      <c r="B375" s="16"/>
      <c r="C375" s="55"/>
      <c r="D375" s="26" t="s">
        <v>1018</v>
      </c>
      <c r="E375" s="15" t="s">
        <v>1019</v>
      </c>
      <c r="F375" s="18" t="s">
        <v>30</v>
      </c>
      <c r="G375" s="18" t="s">
        <v>217</v>
      </c>
      <c r="H375" s="18">
        <v>2.9</v>
      </c>
      <c r="I375" s="18" t="s">
        <v>49</v>
      </c>
      <c r="J375" s="18" t="s">
        <v>33</v>
      </c>
      <c r="K375" s="18" t="s">
        <v>34</v>
      </c>
      <c r="L375" s="18">
        <v>1</v>
      </c>
      <c r="M375" s="18">
        <v>1</v>
      </c>
      <c r="N375" s="22">
        <v>0</v>
      </c>
      <c r="O375" s="23">
        <f t="shared" si="19"/>
        <v>0</v>
      </c>
      <c r="V375" s="8" t="s">
        <v>235</v>
      </c>
      <c r="W375" s="51" t="s">
        <v>63</v>
      </c>
      <c r="X375" s="8" t="s">
        <v>236</v>
      </c>
      <c r="Y375" s="67"/>
      <c r="BK375" s="40"/>
      <c r="BL375" s="40"/>
      <c r="BM375" s="40"/>
      <c r="BN375" s="40"/>
    </row>
    <row r="376" spans="1:66" ht="12" x14ac:dyDescent="0.15">
      <c r="A376" s="1">
        <v>375</v>
      </c>
      <c r="B376" s="16"/>
      <c r="C376" s="15"/>
      <c r="D376" s="26" t="s">
        <v>1020</v>
      </c>
      <c r="E376" s="15" t="s">
        <v>1021</v>
      </c>
      <c r="F376" s="18" t="s">
        <v>123</v>
      </c>
      <c r="G376" s="18" t="s">
        <v>217</v>
      </c>
      <c r="H376" s="18">
        <v>2.8</v>
      </c>
      <c r="I376" s="18" t="s">
        <v>49</v>
      </c>
      <c r="J376" s="18" t="s">
        <v>11</v>
      </c>
      <c r="K376" s="19" t="s">
        <v>54</v>
      </c>
      <c r="L376" s="18">
        <v>3</v>
      </c>
      <c r="M376" s="18">
        <v>2</v>
      </c>
      <c r="N376" s="22">
        <v>0</v>
      </c>
      <c r="O376" s="23">
        <f t="shared" si="19"/>
        <v>0</v>
      </c>
      <c r="U376" s="13" t="s">
        <v>1022</v>
      </c>
      <c r="V376" s="8" t="s">
        <v>241</v>
      </c>
      <c r="W376" s="51" t="s">
        <v>164</v>
      </c>
      <c r="X376" s="8" t="s">
        <v>242</v>
      </c>
    </row>
    <row r="377" spans="1:66" ht="12" x14ac:dyDescent="0.15">
      <c r="A377" s="9">
        <v>376</v>
      </c>
      <c r="B377" s="16"/>
      <c r="C377" s="15" t="s">
        <v>1023</v>
      </c>
      <c r="D377" s="26" t="s">
        <v>1024</v>
      </c>
      <c r="E377" s="15" t="s">
        <v>1025</v>
      </c>
      <c r="F377" s="18" t="s">
        <v>261</v>
      </c>
      <c r="G377" s="18" t="s">
        <v>112</v>
      </c>
      <c r="H377" s="18">
        <v>4.5</v>
      </c>
      <c r="I377" s="18" t="s">
        <v>394</v>
      </c>
      <c r="J377" s="18" t="s">
        <v>33</v>
      </c>
      <c r="K377" s="19" t="s">
        <v>34</v>
      </c>
      <c r="L377" s="18">
        <v>2</v>
      </c>
      <c r="M377" s="18">
        <v>2</v>
      </c>
      <c r="N377" s="22">
        <v>0</v>
      </c>
      <c r="O377" s="23">
        <f t="shared" si="19"/>
        <v>0</v>
      </c>
      <c r="V377" s="8" t="s">
        <v>69</v>
      </c>
      <c r="W377" s="51" t="s">
        <v>42</v>
      </c>
      <c r="X377" s="8" t="s">
        <v>70</v>
      </c>
      <c r="BK377" s="40"/>
      <c r="BL377" s="40"/>
      <c r="BM377" s="40"/>
      <c r="BN377" s="40"/>
    </row>
    <row r="378" spans="1:66" ht="12" x14ac:dyDescent="0.15">
      <c r="A378" s="15">
        <v>377</v>
      </c>
      <c r="B378" s="16"/>
      <c r="C378" s="15" t="s">
        <v>1026</v>
      </c>
      <c r="D378" s="17" t="s">
        <v>1027</v>
      </c>
      <c r="E378" s="15" t="s">
        <v>1028</v>
      </c>
      <c r="F378" s="18" t="s">
        <v>30</v>
      </c>
      <c r="G378" s="18" t="s">
        <v>48</v>
      </c>
      <c r="H378" s="18">
        <v>3.6</v>
      </c>
      <c r="I378" s="18" t="s">
        <v>60</v>
      </c>
      <c r="J378" s="18" t="s">
        <v>33</v>
      </c>
      <c r="K378" s="18" t="s">
        <v>34</v>
      </c>
      <c r="L378" s="18">
        <v>3</v>
      </c>
      <c r="M378" s="18">
        <v>10</v>
      </c>
      <c r="N378" s="22">
        <v>3</v>
      </c>
      <c r="O378" s="23">
        <f t="shared" si="19"/>
        <v>30</v>
      </c>
      <c r="P378" s="18">
        <v>1</v>
      </c>
      <c r="Q378" s="8" t="s">
        <v>153</v>
      </c>
      <c r="S378" s="66" t="s">
        <v>115</v>
      </c>
      <c r="T378" s="18" t="s">
        <v>200</v>
      </c>
      <c r="U378" s="13" t="s">
        <v>1029</v>
      </c>
      <c r="V378" s="8" t="s">
        <v>707</v>
      </c>
      <c r="W378" s="51" t="s">
        <v>63</v>
      </c>
      <c r="X378" s="8" t="s">
        <v>203</v>
      </c>
    </row>
    <row r="379" spans="1:66" ht="12" x14ac:dyDescent="0.15">
      <c r="A379" s="1">
        <v>378</v>
      </c>
      <c r="B379" s="16"/>
      <c r="C379" s="15"/>
      <c r="D379" s="17" t="s">
        <v>1030</v>
      </c>
      <c r="E379" s="15" t="s">
        <v>1031</v>
      </c>
      <c r="F379" s="18" t="s">
        <v>30</v>
      </c>
      <c r="G379" s="18" t="s">
        <v>48</v>
      </c>
      <c r="H379" s="18">
        <v>4</v>
      </c>
      <c r="I379" s="18" t="s">
        <v>60</v>
      </c>
      <c r="J379" s="18" t="s">
        <v>33</v>
      </c>
      <c r="K379" s="19" t="s">
        <v>50</v>
      </c>
      <c r="L379" s="18">
        <v>2</v>
      </c>
      <c r="M379" s="18">
        <v>122</v>
      </c>
      <c r="N379" s="22">
        <v>60</v>
      </c>
      <c r="O379" s="23">
        <f t="shared" si="19"/>
        <v>49.180327868852459</v>
      </c>
      <c r="P379" s="18">
        <v>3.5</v>
      </c>
      <c r="Q379" s="8" t="s">
        <v>199</v>
      </c>
      <c r="U379" s="13" t="s">
        <v>1032</v>
      </c>
      <c r="V379" s="8" t="s">
        <v>104</v>
      </c>
      <c r="W379" s="51" t="s">
        <v>105</v>
      </c>
      <c r="X379" s="8" t="s">
        <v>1033</v>
      </c>
    </row>
    <row r="380" spans="1:66" ht="12" x14ac:dyDescent="0.15">
      <c r="A380" s="9">
        <v>379</v>
      </c>
      <c r="B380" s="16"/>
      <c r="C380" s="15" t="s">
        <v>1034</v>
      </c>
      <c r="D380" s="26" t="s">
        <v>1035</v>
      </c>
      <c r="E380" s="15" t="s">
        <v>1036</v>
      </c>
      <c r="F380" s="18" t="s">
        <v>383</v>
      </c>
      <c r="G380" s="18" t="s">
        <v>112</v>
      </c>
      <c r="H380" s="18">
        <v>4</v>
      </c>
      <c r="I380" s="18" t="s">
        <v>60</v>
      </c>
      <c r="J380" s="18" t="s">
        <v>33</v>
      </c>
      <c r="K380" s="19" t="s">
        <v>34</v>
      </c>
      <c r="L380" s="18">
        <v>2</v>
      </c>
      <c r="M380" s="18">
        <v>1</v>
      </c>
      <c r="N380" s="22">
        <v>0</v>
      </c>
      <c r="O380" s="23">
        <f t="shared" si="19"/>
        <v>0</v>
      </c>
      <c r="V380" s="8" t="s">
        <v>69</v>
      </c>
      <c r="W380" s="51" t="s">
        <v>42</v>
      </c>
      <c r="X380" s="8" t="s">
        <v>70</v>
      </c>
      <c r="Z380" s="35"/>
      <c r="AA380" s="35"/>
      <c r="AB380" s="35"/>
      <c r="AC380" s="35"/>
      <c r="AD380" s="35"/>
      <c r="AE380" s="35"/>
      <c r="AF380" s="35"/>
      <c r="AG380" s="25"/>
      <c r="AH380" s="25"/>
      <c r="AI380" s="25"/>
      <c r="AJ380" s="25"/>
      <c r="AK380" s="25"/>
      <c r="AL380" s="25"/>
      <c r="AM380" s="25"/>
      <c r="AN380" s="25"/>
      <c r="AO380" s="25"/>
      <c r="AP380" s="25"/>
      <c r="AQ380" s="25"/>
      <c r="AR380" s="25"/>
      <c r="AS380" s="25"/>
      <c r="AT380" s="25"/>
      <c r="AU380" s="25"/>
      <c r="AV380" s="25"/>
      <c r="AW380" s="25"/>
      <c r="AX380" s="25"/>
      <c r="AY380" s="25"/>
      <c r="AZ380" s="25"/>
      <c r="BA380" s="25"/>
      <c r="BB380" s="25"/>
      <c r="BC380" s="25"/>
      <c r="BD380" s="25"/>
      <c r="BE380" s="25"/>
      <c r="BF380" s="25"/>
    </row>
    <row r="381" spans="1:66" ht="12" x14ac:dyDescent="0.15">
      <c r="A381" s="15">
        <v>380</v>
      </c>
      <c r="B381" s="16"/>
      <c r="C381" s="15" t="s">
        <v>1037</v>
      </c>
      <c r="D381" s="17" t="s">
        <v>1038</v>
      </c>
      <c r="E381" s="15" t="s">
        <v>1039</v>
      </c>
      <c r="F381" s="18" t="s">
        <v>68</v>
      </c>
      <c r="G381" s="18" t="s">
        <v>50</v>
      </c>
      <c r="H381" s="18">
        <v>2.6</v>
      </c>
      <c r="I381" s="18" t="s">
        <v>60</v>
      </c>
      <c r="J381" s="18" t="s">
        <v>33</v>
      </c>
      <c r="K381" s="18" t="s">
        <v>34</v>
      </c>
      <c r="L381" s="18">
        <v>1</v>
      </c>
      <c r="M381" s="18">
        <v>4</v>
      </c>
      <c r="N381" s="22">
        <v>1</v>
      </c>
      <c r="O381" s="23">
        <f t="shared" si="19"/>
        <v>25</v>
      </c>
      <c r="Q381" s="8" t="s">
        <v>872</v>
      </c>
      <c r="V381" s="8" t="s">
        <v>235</v>
      </c>
      <c r="W381" s="51" t="s">
        <v>63</v>
      </c>
      <c r="X381" s="8" t="s">
        <v>236</v>
      </c>
    </row>
    <row r="382" spans="1:66" ht="12" x14ac:dyDescent="0.15">
      <c r="A382" s="1">
        <v>381</v>
      </c>
      <c r="B382" s="16"/>
      <c r="D382" s="26" t="s">
        <v>1040</v>
      </c>
      <c r="E382" s="15" t="s">
        <v>1041</v>
      </c>
      <c r="F382" s="18" t="s">
        <v>30</v>
      </c>
      <c r="G382" s="18" t="s">
        <v>50</v>
      </c>
      <c r="H382" s="18">
        <v>2</v>
      </c>
      <c r="I382" s="18" t="s">
        <v>60</v>
      </c>
      <c r="J382" s="18" t="s">
        <v>33</v>
      </c>
      <c r="K382" s="19" t="s">
        <v>34</v>
      </c>
      <c r="L382" s="18">
        <v>2</v>
      </c>
      <c r="M382" s="18">
        <v>2</v>
      </c>
      <c r="O382" s="18" t="s">
        <v>102</v>
      </c>
      <c r="U382" s="13" t="s">
        <v>378</v>
      </c>
      <c r="V382" s="8" t="s">
        <v>104</v>
      </c>
      <c r="W382" s="51" t="s">
        <v>105</v>
      </c>
      <c r="X382" s="8" t="s">
        <v>106</v>
      </c>
    </row>
    <row r="383" spans="1:66" ht="12" x14ac:dyDescent="0.15">
      <c r="A383" s="9">
        <v>382</v>
      </c>
      <c r="B383" s="16"/>
      <c r="D383" s="17" t="s">
        <v>1042</v>
      </c>
      <c r="E383" s="15" t="s">
        <v>1043</v>
      </c>
      <c r="F383" s="18" t="s">
        <v>30</v>
      </c>
      <c r="G383" s="18" t="s">
        <v>50</v>
      </c>
      <c r="H383" s="18">
        <v>2</v>
      </c>
      <c r="I383" s="18" t="s">
        <v>60</v>
      </c>
      <c r="J383" s="18" t="s">
        <v>33</v>
      </c>
      <c r="K383" s="18" t="s">
        <v>34</v>
      </c>
      <c r="L383" s="18">
        <v>3</v>
      </c>
      <c r="M383" s="18">
        <v>30</v>
      </c>
      <c r="N383" s="22">
        <v>7</v>
      </c>
      <c r="O383" s="23">
        <f t="shared" ref="O383:O395" si="20">N383/M383*100</f>
        <v>23.333333333333332</v>
      </c>
      <c r="P383" s="18">
        <v>1.1000000000000001</v>
      </c>
      <c r="Q383" s="8" t="s">
        <v>804</v>
      </c>
      <c r="S383" s="66" t="s">
        <v>115</v>
      </c>
      <c r="U383" s="13" t="s">
        <v>211</v>
      </c>
      <c r="V383" s="8" t="s">
        <v>648</v>
      </c>
      <c r="W383" s="51" t="s">
        <v>63</v>
      </c>
      <c r="X383" s="8" t="s">
        <v>203</v>
      </c>
      <c r="Z383" s="35"/>
      <c r="AA383" s="35"/>
      <c r="AB383" s="35"/>
      <c r="AC383" s="35"/>
      <c r="AD383" s="35"/>
      <c r="AE383" s="35"/>
      <c r="AF383" s="35"/>
      <c r="AG383" s="25"/>
      <c r="AH383" s="25"/>
      <c r="AI383" s="25"/>
      <c r="AJ383" s="25"/>
      <c r="AK383" s="25"/>
      <c r="AL383" s="25"/>
      <c r="AM383" s="25"/>
      <c r="AN383" s="25"/>
      <c r="AO383" s="25"/>
      <c r="AP383" s="25"/>
      <c r="AQ383" s="25"/>
      <c r="AR383" s="25"/>
      <c r="AS383" s="25"/>
      <c r="AT383" s="25"/>
      <c r="AU383" s="25"/>
      <c r="AV383" s="25"/>
      <c r="AW383" s="25"/>
      <c r="AX383" s="25"/>
      <c r="AY383" s="25"/>
      <c r="AZ383" s="25"/>
      <c r="BA383" s="25"/>
      <c r="BB383" s="25"/>
      <c r="BC383" s="25"/>
      <c r="BD383" s="25"/>
      <c r="BE383" s="25"/>
      <c r="BF383" s="25"/>
    </row>
    <row r="384" spans="1:66" ht="12" x14ac:dyDescent="0.15">
      <c r="A384" s="15">
        <v>383</v>
      </c>
      <c r="B384" s="16"/>
      <c r="C384" s="15"/>
      <c r="D384" s="17" t="s">
        <v>1044</v>
      </c>
      <c r="E384" s="15" t="s">
        <v>1045</v>
      </c>
      <c r="F384" s="18" t="s">
        <v>30</v>
      </c>
      <c r="G384" s="18" t="s">
        <v>50</v>
      </c>
      <c r="H384" s="18">
        <v>2</v>
      </c>
      <c r="I384" s="18" t="s">
        <v>60</v>
      </c>
      <c r="J384" s="18" t="s">
        <v>33</v>
      </c>
      <c r="K384" s="18" t="s">
        <v>34</v>
      </c>
      <c r="L384" s="18">
        <v>3</v>
      </c>
      <c r="M384" s="18">
        <v>45</v>
      </c>
      <c r="N384" s="22">
        <v>5</v>
      </c>
      <c r="O384" s="23">
        <f t="shared" si="20"/>
        <v>11.111111111111111</v>
      </c>
      <c r="P384" s="18">
        <v>2.8</v>
      </c>
      <c r="Q384" s="8" t="s">
        <v>153</v>
      </c>
      <c r="S384" s="69" t="s">
        <v>115</v>
      </c>
      <c r="U384" s="13" t="s">
        <v>211</v>
      </c>
      <c r="V384" s="8" t="s">
        <v>648</v>
      </c>
      <c r="W384" s="51" t="s">
        <v>63</v>
      </c>
      <c r="X384" s="8" t="s">
        <v>203</v>
      </c>
      <c r="BG384" s="25"/>
      <c r="BH384" s="25"/>
    </row>
    <row r="385" spans="1:62" ht="12" x14ac:dyDescent="0.15">
      <c r="A385" s="1">
        <v>384</v>
      </c>
      <c r="B385" s="16"/>
      <c r="C385" s="15"/>
      <c r="D385" s="17" t="s">
        <v>1046</v>
      </c>
      <c r="E385" s="15" t="s">
        <v>1047</v>
      </c>
      <c r="F385" s="18" t="s">
        <v>30</v>
      </c>
      <c r="G385" s="18" t="s">
        <v>50</v>
      </c>
      <c r="H385" s="18">
        <v>2</v>
      </c>
      <c r="I385" s="18" t="s">
        <v>60</v>
      </c>
      <c r="J385" s="18" t="s">
        <v>33</v>
      </c>
      <c r="K385" s="18" t="s">
        <v>34</v>
      </c>
      <c r="L385" s="18">
        <v>3</v>
      </c>
      <c r="M385" s="18">
        <v>30</v>
      </c>
      <c r="N385" s="22">
        <v>5</v>
      </c>
      <c r="O385" s="23">
        <f t="shared" si="20"/>
        <v>16.666666666666664</v>
      </c>
      <c r="P385" s="18">
        <v>1</v>
      </c>
      <c r="Q385" s="8" t="s">
        <v>199</v>
      </c>
      <c r="S385" s="66" t="s">
        <v>86</v>
      </c>
      <c r="T385" s="18" t="s">
        <v>200</v>
      </c>
      <c r="U385" s="13" t="s">
        <v>704</v>
      </c>
      <c r="V385" s="8" t="s">
        <v>202</v>
      </c>
      <c r="W385" s="51" t="s">
        <v>63</v>
      </c>
      <c r="X385" s="8" t="s">
        <v>203</v>
      </c>
    </row>
    <row r="386" spans="1:62" ht="12" x14ac:dyDescent="0.15">
      <c r="A386" s="9">
        <v>385</v>
      </c>
      <c r="B386" s="16"/>
      <c r="C386" s="15" t="s">
        <v>1048</v>
      </c>
      <c r="D386" s="20" t="s">
        <v>1049</v>
      </c>
      <c r="E386" s="8" t="s">
        <v>1050</v>
      </c>
      <c r="F386" s="18" t="s">
        <v>123</v>
      </c>
      <c r="G386" s="18" t="s">
        <v>112</v>
      </c>
      <c r="H386" s="18">
        <v>4.3</v>
      </c>
      <c r="I386" s="18" t="s">
        <v>49</v>
      </c>
      <c r="J386" s="18" t="s">
        <v>33</v>
      </c>
      <c r="K386" s="18" t="s">
        <v>50</v>
      </c>
      <c r="L386" s="18">
        <v>2</v>
      </c>
      <c r="M386" s="18">
        <v>5</v>
      </c>
      <c r="N386" s="22">
        <v>3</v>
      </c>
      <c r="O386" s="23">
        <f t="shared" si="20"/>
        <v>60</v>
      </c>
      <c r="P386" s="8">
        <v>1.3</v>
      </c>
      <c r="Q386" s="8" t="s">
        <v>748</v>
      </c>
      <c r="R386" s="15" t="s">
        <v>749</v>
      </c>
      <c r="S386" s="66" t="s">
        <v>86</v>
      </c>
      <c r="U386" s="12"/>
      <c r="V386" s="8" t="s">
        <v>252</v>
      </c>
      <c r="W386" s="51" t="s">
        <v>42</v>
      </c>
      <c r="X386" s="8" t="s">
        <v>253</v>
      </c>
    </row>
    <row r="387" spans="1:62" ht="12" x14ac:dyDescent="0.15">
      <c r="A387" s="15">
        <v>386</v>
      </c>
      <c r="B387" s="16"/>
      <c r="C387" s="15"/>
      <c r="D387" s="17"/>
      <c r="K387" s="18" t="s">
        <v>34</v>
      </c>
      <c r="L387" s="18">
        <v>3</v>
      </c>
      <c r="M387" s="18">
        <v>51</v>
      </c>
      <c r="N387" s="22">
        <v>38</v>
      </c>
      <c r="O387" s="23">
        <f t="shared" si="20"/>
        <v>74.509803921568633</v>
      </c>
      <c r="P387" s="8">
        <v>2.5</v>
      </c>
      <c r="Q387" s="8" t="s">
        <v>85</v>
      </c>
      <c r="S387" s="66" t="s">
        <v>115</v>
      </c>
      <c r="U387" s="12"/>
      <c r="V387" s="8" t="s">
        <v>183</v>
      </c>
      <c r="W387" s="51" t="s">
        <v>56</v>
      </c>
      <c r="X387" s="8" t="s">
        <v>184</v>
      </c>
    </row>
    <row r="388" spans="1:62" ht="12" x14ac:dyDescent="0.15">
      <c r="A388" s="1">
        <v>387</v>
      </c>
      <c r="B388" s="16"/>
      <c r="C388" s="15"/>
      <c r="D388" s="26" t="s">
        <v>1051</v>
      </c>
      <c r="E388" s="8" t="s">
        <v>1052</v>
      </c>
      <c r="F388" s="18" t="s">
        <v>30</v>
      </c>
      <c r="G388" s="18" t="s">
        <v>48</v>
      </c>
      <c r="H388" s="18">
        <v>3.5</v>
      </c>
      <c r="I388" s="18" t="s">
        <v>60</v>
      </c>
      <c r="J388" s="18" t="s">
        <v>33</v>
      </c>
      <c r="K388" s="19" t="s">
        <v>34</v>
      </c>
      <c r="L388" s="18">
        <v>2</v>
      </c>
      <c r="M388" s="18">
        <v>4</v>
      </c>
      <c r="N388" s="22">
        <v>0</v>
      </c>
      <c r="O388" s="23">
        <f t="shared" si="20"/>
        <v>0</v>
      </c>
      <c r="P388" s="8"/>
      <c r="U388" s="12"/>
      <c r="V388" s="8" t="s">
        <v>69</v>
      </c>
      <c r="W388" s="51" t="s">
        <v>42</v>
      </c>
      <c r="X388" s="8" t="s">
        <v>70</v>
      </c>
    </row>
    <row r="389" spans="1:62" ht="12" x14ac:dyDescent="0.15">
      <c r="A389" s="9">
        <v>388</v>
      </c>
      <c r="B389" s="16"/>
      <c r="C389" s="15"/>
      <c r="D389" s="17" t="s">
        <v>1053</v>
      </c>
      <c r="E389" s="8" t="s">
        <v>35</v>
      </c>
      <c r="F389" s="18" t="s">
        <v>30</v>
      </c>
      <c r="G389" s="18" t="s">
        <v>48</v>
      </c>
      <c r="H389" s="18">
        <v>3.5</v>
      </c>
      <c r="I389" s="18" t="s">
        <v>49</v>
      </c>
      <c r="J389" s="18" t="s">
        <v>33</v>
      </c>
      <c r="K389" s="18" t="s">
        <v>34</v>
      </c>
      <c r="L389" s="18">
        <v>3</v>
      </c>
      <c r="M389" s="18">
        <v>18</v>
      </c>
      <c r="N389" s="22">
        <v>18</v>
      </c>
      <c r="O389" s="23">
        <f t="shared" si="20"/>
        <v>100</v>
      </c>
      <c r="P389" s="8">
        <v>6.9</v>
      </c>
      <c r="Q389" s="8" t="s">
        <v>748</v>
      </c>
      <c r="S389" s="69"/>
      <c r="U389" s="18"/>
      <c r="V389" s="8" t="s">
        <v>74</v>
      </c>
      <c r="W389" s="51" t="s">
        <v>75</v>
      </c>
      <c r="X389" s="8" t="s">
        <v>76</v>
      </c>
    </row>
    <row r="390" spans="1:62" ht="12" x14ac:dyDescent="0.15">
      <c r="A390" s="15">
        <v>389</v>
      </c>
      <c r="B390" s="16"/>
      <c r="C390" s="15"/>
      <c r="D390" s="26" t="s">
        <v>1054</v>
      </c>
      <c r="E390" s="8" t="s">
        <v>1055</v>
      </c>
      <c r="F390" s="18" t="s">
        <v>30</v>
      </c>
      <c r="G390" s="18" t="s">
        <v>48</v>
      </c>
      <c r="H390" s="18">
        <v>3.9</v>
      </c>
      <c r="I390" s="18" t="s">
        <v>60</v>
      </c>
      <c r="J390" s="18" t="s">
        <v>33</v>
      </c>
      <c r="K390" s="19" t="s">
        <v>34</v>
      </c>
      <c r="L390" s="18">
        <v>2</v>
      </c>
      <c r="M390" s="18">
        <v>11</v>
      </c>
      <c r="N390" s="22">
        <v>0</v>
      </c>
      <c r="O390" s="23">
        <f t="shared" si="20"/>
        <v>0</v>
      </c>
      <c r="P390" s="8"/>
      <c r="S390" s="69"/>
      <c r="U390" s="18"/>
      <c r="V390" s="8" t="s">
        <v>69</v>
      </c>
      <c r="W390" s="51" t="s">
        <v>42</v>
      </c>
      <c r="X390" s="8" t="s">
        <v>70</v>
      </c>
    </row>
    <row r="391" spans="1:62" ht="12" x14ac:dyDescent="0.15">
      <c r="A391" s="1">
        <v>390</v>
      </c>
      <c r="B391" s="16"/>
      <c r="C391" s="15"/>
      <c r="D391" s="20" t="s">
        <v>1056</v>
      </c>
      <c r="E391" s="8" t="s">
        <v>1057</v>
      </c>
      <c r="F391" s="18" t="s">
        <v>68</v>
      </c>
      <c r="G391" s="18" t="s">
        <v>48</v>
      </c>
      <c r="H391" s="18">
        <v>4.0999999999999996</v>
      </c>
      <c r="I391" s="18" t="s">
        <v>60</v>
      </c>
      <c r="J391" s="18" t="s">
        <v>33</v>
      </c>
      <c r="K391" s="18" t="s">
        <v>50</v>
      </c>
      <c r="L391" s="18">
        <v>2</v>
      </c>
      <c r="M391" s="18">
        <v>530</v>
      </c>
      <c r="N391" s="22">
        <v>340</v>
      </c>
      <c r="O391" s="23">
        <f t="shared" si="20"/>
        <v>64.15094339622641</v>
      </c>
      <c r="P391" s="8"/>
      <c r="Q391" s="8" t="s">
        <v>1058</v>
      </c>
      <c r="T391" s="18" t="s">
        <v>673</v>
      </c>
      <c r="U391" s="12"/>
      <c r="V391" s="8" t="s">
        <v>640</v>
      </c>
      <c r="W391" s="51" t="s">
        <v>105</v>
      </c>
      <c r="X391" s="8" t="s">
        <v>1059</v>
      </c>
    </row>
    <row r="392" spans="1:62" ht="12" x14ac:dyDescent="0.15">
      <c r="A392" s="9">
        <v>391</v>
      </c>
      <c r="B392" s="16"/>
      <c r="C392" s="15"/>
      <c r="D392" s="17"/>
      <c r="K392" s="18" t="s">
        <v>34</v>
      </c>
      <c r="L392" s="18">
        <v>2</v>
      </c>
      <c r="M392" s="18">
        <v>552</v>
      </c>
      <c r="N392" s="22">
        <v>282</v>
      </c>
      <c r="O392" s="23">
        <f t="shared" si="20"/>
        <v>51.086956521739133</v>
      </c>
      <c r="P392" s="8">
        <v>3.8</v>
      </c>
      <c r="Q392" s="8" t="s">
        <v>1058</v>
      </c>
      <c r="S392" s="66" t="s">
        <v>86</v>
      </c>
      <c r="U392" s="12"/>
      <c r="V392" s="8" t="s">
        <v>640</v>
      </c>
      <c r="W392" s="51" t="s">
        <v>105</v>
      </c>
      <c r="X392" s="8" t="s">
        <v>1060</v>
      </c>
    </row>
    <row r="393" spans="1:62" ht="12" x14ac:dyDescent="0.15">
      <c r="A393" s="15">
        <v>392</v>
      </c>
      <c r="B393" s="16"/>
      <c r="C393" s="15"/>
      <c r="D393" s="17" t="s">
        <v>1061</v>
      </c>
      <c r="E393" s="8" t="s">
        <v>1062</v>
      </c>
      <c r="F393" s="18" t="s">
        <v>30</v>
      </c>
      <c r="G393" s="18" t="s">
        <v>48</v>
      </c>
      <c r="H393" s="18">
        <v>4.2</v>
      </c>
      <c r="I393" s="18" t="s">
        <v>60</v>
      </c>
      <c r="J393" s="18" t="s">
        <v>33</v>
      </c>
      <c r="K393" s="18" t="s">
        <v>113</v>
      </c>
      <c r="L393" s="18">
        <v>2</v>
      </c>
      <c r="M393" s="18">
        <v>139</v>
      </c>
      <c r="N393" s="22">
        <v>60</v>
      </c>
      <c r="O393" s="23">
        <f t="shared" si="20"/>
        <v>43.165467625899282</v>
      </c>
      <c r="P393" s="47">
        <v>1.83</v>
      </c>
      <c r="Q393" s="8" t="s">
        <v>789</v>
      </c>
      <c r="S393" s="66" t="s">
        <v>86</v>
      </c>
      <c r="U393" s="12">
        <v>20.5</v>
      </c>
      <c r="V393" s="8" t="s">
        <v>790</v>
      </c>
      <c r="W393" s="51" t="s">
        <v>42</v>
      </c>
      <c r="X393" s="8" t="s">
        <v>791</v>
      </c>
    </row>
    <row r="394" spans="1:62" ht="12" x14ac:dyDescent="0.15">
      <c r="A394" s="1">
        <v>393</v>
      </c>
      <c r="B394" s="16"/>
      <c r="C394" s="15"/>
      <c r="D394" s="26" t="s">
        <v>1063</v>
      </c>
      <c r="E394" s="8" t="s">
        <v>1064</v>
      </c>
      <c r="F394" s="18" t="s">
        <v>30</v>
      </c>
      <c r="G394" s="18" t="s">
        <v>48</v>
      </c>
      <c r="H394" s="18">
        <v>3.8</v>
      </c>
      <c r="I394" s="18" t="s">
        <v>60</v>
      </c>
      <c r="J394" s="18" t="s">
        <v>33</v>
      </c>
      <c r="K394" s="19" t="s">
        <v>34</v>
      </c>
      <c r="L394" s="18">
        <v>2</v>
      </c>
      <c r="M394" s="18">
        <v>3</v>
      </c>
      <c r="N394" s="22">
        <v>0</v>
      </c>
      <c r="O394" s="23">
        <f t="shared" si="20"/>
        <v>0</v>
      </c>
      <c r="P394" s="47"/>
      <c r="U394" s="12"/>
      <c r="V394" s="8" t="s">
        <v>69</v>
      </c>
      <c r="W394" s="51" t="s">
        <v>42</v>
      </c>
      <c r="X394" s="8" t="s">
        <v>70</v>
      </c>
    </row>
    <row r="395" spans="1:62" ht="12" x14ac:dyDescent="0.15">
      <c r="A395" s="9">
        <v>394</v>
      </c>
      <c r="B395" s="16"/>
      <c r="C395" s="15"/>
      <c r="D395" s="20" t="s">
        <v>1065</v>
      </c>
      <c r="E395" s="8" t="s">
        <v>1066</v>
      </c>
      <c r="F395" s="18" t="s">
        <v>30</v>
      </c>
      <c r="G395" s="18" t="s">
        <v>48</v>
      </c>
      <c r="H395" s="18">
        <v>3.1</v>
      </c>
      <c r="I395" s="18" t="s">
        <v>60</v>
      </c>
      <c r="J395" s="18" t="s">
        <v>33</v>
      </c>
      <c r="K395" s="19" t="s">
        <v>34</v>
      </c>
      <c r="L395" s="18">
        <v>2</v>
      </c>
      <c r="M395" s="18">
        <v>2</v>
      </c>
      <c r="N395" s="22">
        <v>1</v>
      </c>
      <c r="O395" s="23">
        <f t="shared" si="20"/>
        <v>50</v>
      </c>
      <c r="P395" s="18">
        <v>2</v>
      </c>
      <c r="Q395" s="8" t="s">
        <v>689</v>
      </c>
      <c r="S395" s="66" t="s">
        <v>86</v>
      </c>
      <c r="V395" s="8" t="s">
        <v>69</v>
      </c>
      <c r="W395" s="51" t="s">
        <v>42</v>
      </c>
      <c r="X395" s="8" t="s">
        <v>70</v>
      </c>
    </row>
    <row r="396" spans="1:62" ht="12" x14ac:dyDescent="0.15">
      <c r="A396" s="15">
        <v>395</v>
      </c>
      <c r="B396" s="16"/>
      <c r="C396" s="15"/>
      <c r="K396" s="19" t="s">
        <v>34</v>
      </c>
      <c r="L396" s="18">
        <v>2</v>
      </c>
      <c r="M396" s="18">
        <v>9</v>
      </c>
      <c r="O396" s="18" t="s">
        <v>102</v>
      </c>
      <c r="U396" s="13" t="s">
        <v>378</v>
      </c>
      <c r="V396" s="8" t="s">
        <v>104</v>
      </c>
      <c r="W396" s="51" t="s">
        <v>105</v>
      </c>
      <c r="X396" s="8" t="s">
        <v>106</v>
      </c>
    </row>
    <row r="397" spans="1:62" ht="12" x14ac:dyDescent="0.15">
      <c r="A397" s="1">
        <v>396</v>
      </c>
      <c r="B397" s="16"/>
      <c r="C397" s="15"/>
      <c r="D397" s="17" t="s">
        <v>1067</v>
      </c>
      <c r="E397" s="8" t="s">
        <v>1068</v>
      </c>
      <c r="F397" s="18" t="s">
        <v>30</v>
      </c>
      <c r="G397" s="18" t="s">
        <v>48</v>
      </c>
      <c r="H397" s="18">
        <v>4</v>
      </c>
      <c r="I397" s="18" t="s">
        <v>60</v>
      </c>
      <c r="J397" s="18" t="s">
        <v>33</v>
      </c>
      <c r="K397" s="19" t="s">
        <v>34</v>
      </c>
      <c r="L397" s="18">
        <v>2</v>
      </c>
      <c r="M397" s="18">
        <v>16</v>
      </c>
      <c r="N397" s="22">
        <v>3</v>
      </c>
      <c r="O397" s="23">
        <f>N397/M397*100</f>
        <v>18.75</v>
      </c>
      <c r="P397" s="18">
        <v>1.3</v>
      </c>
      <c r="Q397" s="8" t="s">
        <v>689</v>
      </c>
      <c r="S397" s="66" t="s">
        <v>86</v>
      </c>
      <c r="V397" s="8" t="s">
        <v>69</v>
      </c>
      <c r="W397" s="51" t="s">
        <v>42</v>
      </c>
      <c r="X397" s="8" t="s">
        <v>70</v>
      </c>
    </row>
    <row r="398" spans="1:62" ht="12" x14ac:dyDescent="0.15">
      <c r="A398" s="9">
        <v>397</v>
      </c>
      <c r="B398" s="16"/>
      <c r="C398" s="15"/>
      <c r="D398" s="17" t="s">
        <v>1069</v>
      </c>
      <c r="E398" s="15" t="s">
        <v>1070</v>
      </c>
      <c r="F398" s="18" t="s">
        <v>30</v>
      </c>
      <c r="G398" s="18" t="s">
        <v>48</v>
      </c>
      <c r="H398" s="18">
        <v>4</v>
      </c>
      <c r="I398" s="18" t="s">
        <v>60</v>
      </c>
      <c r="J398" s="18" t="s">
        <v>33</v>
      </c>
      <c r="K398" s="19" t="s">
        <v>34</v>
      </c>
      <c r="L398" s="18">
        <v>2</v>
      </c>
      <c r="M398" s="18">
        <v>20</v>
      </c>
      <c r="O398" s="18" t="s">
        <v>36</v>
      </c>
      <c r="V398" s="8" t="s">
        <v>257</v>
      </c>
      <c r="W398" s="51" t="s">
        <v>42</v>
      </c>
      <c r="X398" s="8" t="s">
        <v>781</v>
      </c>
      <c r="BJ398" s="25"/>
    </row>
    <row r="399" spans="1:62" ht="12" x14ac:dyDescent="0.15">
      <c r="A399" s="15">
        <v>398</v>
      </c>
      <c r="B399" s="16"/>
      <c r="C399" s="15"/>
      <c r="D399" s="17" t="s">
        <v>1071</v>
      </c>
      <c r="E399" s="15" t="s">
        <v>1072</v>
      </c>
      <c r="F399" s="18" t="s">
        <v>30</v>
      </c>
      <c r="G399" s="18" t="s">
        <v>48</v>
      </c>
      <c r="H399" s="18">
        <v>4</v>
      </c>
      <c r="I399" s="18" t="s">
        <v>60</v>
      </c>
      <c r="J399" s="18" t="s">
        <v>33</v>
      </c>
      <c r="K399" s="19" t="s">
        <v>34</v>
      </c>
      <c r="L399" s="18">
        <v>2</v>
      </c>
      <c r="M399" s="18">
        <v>7</v>
      </c>
      <c r="N399" s="22">
        <v>1</v>
      </c>
      <c r="O399" s="23">
        <f>N399/M399*100</f>
        <v>14.285714285714285</v>
      </c>
      <c r="P399" s="18">
        <v>3</v>
      </c>
      <c r="Q399" s="8" t="s">
        <v>689</v>
      </c>
      <c r="S399" s="66" t="s">
        <v>86</v>
      </c>
      <c r="V399" s="8" t="s">
        <v>69</v>
      </c>
      <c r="W399" s="51" t="s">
        <v>42</v>
      </c>
      <c r="X399" s="8" t="s">
        <v>70</v>
      </c>
    </row>
    <row r="400" spans="1:62" ht="12" x14ac:dyDescent="0.15">
      <c r="A400" s="1">
        <v>399</v>
      </c>
      <c r="B400" s="16"/>
      <c r="C400" s="15"/>
      <c r="D400" s="17" t="s">
        <v>1073</v>
      </c>
      <c r="E400" s="8" t="s">
        <v>1074</v>
      </c>
      <c r="F400" s="18" t="s">
        <v>123</v>
      </c>
      <c r="G400" s="18" t="s">
        <v>48</v>
      </c>
      <c r="H400" s="18">
        <v>3.7</v>
      </c>
      <c r="I400" s="18" t="s">
        <v>49</v>
      </c>
      <c r="J400" s="18" t="s">
        <v>33</v>
      </c>
      <c r="K400" s="18" t="s">
        <v>34</v>
      </c>
      <c r="L400" s="18">
        <v>3</v>
      </c>
      <c r="M400" s="18">
        <v>18</v>
      </c>
      <c r="N400" s="22">
        <v>18</v>
      </c>
      <c r="O400" s="23">
        <f>N400/M400*100</f>
        <v>100</v>
      </c>
      <c r="P400" s="8">
        <v>5.3</v>
      </c>
      <c r="Q400" s="8" t="s">
        <v>748</v>
      </c>
      <c r="S400" s="69"/>
      <c r="U400" s="18"/>
      <c r="V400" s="8" t="s">
        <v>74</v>
      </c>
      <c r="W400" s="51" t="s">
        <v>75</v>
      </c>
      <c r="X400" s="8" t="s">
        <v>76</v>
      </c>
    </row>
    <row r="401" spans="1:66" ht="12" x14ac:dyDescent="0.15">
      <c r="A401" s="9">
        <v>400</v>
      </c>
      <c r="B401" s="16"/>
      <c r="C401" s="15"/>
      <c r="D401" s="17" t="s">
        <v>1075</v>
      </c>
      <c r="E401" s="8" t="s">
        <v>1076</v>
      </c>
      <c r="F401" s="18" t="s">
        <v>30</v>
      </c>
      <c r="G401" s="18" t="s">
        <v>48</v>
      </c>
      <c r="H401" s="18">
        <v>3.9</v>
      </c>
      <c r="I401" s="18" t="s">
        <v>60</v>
      </c>
      <c r="J401" s="18" t="s">
        <v>33</v>
      </c>
      <c r="K401" s="19" t="s">
        <v>34</v>
      </c>
      <c r="L401" s="18">
        <v>2</v>
      </c>
      <c r="M401" s="18">
        <v>13</v>
      </c>
      <c r="N401" s="22">
        <v>1</v>
      </c>
      <c r="O401" s="23">
        <f>N401/M401*100</f>
        <v>7.6923076923076925</v>
      </c>
      <c r="P401" s="8">
        <v>2</v>
      </c>
      <c r="S401" s="69"/>
      <c r="U401" s="18"/>
      <c r="V401" s="8" t="s">
        <v>69</v>
      </c>
      <c r="W401" s="51" t="s">
        <v>42</v>
      </c>
      <c r="X401" s="8" t="s">
        <v>70</v>
      </c>
    </row>
    <row r="402" spans="1:66" ht="12" x14ac:dyDescent="0.15">
      <c r="A402" s="15">
        <v>401</v>
      </c>
      <c r="B402" s="16"/>
      <c r="C402" s="15"/>
      <c r="D402" s="20" t="s">
        <v>1077</v>
      </c>
      <c r="E402" s="8" t="s">
        <v>1078</v>
      </c>
      <c r="F402" s="18" t="s">
        <v>30</v>
      </c>
      <c r="G402" s="18" t="s">
        <v>48</v>
      </c>
      <c r="H402" s="18">
        <v>3.5</v>
      </c>
      <c r="I402" s="18" t="s">
        <v>60</v>
      </c>
      <c r="J402" s="18" t="s">
        <v>33</v>
      </c>
      <c r="K402" s="18" t="s">
        <v>113</v>
      </c>
      <c r="L402" s="18">
        <v>2</v>
      </c>
      <c r="M402" s="18">
        <v>150</v>
      </c>
      <c r="N402" s="22">
        <v>53</v>
      </c>
      <c r="O402" s="23">
        <f>N402/M402*100</f>
        <v>35.333333333333336</v>
      </c>
      <c r="P402" s="47">
        <v>1.6</v>
      </c>
      <c r="Q402" s="8" t="s">
        <v>789</v>
      </c>
      <c r="S402" s="66" t="s">
        <v>86</v>
      </c>
      <c r="U402" s="18">
        <v>19.8</v>
      </c>
      <c r="V402" s="8" t="s">
        <v>790</v>
      </c>
      <c r="W402" s="51" t="s">
        <v>42</v>
      </c>
      <c r="X402" s="8" t="s">
        <v>791</v>
      </c>
      <c r="BK402" s="25"/>
      <c r="BL402" s="25"/>
      <c r="BM402" s="25"/>
      <c r="BN402" s="25"/>
    </row>
    <row r="403" spans="1:66" ht="12" x14ac:dyDescent="0.15">
      <c r="A403" s="1">
        <v>402</v>
      </c>
      <c r="B403" s="16"/>
      <c r="C403" s="15"/>
      <c r="D403" s="17"/>
      <c r="K403" s="19" t="s">
        <v>34</v>
      </c>
      <c r="L403" s="18">
        <v>2</v>
      </c>
      <c r="M403" s="18">
        <v>1</v>
      </c>
      <c r="N403" s="22">
        <v>0</v>
      </c>
      <c r="O403" s="23">
        <f>N403/M403*100</f>
        <v>0</v>
      </c>
      <c r="P403" s="47"/>
      <c r="U403" s="18"/>
      <c r="V403" s="8" t="s">
        <v>69</v>
      </c>
      <c r="W403" s="51" t="s">
        <v>42</v>
      </c>
      <c r="X403" s="8" t="s">
        <v>70</v>
      </c>
    </row>
    <row r="404" spans="1:66" ht="12" x14ac:dyDescent="0.15">
      <c r="A404" s="9">
        <v>403</v>
      </c>
      <c r="B404" s="16"/>
      <c r="C404" s="15"/>
      <c r="K404" s="19" t="s">
        <v>34</v>
      </c>
      <c r="L404" s="18">
        <v>2</v>
      </c>
      <c r="M404" s="18">
        <v>1</v>
      </c>
      <c r="O404" s="18" t="s">
        <v>102</v>
      </c>
      <c r="U404" s="13" t="s">
        <v>345</v>
      </c>
      <c r="V404" s="8" t="s">
        <v>104</v>
      </c>
      <c r="W404" s="51" t="s">
        <v>105</v>
      </c>
      <c r="X404" s="8" t="s">
        <v>106</v>
      </c>
    </row>
    <row r="405" spans="1:66" ht="12" x14ac:dyDescent="0.15">
      <c r="A405" s="15">
        <v>404</v>
      </c>
      <c r="B405" s="16"/>
      <c r="C405" s="15"/>
      <c r="D405" s="28" t="s">
        <v>1079</v>
      </c>
      <c r="E405" s="8" t="s">
        <v>1080</v>
      </c>
      <c r="F405" s="18" t="s">
        <v>30</v>
      </c>
      <c r="G405" s="18" t="s">
        <v>48</v>
      </c>
      <c r="H405" s="18">
        <v>3.1</v>
      </c>
      <c r="I405" s="18" t="s">
        <v>60</v>
      </c>
      <c r="J405" s="18" t="s">
        <v>33</v>
      </c>
      <c r="K405" s="19" t="s">
        <v>34</v>
      </c>
      <c r="L405" s="18">
        <v>2</v>
      </c>
      <c r="M405" s="18">
        <v>1</v>
      </c>
      <c r="O405" s="18" t="s">
        <v>102</v>
      </c>
      <c r="U405" s="13" t="s">
        <v>193</v>
      </c>
      <c r="V405" s="8" t="s">
        <v>104</v>
      </c>
      <c r="W405" s="51" t="s">
        <v>105</v>
      </c>
      <c r="X405" s="8" t="s">
        <v>106</v>
      </c>
    </row>
    <row r="406" spans="1:66" ht="12" x14ac:dyDescent="0.15">
      <c r="A406" s="1">
        <v>405</v>
      </c>
      <c r="B406" s="16"/>
      <c r="C406" s="15"/>
      <c r="D406" s="26"/>
      <c r="K406" s="19" t="s">
        <v>34</v>
      </c>
      <c r="L406" s="18">
        <v>2</v>
      </c>
      <c r="M406" s="18">
        <v>6</v>
      </c>
      <c r="N406" s="22">
        <v>0</v>
      </c>
      <c r="O406" s="23">
        <f>N406/M406*100</f>
        <v>0</v>
      </c>
      <c r="V406" s="8" t="s">
        <v>69</v>
      </c>
      <c r="W406" s="51" t="s">
        <v>42</v>
      </c>
      <c r="X406" s="8" t="s">
        <v>70</v>
      </c>
    </row>
    <row r="407" spans="1:66" ht="12" x14ac:dyDescent="0.15">
      <c r="A407" s="9">
        <v>406</v>
      </c>
      <c r="B407" s="16"/>
      <c r="C407" s="15"/>
      <c r="D407" s="20" t="s">
        <v>1081</v>
      </c>
      <c r="E407" s="8" t="s">
        <v>1082</v>
      </c>
      <c r="F407" s="18" t="s">
        <v>30</v>
      </c>
      <c r="G407" s="18" t="s">
        <v>48</v>
      </c>
      <c r="H407" s="18">
        <v>4</v>
      </c>
      <c r="I407" s="18" t="s">
        <v>60</v>
      </c>
      <c r="J407" s="18" t="s">
        <v>33</v>
      </c>
      <c r="K407" s="18" t="s">
        <v>113</v>
      </c>
      <c r="L407" s="18">
        <v>2</v>
      </c>
      <c r="M407" s="18">
        <v>383</v>
      </c>
      <c r="N407" s="22">
        <v>173</v>
      </c>
      <c r="O407" s="23">
        <f>N407/M407*100</f>
        <v>45.16971279373368</v>
      </c>
      <c r="P407" s="52">
        <v>1.9</v>
      </c>
      <c r="Q407" s="8" t="s">
        <v>789</v>
      </c>
      <c r="S407" s="66" t="s">
        <v>86</v>
      </c>
      <c r="U407" s="13" t="s">
        <v>670</v>
      </c>
      <c r="V407" s="8" t="s">
        <v>790</v>
      </c>
      <c r="W407" s="51" t="s">
        <v>42</v>
      </c>
      <c r="X407" s="8" t="s">
        <v>791</v>
      </c>
    </row>
    <row r="408" spans="1:66" ht="12" x14ac:dyDescent="0.15">
      <c r="A408" s="15">
        <v>407</v>
      </c>
      <c r="B408" s="16"/>
      <c r="C408" s="15"/>
      <c r="D408" s="17"/>
      <c r="E408" s="15"/>
      <c r="K408" s="19" t="s">
        <v>34</v>
      </c>
      <c r="L408" s="18">
        <v>2</v>
      </c>
      <c r="M408" s="18">
        <v>1</v>
      </c>
      <c r="N408" s="22">
        <v>0</v>
      </c>
      <c r="O408" s="23">
        <f>N408/M408*100</f>
        <v>0</v>
      </c>
      <c r="V408" s="8" t="s">
        <v>257</v>
      </c>
      <c r="W408" s="51" t="s">
        <v>42</v>
      </c>
      <c r="X408" s="8" t="s">
        <v>781</v>
      </c>
    </row>
    <row r="409" spans="1:66" ht="12" x14ac:dyDescent="0.15">
      <c r="A409" s="1">
        <v>408</v>
      </c>
      <c r="B409" s="39"/>
      <c r="C409" s="34"/>
      <c r="D409" s="31"/>
      <c r="E409" s="27"/>
      <c r="F409" s="31"/>
      <c r="G409" s="31"/>
      <c r="H409" s="31"/>
      <c r="I409" s="31"/>
      <c r="J409" s="31"/>
      <c r="K409" s="31" t="s">
        <v>35</v>
      </c>
      <c r="L409" s="31" t="s">
        <v>256</v>
      </c>
      <c r="M409" s="31" t="s">
        <v>35</v>
      </c>
      <c r="N409" s="31"/>
      <c r="O409" s="31" t="s">
        <v>36</v>
      </c>
      <c r="P409" s="27"/>
      <c r="Q409" s="27"/>
      <c r="R409" s="34"/>
      <c r="S409" s="72"/>
      <c r="T409" s="31"/>
      <c r="U409" s="73"/>
      <c r="V409" s="27" t="s">
        <v>257</v>
      </c>
      <c r="W409" s="53" t="s">
        <v>42</v>
      </c>
      <c r="X409" s="27" t="s">
        <v>258</v>
      </c>
      <c r="Y409" s="27" t="s">
        <v>160</v>
      </c>
      <c r="Z409" s="56"/>
      <c r="AA409" s="56"/>
      <c r="AB409" s="56"/>
      <c r="AC409" s="56"/>
      <c r="AD409" s="56"/>
      <c r="AE409" s="56"/>
      <c r="AF409" s="56"/>
      <c r="AG409" s="27"/>
      <c r="AH409" s="27"/>
      <c r="AI409" s="27"/>
      <c r="AJ409" s="27"/>
      <c r="AK409" s="27"/>
      <c r="AL409" s="27"/>
      <c r="AM409" s="27"/>
      <c r="AN409" s="27"/>
      <c r="AO409" s="27"/>
      <c r="AP409" s="27"/>
      <c r="AQ409" s="27"/>
      <c r="AR409" s="27"/>
      <c r="AS409" s="27"/>
      <c r="AT409" s="27"/>
      <c r="AU409" s="27"/>
      <c r="AV409" s="27"/>
      <c r="AW409" s="27"/>
      <c r="AX409" s="27"/>
      <c r="AY409" s="27"/>
      <c r="AZ409" s="27"/>
      <c r="BA409" s="27"/>
      <c r="BB409" s="27"/>
      <c r="BC409" s="27"/>
      <c r="BD409" s="27"/>
      <c r="BE409" s="27"/>
      <c r="BF409" s="27"/>
      <c r="BG409" s="27"/>
      <c r="BH409" s="27"/>
    </row>
    <row r="410" spans="1:66" s="27" customFormat="1" ht="12" x14ac:dyDescent="0.15">
      <c r="A410" s="9">
        <v>409</v>
      </c>
      <c r="B410" s="16"/>
      <c r="C410" s="15"/>
      <c r="D410" s="26" t="s">
        <v>1083</v>
      </c>
      <c r="E410" s="15" t="s">
        <v>1084</v>
      </c>
      <c r="F410" s="18" t="s">
        <v>30</v>
      </c>
      <c r="G410" s="18" t="s">
        <v>48</v>
      </c>
      <c r="H410" s="18">
        <v>3.4</v>
      </c>
      <c r="I410" s="18" t="s">
        <v>60</v>
      </c>
      <c r="J410" s="18" t="s">
        <v>33</v>
      </c>
      <c r="K410" s="19" t="s">
        <v>34</v>
      </c>
      <c r="L410" s="18">
        <v>2</v>
      </c>
      <c r="M410" s="18">
        <v>6</v>
      </c>
      <c r="N410" s="22">
        <v>0</v>
      </c>
      <c r="O410" s="23">
        <f>N410/M410*100</f>
        <v>0</v>
      </c>
      <c r="P410" s="18"/>
      <c r="Q410" s="8"/>
      <c r="R410" s="15"/>
      <c r="S410" s="66"/>
      <c r="T410" s="18"/>
      <c r="U410" s="13"/>
      <c r="V410" s="8" t="s">
        <v>69</v>
      </c>
      <c r="W410" s="51" t="s">
        <v>42</v>
      </c>
      <c r="X410" s="8" t="s">
        <v>70</v>
      </c>
      <c r="Y410" s="8"/>
      <c r="Z410" s="14"/>
      <c r="AA410" s="14"/>
      <c r="AB410" s="14"/>
      <c r="AC410" s="14"/>
      <c r="AD410" s="14"/>
      <c r="AE410" s="14"/>
      <c r="AF410" s="14"/>
      <c r="AG410" s="8"/>
      <c r="AH410" s="8"/>
      <c r="AI410" s="8"/>
      <c r="AJ410" s="8"/>
      <c r="AK410" s="8"/>
      <c r="AL410" s="8"/>
      <c r="AM410" s="8"/>
      <c r="AN410" s="8"/>
      <c r="AO410" s="8"/>
      <c r="AP410" s="8"/>
      <c r="AQ410" s="8"/>
      <c r="AR410" s="8"/>
      <c r="AS410" s="8"/>
      <c r="AT410" s="8"/>
      <c r="AU410" s="8"/>
      <c r="AV410" s="8"/>
      <c r="AW410" s="8"/>
      <c r="AX410" s="8"/>
      <c r="AY410" s="8"/>
      <c r="AZ410" s="8"/>
      <c r="BA410" s="8"/>
      <c r="BB410" s="8"/>
      <c r="BC410" s="8"/>
      <c r="BD410" s="8"/>
      <c r="BE410" s="8"/>
      <c r="BF410" s="8"/>
      <c r="BG410" s="8"/>
      <c r="BH410" s="8"/>
      <c r="BI410" s="8"/>
      <c r="BJ410" s="8"/>
      <c r="BK410" s="8"/>
      <c r="BL410" s="8"/>
      <c r="BM410" s="8"/>
      <c r="BN410" s="8"/>
    </row>
    <row r="411" spans="1:66" ht="12" x14ac:dyDescent="0.15">
      <c r="A411" s="15">
        <v>410</v>
      </c>
      <c r="B411" s="16"/>
      <c r="C411" s="15"/>
      <c r="D411" s="26" t="s">
        <v>1085</v>
      </c>
      <c r="E411" s="15" t="s">
        <v>1086</v>
      </c>
      <c r="F411" s="18" t="s">
        <v>30</v>
      </c>
      <c r="G411" s="18" t="s">
        <v>48</v>
      </c>
      <c r="H411" s="18">
        <v>3.9</v>
      </c>
      <c r="I411" s="18" t="s">
        <v>60</v>
      </c>
      <c r="J411" s="18" t="s">
        <v>33</v>
      </c>
      <c r="K411" s="19" t="s">
        <v>34</v>
      </c>
      <c r="L411" s="18">
        <v>2</v>
      </c>
      <c r="M411" s="18">
        <v>1</v>
      </c>
      <c r="N411" s="22">
        <v>0</v>
      </c>
      <c r="O411" s="23">
        <f>N411/M411*100</f>
        <v>0</v>
      </c>
      <c r="V411" s="8" t="s">
        <v>257</v>
      </c>
      <c r="W411" s="51" t="s">
        <v>42</v>
      </c>
      <c r="X411" s="8" t="s">
        <v>781</v>
      </c>
      <c r="BI411" s="25"/>
    </row>
    <row r="412" spans="1:66" ht="12" x14ac:dyDescent="0.15">
      <c r="A412" s="1">
        <v>411</v>
      </c>
      <c r="B412" s="16"/>
      <c r="C412" s="15"/>
      <c r="D412" s="17" t="s">
        <v>1087</v>
      </c>
      <c r="E412" s="8" t="s">
        <v>1088</v>
      </c>
      <c r="F412" s="18" t="s">
        <v>30</v>
      </c>
      <c r="G412" s="18" t="s">
        <v>48</v>
      </c>
      <c r="H412" s="18">
        <v>3.8</v>
      </c>
      <c r="I412" s="18" t="s">
        <v>446</v>
      </c>
      <c r="J412" s="18" t="s">
        <v>33</v>
      </c>
      <c r="K412" s="18" t="s">
        <v>34</v>
      </c>
      <c r="L412" s="18">
        <v>3</v>
      </c>
      <c r="M412" s="18">
        <v>1</v>
      </c>
      <c r="N412" s="22">
        <v>1</v>
      </c>
      <c r="O412" s="23">
        <f>N412/M412*100</f>
        <v>100</v>
      </c>
      <c r="P412" s="8">
        <v>3</v>
      </c>
      <c r="U412" s="12"/>
      <c r="V412" s="8" t="s">
        <v>183</v>
      </c>
      <c r="W412" s="51" t="s">
        <v>56</v>
      </c>
      <c r="X412" s="8" t="s">
        <v>184</v>
      </c>
      <c r="Z412" s="35"/>
      <c r="AA412" s="35"/>
      <c r="AB412" s="35"/>
      <c r="AC412" s="35"/>
      <c r="AD412" s="35"/>
      <c r="AE412" s="35"/>
      <c r="AF412" s="35"/>
      <c r="AG412" s="25"/>
      <c r="AH412" s="25"/>
      <c r="AI412" s="25"/>
      <c r="AJ412" s="25"/>
      <c r="AK412" s="25"/>
      <c r="AL412" s="25"/>
      <c r="AM412" s="25"/>
      <c r="AN412" s="25"/>
      <c r="AO412" s="25"/>
      <c r="AP412" s="25"/>
      <c r="AQ412" s="25"/>
      <c r="AR412" s="25"/>
      <c r="AS412" s="25"/>
      <c r="AT412" s="25"/>
      <c r="AU412" s="25"/>
      <c r="AV412" s="25"/>
      <c r="AW412" s="25"/>
      <c r="AX412" s="25"/>
      <c r="AY412" s="25"/>
      <c r="AZ412" s="25"/>
      <c r="BA412" s="25"/>
      <c r="BB412" s="25"/>
      <c r="BC412" s="25"/>
      <c r="BD412" s="25"/>
      <c r="BE412" s="25"/>
      <c r="BF412" s="25"/>
      <c r="BJ412" s="25"/>
    </row>
    <row r="413" spans="1:66" ht="12" x14ac:dyDescent="0.15">
      <c r="A413" s="9">
        <v>412</v>
      </c>
      <c r="B413" s="16"/>
      <c r="C413" s="15"/>
      <c r="D413" s="17" t="s">
        <v>1089</v>
      </c>
      <c r="E413" s="8" t="s">
        <v>1090</v>
      </c>
      <c r="F413" s="18" t="s">
        <v>30</v>
      </c>
      <c r="G413" s="18" t="s">
        <v>48</v>
      </c>
      <c r="H413" s="18">
        <v>3.7</v>
      </c>
      <c r="I413" s="18" t="s">
        <v>60</v>
      </c>
      <c r="J413" s="18" t="s">
        <v>33</v>
      </c>
      <c r="K413" s="19" t="s">
        <v>34</v>
      </c>
      <c r="L413" s="18">
        <v>2</v>
      </c>
      <c r="M413" s="18">
        <v>28</v>
      </c>
      <c r="O413" s="18" t="s">
        <v>36</v>
      </c>
      <c r="P413" s="8"/>
      <c r="U413" s="12"/>
      <c r="V413" s="8" t="s">
        <v>257</v>
      </c>
      <c r="W413" s="51" t="s">
        <v>42</v>
      </c>
      <c r="X413" s="8" t="s">
        <v>781</v>
      </c>
      <c r="BI413" s="25"/>
    </row>
    <row r="414" spans="1:66" ht="12" x14ac:dyDescent="0.15">
      <c r="A414" s="15">
        <v>413</v>
      </c>
      <c r="B414" s="16"/>
      <c r="C414" s="15"/>
      <c r="D414" s="20" t="s">
        <v>1091</v>
      </c>
      <c r="E414" s="15" t="s">
        <v>35</v>
      </c>
      <c r="F414" s="18" t="s">
        <v>30</v>
      </c>
      <c r="G414" s="18" t="s">
        <v>48</v>
      </c>
      <c r="H414" s="18">
        <v>3.4</v>
      </c>
      <c r="I414" s="18" t="s">
        <v>49</v>
      </c>
      <c r="J414" s="18" t="s">
        <v>11</v>
      </c>
      <c r="K414" s="18" t="s">
        <v>50</v>
      </c>
      <c r="L414" s="18">
        <v>2</v>
      </c>
      <c r="M414" s="18">
        <v>330</v>
      </c>
      <c r="N414" s="22">
        <v>23</v>
      </c>
      <c r="O414" s="23">
        <f>N414/M414*100</f>
        <v>6.9696969696969706</v>
      </c>
      <c r="P414" s="18">
        <v>1</v>
      </c>
      <c r="Q414" s="8" t="s">
        <v>811</v>
      </c>
      <c r="R414" s="15" t="s">
        <v>95</v>
      </c>
      <c r="S414" s="66" t="s">
        <v>115</v>
      </c>
      <c r="T414" s="18" t="s">
        <v>411</v>
      </c>
      <c r="U414" s="74" t="s">
        <v>542</v>
      </c>
      <c r="V414" s="8" t="s">
        <v>812</v>
      </c>
      <c r="W414" s="51" t="s">
        <v>105</v>
      </c>
      <c r="X414" s="8" t="s">
        <v>1092</v>
      </c>
    </row>
    <row r="415" spans="1:66" ht="12" x14ac:dyDescent="0.15">
      <c r="A415" s="1">
        <v>414</v>
      </c>
      <c r="B415" s="16"/>
      <c r="C415" s="15"/>
      <c r="D415" s="17"/>
      <c r="E415" s="15"/>
      <c r="K415" s="19" t="s">
        <v>34</v>
      </c>
      <c r="L415" s="18">
        <v>2</v>
      </c>
      <c r="M415" s="18">
        <v>1</v>
      </c>
      <c r="O415" s="18" t="s">
        <v>102</v>
      </c>
      <c r="U415" s="13" t="s">
        <v>124</v>
      </c>
      <c r="V415" s="8" t="s">
        <v>104</v>
      </c>
      <c r="W415" s="51" t="s">
        <v>105</v>
      </c>
      <c r="X415" s="8" t="s">
        <v>106</v>
      </c>
    </row>
    <row r="416" spans="1:66" ht="12" x14ac:dyDescent="0.15">
      <c r="A416" s="9">
        <v>415</v>
      </c>
      <c r="B416" s="16"/>
      <c r="C416" s="15"/>
      <c r="D416" s="17" t="s">
        <v>1093</v>
      </c>
      <c r="E416" s="15" t="s">
        <v>1094</v>
      </c>
      <c r="F416" s="18" t="s">
        <v>30</v>
      </c>
      <c r="G416" s="18" t="s">
        <v>48</v>
      </c>
      <c r="H416" s="18">
        <v>3.4</v>
      </c>
      <c r="I416" s="18" t="s">
        <v>49</v>
      </c>
      <c r="J416" s="18" t="s">
        <v>33</v>
      </c>
      <c r="K416" s="18" t="s">
        <v>50</v>
      </c>
      <c r="L416" s="18">
        <v>2</v>
      </c>
      <c r="M416" s="18">
        <v>239</v>
      </c>
      <c r="N416" s="22">
        <v>22</v>
      </c>
      <c r="O416" s="23">
        <f>N416/M416*100</f>
        <v>9.2050209205020916</v>
      </c>
      <c r="P416" s="18">
        <v>1</v>
      </c>
      <c r="Q416" s="8" t="s">
        <v>811</v>
      </c>
      <c r="R416" s="15" t="s">
        <v>95</v>
      </c>
      <c r="S416" s="66" t="s">
        <v>115</v>
      </c>
      <c r="T416" s="18" t="s">
        <v>411</v>
      </c>
      <c r="U416" s="74" t="s">
        <v>542</v>
      </c>
      <c r="V416" s="8" t="s">
        <v>812</v>
      </c>
      <c r="W416" s="51" t="s">
        <v>105</v>
      </c>
      <c r="X416" s="8" t="s">
        <v>1092</v>
      </c>
    </row>
    <row r="417" spans="1:62" ht="12" x14ac:dyDescent="0.15">
      <c r="A417" s="15">
        <v>416</v>
      </c>
      <c r="B417" s="16"/>
      <c r="C417" s="15"/>
      <c r="D417" s="26" t="s">
        <v>1095</v>
      </c>
      <c r="E417" s="15" t="s">
        <v>1096</v>
      </c>
      <c r="F417" s="18" t="s">
        <v>30</v>
      </c>
      <c r="G417" s="18" t="s">
        <v>48</v>
      </c>
      <c r="H417" s="18">
        <v>3.4</v>
      </c>
      <c r="I417" s="18" t="s">
        <v>49</v>
      </c>
      <c r="J417" s="18" t="s">
        <v>33</v>
      </c>
      <c r="K417" s="18" t="s">
        <v>34</v>
      </c>
      <c r="L417" s="18">
        <v>3</v>
      </c>
      <c r="M417" s="18">
        <v>1</v>
      </c>
      <c r="N417" s="22">
        <v>0</v>
      </c>
      <c r="O417" s="23">
        <f>N417/M417*100</f>
        <v>0</v>
      </c>
      <c r="P417" s="8"/>
      <c r="U417" s="12"/>
      <c r="V417" s="8" t="s">
        <v>183</v>
      </c>
      <c r="W417" s="51" t="s">
        <v>56</v>
      </c>
      <c r="X417" s="8" t="s">
        <v>184</v>
      </c>
    </row>
    <row r="418" spans="1:62" ht="12" x14ac:dyDescent="0.15">
      <c r="A418" s="1">
        <v>417</v>
      </c>
      <c r="B418" s="36"/>
      <c r="C418" s="15" t="s">
        <v>1097</v>
      </c>
      <c r="D418" s="17" t="s">
        <v>1098</v>
      </c>
      <c r="E418" s="27" t="s">
        <v>1099</v>
      </c>
      <c r="F418" s="31" t="s">
        <v>83</v>
      </c>
      <c r="G418" s="31" t="s">
        <v>112</v>
      </c>
      <c r="H418" s="31">
        <v>4.3</v>
      </c>
      <c r="I418" s="31" t="s">
        <v>60</v>
      </c>
      <c r="J418" s="31" t="s">
        <v>33</v>
      </c>
      <c r="K418" s="31" t="s">
        <v>35</v>
      </c>
      <c r="L418" s="31">
        <v>1</v>
      </c>
      <c r="M418" s="31">
        <v>885</v>
      </c>
      <c r="N418" s="32">
        <v>1</v>
      </c>
      <c r="O418" s="33">
        <f>N418/M418*100</f>
        <v>0.11299435028248588</v>
      </c>
      <c r="P418" s="27">
        <v>1</v>
      </c>
      <c r="Q418" s="27" t="s">
        <v>1100</v>
      </c>
      <c r="R418" s="27"/>
      <c r="S418" s="27"/>
      <c r="T418" s="27"/>
      <c r="U418" s="27"/>
      <c r="V418" s="27" t="s">
        <v>1101</v>
      </c>
      <c r="W418" s="53" t="s">
        <v>42</v>
      </c>
      <c r="X418" s="27" t="s">
        <v>1102</v>
      </c>
      <c r="Y418" s="27" t="s">
        <v>160</v>
      </c>
    </row>
    <row r="419" spans="1:62" x14ac:dyDescent="0.15">
      <c r="A419" s="9">
        <v>418</v>
      </c>
      <c r="B419" s="36"/>
      <c r="C419" s="15"/>
      <c r="D419" s="17" t="s">
        <v>1103</v>
      </c>
      <c r="E419" s="27" t="s">
        <v>1104</v>
      </c>
      <c r="F419" s="31" t="s">
        <v>123</v>
      </c>
      <c r="G419" s="31" t="s">
        <v>112</v>
      </c>
      <c r="H419" s="31">
        <v>4.5</v>
      </c>
      <c r="I419" s="31" t="s">
        <v>60</v>
      </c>
      <c r="J419" s="31" t="s">
        <v>33</v>
      </c>
      <c r="K419" s="31" t="s">
        <v>35</v>
      </c>
      <c r="L419" s="31"/>
      <c r="M419" s="31" t="s">
        <v>35</v>
      </c>
      <c r="N419" s="31"/>
      <c r="O419" s="31" t="s">
        <v>36</v>
      </c>
      <c r="P419" s="27"/>
      <c r="Q419" s="27"/>
      <c r="R419" s="27"/>
      <c r="S419" s="27"/>
      <c r="T419" s="27"/>
      <c r="U419" s="27"/>
      <c r="V419" s="27" t="s">
        <v>35</v>
      </c>
      <c r="W419" s="53"/>
      <c r="X419" s="27" t="s">
        <v>1105</v>
      </c>
      <c r="Y419" s="27" t="s">
        <v>160</v>
      </c>
    </row>
    <row r="420" spans="1:62" ht="12" x14ac:dyDescent="0.15">
      <c r="A420" s="15">
        <v>419</v>
      </c>
      <c r="B420" s="16"/>
      <c r="C420" s="15"/>
      <c r="D420" s="26" t="s">
        <v>1106</v>
      </c>
      <c r="E420" s="8" t="s">
        <v>1107</v>
      </c>
      <c r="F420" s="18" t="s">
        <v>83</v>
      </c>
      <c r="G420" s="18" t="s">
        <v>112</v>
      </c>
      <c r="H420" s="18">
        <v>4.5</v>
      </c>
      <c r="I420" s="18" t="s">
        <v>60</v>
      </c>
      <c r="J420" s="18" t="s">
        <v>33</v>
      </c>
      <c r="K420" s="18" t="s">
        <v>34</v>
      </c>
      <c r="L420" s="18">
        <v>1</v>
      </c>
      <c r="M420" s="18">
        <v>2</v>
      </c>
      <c r="N420" s="22">
        <v>0</v>
      </c>
      <c r="O420" s="23">
        <f t="shared" ref="O420:O425" si="21">N420/M420*100</f>
        <v>0</v>
      </c>
      <c r="P420" s="8"/>
      <c r="R420" s="8"/>
      <c r="S420" s="8"/>
      <c r="T420" s="8"/>
      <c r="U420" s="8"/>
      <c r="V420" s="8" t="s">
        <v>235</v>
      </c>
      <c r="W420" s="51" t="s">
        <v>63</v>
      </c>
      <c r="X420" s="8" t="s">
        <v>236</v>
      </c>
    </row>
    <row r="421" spans="1:62" ht="12" x14ac:dyDescent="0.15">
      <c r="A421" s="1">
        <v>420</v>
      </c>
      <c r="B421" s="16"/>
      <c r="C421" s="15"/>
      <c r="D421" s="20" t="s">
        <v>1108</v>
      </c>
      <c r="E421" s="15" t="s">
        <v>1109</v>
      </c>
      <c r="F421" s="18" t="s">
        <v>83</v>
      </c>
      <c r="G421" s="18" t="s">
        <v>112</v>
      </c>
      <c r="H421" s="18">
        <v>4.4000000000000004</v>
      </c>
      <c r="I421" s="18" t="s">
        <v>60</v>
      </c>
      <c r="J421" s="18" t="s">
        <v>33</v>
      </c>
      <c r="K421" s="18" t="s">
        <v>34</v>
      </c>
      <c r="L421" s="18">
        <v>3</v>
      </c>
      <c r="M421" s="18">
        <v>26</v>
      </c>
      <c r="N421" s="22">
        <v>6</v>
      </c>
      <c r="O421" s="23">
        <f t="shared" si="21"/>
        <v>23.076923076923077</v>
      </c>
      <c r="P421" s="18">
        <v>1.5</v>
      </c>
      <c r="Q421" s="8" t="s">
        <v>697</v>
      </c>
      <c r="S421" s="66" t="s">
        <v>115</v>
      </c>
      <c r="T421" s="18" t="s">
        <v>200</v>
      </c>
      <c r="U421" s="13" t="s">
        <v>1110</v>
      </c>
      <c r="V421" s="8" t="s">
        <v>648</v>
      </c>
      <c r="W421" s="51" t="s">
        <v>63</v>
      </c>
      <c r="X421" s="8" t="s">
        <v>203</v>
      </c>
    </row>
    <row r="422" spans="1:62" ht="12" x14ac:dyDescent="0.15">
      <c r="A422" s="9">
        <v>421</v>
      </c>
      <c r="B422" s="16"/>
      <c r="C422" s="15"/>
      <c r="D422" s="44"/>
      <c r="E422" s="34"/>
      <c r="F422" s="31"/>
      <c r="G422" s="31"/>
      <c r="H422" s="31"/>
      <c r="I422" s="31"/>
      <c r="J422" s="31"/>
      <c r="K422" s="31" t="s">
        <v>50</v>
      </c>
      <c r="L422" s="31">
        <v>1</v>
      </c>
      <c r="M422" s="31">
        <v>29</v>
      </c>
      <c r="N422" s="32">
        <v>0</v>
      </c>
      <c r="O422" s="33">
        <f t="shared" si="21"/>
        <v>0</v>
      </c>
      <c r="P422" s="31"/>
      <c r="Q422" s="27"/>
      <c r="R422" s="34"/>
      <c r="S422" s="70"/>
      <c r="T422" s="31" t="s">
        <v>157</v>
      </c>
      <c r="U422" s="71" t="s">
        <v>1111</v>
      </c>
      <c r="V422" s="27" t="s">
        <v>155</v>
      </c>
      <c r="W422" s="53" t="s">
        <v>75</v>
      </c>
      <c r="X422" s="27" t="s">
        <v>159</v>
      </c>
      <c r="Y422" s="27" t="s">
        <v>160</v>
      </c>
    </row>
    <row r="423" spans="1:62" ht="12" x14ac:dyDescent="0.15">
      <c r="A423" s="15">
        <v>422</v>
      </c>
      <c r="B423" s="16"/>
      <c r="C423" s="15"/>
      <c r="D423" s="44"/>
      <c r="E423" s="15"/>
      <c r="K423" s="18" t="s">
        <v>34</v>
      </c>
      <c r="L423" s="18">
        <v>3</v>
      </c>
      <c r="M423" s="18">
        <v>9</v>
      </c>
      <c r="N423" s="22">
        <v>0</v>
      </c>
      <c r="O423" s="23">
        <f t="shared" si="21"/>
        <v>0</v>
      </c>
      <c r="V423" s="8" t="s">
        <v>163</v>
      </c>
      <c r="W423" s="51" t="s">
        <v>164</v>
      </c>
      <c r="X423" s="8" t="s">
        <v>134</v>
      </c>
      <c r="Z423" s="35"/>
      <c r="AA423" s="35"/>
      <c r="AB423" s="35"/>
      <c r="AC423" s="35"/>
      <c r="AD423" s="35"/>
      <c r="AE423" s="35"/>
      <c r="AF423" s="35"/>
      <c r="AG423" s="25"/>
      <c r="AH423" s="25"/>
      <c r="AI423" s="25"/>
      <c r="AJ423" s="25"/>
      <c r="AK423" s="25"/>
      <c r="AL423" s="25"/>
      <c r="AM423" s="25"/>
      <c r="AN423" s="25"/>
      <c r="AO423" s="25"/>
      <c r="AP423" s="25"/>
      <c r="AQ423" s="25"/>
      <c r="AR423" s="25"/>
      <c r="AS423" s="25"/>
      <c r="AT423" s="25"/>
      <c r="AU423" s="25"/>
      <c r="AV423" s="25"/>
      <c r="AW423" s="25"/>
      <c r="AX423" s="25"/>
      <c r="AY423" s="25"/>
      <c r="AZ423" s="25"/>
      <c r="BA423" s="25"/>
      <c r="BB423" s="25"/>
      <c r="BC423" s="25"/>
      <c r="BD423" s="25"/>
      <c r="BE423" s="25"/>
      <c r="BF423" s="25"/>
    </row>
    <row r="424" spans="1:62" ht="12" x14ac:dyDescent="0.15">
      <c r="A424" s="1">
        <v>423</v>
      </c>
      <c r="B424" s="16"/>
      <c r="C424" s="15"/>
      <c r="D424" s="44"/>
      <c r="E424" s="15"/>
      <c r="K424" s="18" t="s">
        <v>61</v>
      </c>
      <c r="L424" s="18">
        <v>2</v>
      </c>
      <c r="M424" s="18">
        <v>1</v>
      </c>
      <c r="N424" s="22">
        <v>0</v>
      </c>
      <c r="O424" s="23">
        <f t="shared" si="21"/>
        <v>0</v>
      </c>
      <c r="U424" s="13" t="s">
        <v>1112</v>
      </c>
      <c r="V424" s="8" t="s">
        <v>62</v>
      </c>
      <c r="W424" s="51" t="s">
        <v>63</v>
      </c>
      <c r="X424" s="8" t="s">
        <v>64</v>
      </c>
    </row>
    <row r="425" spans="1:62" ht="12" x14ac:dyDescent="0.15">
      <c r="A425" s="9">
        <v>424</v>
      </c>
      <c r="B425" s="16"/>
      <c r="C425" s="15"/>
      <c r="D425" s="20" t="s">
        <v>1113</v>
      </c>
      <c r="E425" s="15" t="s">
        <v>1114</v>
      </c>
      <c r="F425" s="18" t="s">
        <v>130</v>
      </c>
      <c r="G425" s="18" t="s">
        <v>84</v>
      </c>
      <c r="H425" s="18">
        <v>3.2</v>
      </c>
      <c r="I425" s="18" t="s">
        <v>491</v>
      </c>
      <c r="J425" s="18" t="s">
        <v>33</v>
      </c>
      <c r="K425" s="18" t="s">
        <v>34</v>
      </c>
      <c r="L425" s="18">
        <v>3</v>
      </c>
      <c r="M425" s="18">
        <v>9</v>
      </c>
      <c r="N425" s="22">
        <v>5</v>
      </c>
      <c r="O425" s="23">
        <f t="shared" si="21"/>
        <v>55.555555555555557</v>
      </c>
      <c r="P425" s="18">
        <v>1</v>
      </c>
      <c r="Q425" s="8" t="s">
        <v>1115</v>
      </c>
      <c r="S425" s="66" t="s">
        <v>86</v>
      </c>
      <c r="V425" s="8" t="s">
        <v>163</v>
      </c>
      <c r="W425" s="51" t="s">
        <v>164</v>
      </c>
      <c r="X425" s="8" t="s">
        <v>134</v>
      </c>
    </row>
    <row r="426" spans="1:62" ht="12" x14ac:dyDescent="0.15">
      <c r="A426" s="15">
        <v>425</v>
      </c>
      <c r="B426" s="16"/>
      <c r="C426" s="15"/>
      <c r="D426" s="17"/>
      <c r="E426" s="15"/>
      <c r="K426" s="18" t="s">
        <v>34</v>
      </c>
      <c r="L426" s="18">
        <v>3</v>
      </c>
      <c r="M426" s="18">
        <v>20</v>
      </c>
      <c r="O426" s="18" t="s">
        <v>36</v>
      </c>
      <c r="Q426" s="8" t="s">
        <v>85</v>
      </c>
      <c r="R426" s="15" t="s">
        <v>144</v>
      </c>
      <c r="S426" s="66" t="s">
        <v>86</v>
      </c>
      <c r="V426" s="8" t="s">
        <v>1116</v>
      </c>
      <c r="W426" s="51" t="s">
        <v>164</v>
      </c>
      <c r="X426" s="8" t="s">
        <v>1117</v>
      </c>
    </row>
    <row r="427" spans="1:62" ht="12" x14ac:dyDescent="0.15">
      <c r="A427" s="1">
        <v>426</v>
      </c>
      <c r="B427" s="16"/>
      <c r="C427" s="15"/>
      <c r="D427" s="26" t="s">
        <v>1118</v>
      </c>
      <c r="E427" s="15" t="s">
        <v>1119</v>
      </c>
      <c r="F427" s="18" t="s">
        <v>130</v>
      </c>
      <c r="G427" s="18" t="s">
        <v>84</v>
      </c>
      <c r="H427" s="18">
        <v>4.2</v>
      </c>
      <c r="I427" s="18" t="s">
        <v>60</v>
      </c>
      <c r="J427" s="18" t="s">
        <v>33</v>
      </c>
      <c r="K427" s="18" t="s">
        <v>61</v>
      </c>
      <c r="L427" s="18">
        <v>2</v>
      </c>
      <c r="M427" s="18">
        <v>4</v>
      </c>
      <c r="N427" s="22">
        <v>0</v>
      </c>
      <c r="O427" s="23">
        <f t="shared" ref="O427:O441" si="22">N427/M427*100</f>
        <v>0</v>
      </c>
      <c r="U427" s="13" t="s">
        <v>644</v>
      </c>
      <c r="V427" s="8" t="s">
        <v>62</v>
      </c>
      <c r="W427" s="51" t="s">
        <v>63</v>
      </c>
      <c r="X427" s="8" t="s">
        <v>64</v>
      </c>
      <c r="Z427" s="35"/>
      <c r="AA427" s="35"/>
      <c r="AB427" s="35"/>
      <c r="AC427" s="35"/>
      <c r="AD427" s="35"/>
      <c r="AE427" s="35"/>
      <c r="AF427" s="35"/>
      <c r="AG427" s="25"/>
      <c r="AH427" s="25"/>
      <c r="AI427" s="25"/>
      <c r="AJ427" s="25"/>
      <c r="AK427" s="25"/>
      <c r="AL427" s="25"/>
      <c r="AM427" s="25"/>
      <c r="AN427" s="25"/>
      <c r="AO427" s="25"/>
      <c r="AP427" s="25"/>
      <c r="AQ427" s="25"/>
      <c r="AR427" s="25"/>
      <c r="AS427" s="25"/>
      <c r="AT427" s="25"/>
      <c r="AU427" s="25"/>
      <c r="AV427" s="25"/>
      <c r="AW427" s="25"/>
      <c r="AX427" s="25"/>
      <c r="AY427" s="25"/>
      <c r="AZ427" s="25"/>
      <c r="BA427" s="25"/>
      <c r="BB427" s="25"/>
      <c r="BC427" s="25"/>
      <c r="BD427" s="25"/>
      <c r="BE427" s="25"/>
      <c r="BF427" s="25"/>
    </row>
    <row r="428" spans="1:62" ht="12" x14ac:dyDescent="0.15">
      <c r="A428" s="9">
        <v>427</v>
      </c>
      <c r="B428" s="16"/>
      <c r="C428" s="15"/>
      <c r="D428" s="20" t="s">
        <v>1120</v>
      </c>
      <c r="E428" s="15" t="s">
        <v>1121</v>
      </c>
      <c r="F428" s="18" t="s">
        <v>130</v>
      </c>
      <c r="G428" s="18" t="s">
        <v>84</v>
      </c>
      <c r="H428" s="18">
        <v>3.4</v>
      </c>
      <c r="I428" s="18" t="s">
        <v>60</v>
      </c>
      <c r="J428" s="18" t="s">
        <v>33</v>
      </c>
      <c r="K428" s="18" t="s">
        <v>50</v>
      </c>
      <c r="L428" s="18">
        <v>2</v>
      </c>
      <c r="M428" s="18">
        <v>35</v>
      </c>
      <c r="N428" s="22">
        <v>11</v>
      </c>
      <c r="O428" s="23">
        <f t="shared" si="22"/>
        <v>31.428571428571427</v>
      </c>
      <c r="P428" s="18">
        <v>1.8</v>
      </c>
      <c r="Q428" s="8" t="s">
        <v>748</v>
      </c>
      <c r="R428" s="15" t="s">
        <v>749</v>
      </c>
      <c r="S428" s="66" t="s">
        <v>86</v>
      </c>
      <c r="T428" s="18" t="s">
        <v>1122</v>
      </c>
      <c r="U428" s="13" t="s">
        <v>1123</v>
      </c>
      <c r="V428" s="8" t="s">
        <v>252</v>
      </c>
      <c r="W428" s="51" t="s">
        <v>42</v>
      </c>
      <c r="X428" s="8" t="s">
        <v>253</v>
      </c>
      <c r="Z428" s="35"/>
      <c r="AA428" s="35"/>
      <c r="AB428" s="35"/>
      <c r="AC428" s="35"/>
      <c r="AD428" s="35"/>
      <c r="AE428" s="35"/>
      <c r="AF428" s="35"/>
      <c r="AG428" s="25"/>
      <c r="AH428" s="25"/>
      <c r="AI428" s="25"/>
      <c r="AJ428" s="25"/>
      <c r="AK428" s="25"/>
      <c r="AL428" s="25"/>
      <c r="AM428" s="25"/>
      <c r="AN428" s="25"/>
      <c r="AO428" s="25"/>
      <c r="AP428" s="25"/>
      <c r="AQ428" s="25"/>
      <c r="AR428" s="25"/>
      <c r="AS428" s="25"/>
      <c r="AT428" s="25"/>
      <c r="AU428" s="25"/>
      <c r="AV428" s="25"/>
      <c r="AW428" s="25"/>
      <c r="AX428" s="25"/>
      <c r="AY428" s="25"/>
      <c r="AZ428" s="25"/>
      <c r="BA428" s="25"/>
      <c r="BB428" s="25"/>
      <c r="BC428" s="25"/>
      <c r="BD428" s="25"/>
      <c r="BE428" s="25"/>
      <c r="BF428" s="25"/>
      <c r="BG428" s="25"/>
      <c r="BH428" s="25"/>
    </row>
    <row r="429" spans="1:62" ht="12" x14ac:dyDescent="0.15">
      <c r="A429" s="15">
        <v>428</v>
      </c>
      <c r="B429" s="16"/>
      <c r="C429" s="15"/>
      <c r="D429" s="17"/>
      <c r="E429" s="15"/>
      <c r="K429" s="18" t="s">
        <v>34</v>
      </c>
      <c r="L429" s="18">
        <v>3</v>
      </c>
      <c r="M429" s="18">
        <v>7</v>
      </c>
      <c r="N429" s="22">
        <v>5</v>
      </c>
      <c r="O429" s="23">
        <f t="shared" si="22"/>
        <v>71.428571428571431</v>
      </c>
      <c r="P429" s="8">
        <v>9.4</v>
      </c>
      <c r="Q429" s="8" t="s">
        <v>85</v>
      </c>
      <c r="S429" s="66" t="s">
        <v>115</v>
      </c>
      <c r="U429" s="12"/>
      <c r="V429" s="8" t="s">
        <v>183</v>
      </c>
      <c r="W429" s="51" t="s">
        <v>56</v>
      </c>
      <c r="X429" s="8" t="s">
        <v>184</v>
      </c>
      <c r="BJ429" s="25"/>
    </row>
    <row r="430" spans="1:62" ht="12" x14ac:dyDescent="0.15">
      <c r="A430" s="1">
        <v>429</v>
      </c>
      <c r="B430" s="16"/>
      <c r="C430" s="15"/>
      <c r="D430" s="17"/>
      <c r="E430" s="15"/>
      <c r="K430" s="19" t="s">
        <v>34</v>
      </c>
      <c r="L430" s="18">
        <v>2</v>
      </c>
      <c r="M430" s="18">
        <v>30</v>
      </c>
      <c r="N430" s="22">
        <v>1</v>
      </c>
      <c r="O430" s="23">
        <f t="shared" si="22"/>
        <v>3.3333333333333335</v>
      </c>
      <c r="P430" s="18">
        <v>1</v>
      </c>
      <c r="Q430" s="8" t="s">
        <v>37</v>
      </c>
      <c r="R430" s="15" t="s">
        <v>144</v>
      </c>
      <c r="S430" s="66" t="s">
        <v>86</v>
      </c>
      <c r="U430" s="13" t="s">
        <v>1124</v>
      </c>
      <c r="V430" s="8" t="s">
        <v>146</v>
      </c>
      <c r="W430" s="51" t="s">
        <v>63</v>
      </c>
      <c r="X430" s="8" t="s">
        <v>147</v>
      </c>
    </row>
    <row r="431" spans="1:62" ht="12" x14ac:dyDescent="0.15">
      <c r="A431" s="9">
        <v>430</v>
      </c>
      <c r="B431" s="16"/>
      <c r="C431" s="15"/>
      <c r="D431" s="43"/>
      <c r="E431" s="15"/>
      <c r="K431" s="18" t="s">
        <v>34</v>
      </c>
      <c r="L431" s="18">
        <v>3</v>
      </c>
      <c r="M431" s="18">
        <v>1</v>
      </c>
      <c r="N431" s="22">
        <v>0</v>
      </c>
      <c r="O431" s="23">
        <f t="shared" si="22"/>
        <v>0</v>
      </c>
      <c r="V431" s="8" t="s">
        <v>133</v>
      </c>
      <c r="W431" s="51" t="s">
        <v>75</v>
      </c>
      <c r="X431" s="8" t="s">
        <v>134</v>
      </c>
    </row>
    <row r="432" spans="1:62" ht="12" x14ac:dyDescent="0.15">
      <c r="A432" s="15">
        <v>431</v>
      </c>
      <c r="B432" s="16"/>
      <c r="C432" s="15"/>
      <c r="D432" s="20"/>
      <c r="E432" s="15"/>
      <c r="K432" s="19" t="s">
        <v>54</v>
      </c>
      <c r="L432" s="18">
        <v>2</v>
      </c>
      <c r="M432" s="18">
        <v>37</v>
      </c>
      <c r="N432" s="22">
        <v>16</v>
      </c>
      <c r="O432" s="23">
        <f t="shared" si="22"/>
        <v>43.243243243243242</v>
      </c>
      <c r="P432" s="18">
        <v>2.9</v>
      </c>
      <c r="Q432" s="8" t="s">
        <v>85</v>
      </c>
      <c r="U432" s="13" t="s">
        <v>1125</v>
      </c>
      <c r="V432" s="8" t="s">
        <v>307</v>
      </c>
      <c r="W432" s="51" t="s">
        <v>56</v>
      </c>
      <c r="X432" s="8" t="s">
        <v>308</v>
      </c>
      <c r="BJ432" s="25"/>
    </row>
    <row r="433" spans="1:61" ht="12" x14ac:dyDescent="0.15">
      <c r="A433" s="1">
        <v>432</v>
      </c>
      <c r="B433" s="16"/>
      <c r="C433" s="15"/>
      <c r="D433" s="20" t="s">
        <v>1126</v>
      </c>
      <c r="E433" s="15" t="s">
        <v>1127</v>
      </c>
      <c r="F433" s="18" t="s">
        <v>261</v>
      </c>
      <c r="G433" s="18" t="s">
        <v>84</v>
      </c>
      <c r="H433" s="18">
        <v>3.6</v>
      </c>
      <c r="I433" s="18" t="s">
        <v>1128</v>
      </c>
      <c r="J433" s="18" t="s">
        <v>33</v>
      </c>
      <c r="K433" s="18" t="s">
        <v>50</v>
      </c>
      <c r="L433" s="18">
        <v>2</v>
      </c>
      <c r="M433" s="18">
        <v>13</v>
      </c>
      <c r="N433" s="22">
        <v>4</v>
      </c>
      <c r="O433" s="23">
        <f t="shared" si="22"/>
        <v>30.76923076923077</v>
      </c>
      <c r="P433" s="8">
        <v>1.5</v>
      </c>
      <c r="Q433" s="8" t="s">
        <v>748</v>
      </c>
      <c r="R433" s="15" t="s">
        <v>749</v>
      </c>
      <c r="S433" s="66" t="s">
        <v>86</v>
      </c>
      <c r="T433" s="18" t="s">
        <v>1122</v>
      </c>
      <c r="U433" s="12" t="s">
        <v>1129</v>
      </c>
      <c r="V433" s="8" t="s">
        <v>252</v>
      </c>
      <c r="W433" s="51" t="s">
        <v>42</v>
      </c>
      <c r="X433" s="8" t="s">
        <v>253</v>
      </c>
      <c r="Z433" s="35"/>
      <c r="AA433" s="35"/>
      <c r="AB433" s="35"/>
      <c r="AC433" s="35"/>
      <c r="AD433" s="35"/>
      <c r="AE433" s="35"/>
      <c r="AF433" s="35"/>
      <c r="AG433" s="25"/>
      <c r="AH433" s="25"/>
      <c r="AI433" s="25"/>
      <c r="AJ433" s="25"/>
      <c r="AK433" s="25"/>
      <c r="AL433" s="25"/>
      <c r="AM433" s="25"/>
      <c r="AN433" s="25"/>
      <c r="AO433" s="25"/>
      <c r="AP433" s="25"/>
      <c r="AQ433" s="25"/>
      <c r="AR433" s="25"/>
      <c r="AS433" s="25"/>
      <c r="AT433" s="25"/>
      <c r="AU433" s="25"/>
      <c r="AV433" s="25"/>
      <c r="AW433" s="25"/>
      <c r="AX433" s="25"/>
      <c r="AY433" s="25"/>
      <c r="AZ433" s="25"/>
      <c r="BA433" s="25"/>
      <c r="BB433" s="25"/>
      <c r="BC433" s="25"/>
      <c r="BD433" s="25"/>
      <c r="BE433" s="25"/>
      <c r="BF433" s="25"/>
    </row>
    <row r="434" spans="1:61" ht="12" x14ac:dyDescent="0.15">
      <c r="A434" s="9">
        <v>433</v>
      </c>
      <c r="B434" s="16"/>
      <c r="C434" s="15"/>
      <c r="D434" s="17"/>
      <c r="E434" s="15"/>
      <c r="K434" s="19" t="s">
        <v>34</v>
      </c>
      <c r="L434" s="18">
        <v>2</v>
      </c>
      <c r="M434" s="18">
        <v>51</v>
      </c>
      <c r="N434" s="22">
        <v>9</v>
      </c>
      <c r="O434" s="23">
        <f t="shared" si="22"/>
        <v>17.647058823529413</v>
      </c>
      <c r="P434" s="8"/>
      <c r="Q434" s="8" t="s">
        <v>153</v>
      </c>
      <c r="R434" s="15" t="s">
        <v>272</v>
      </c>
      <c r="U434" s="12">
        <v>28</v>
      </c>
      <c r="V434" s="8" t="s">
        <v>273</v>
      </c>
      <c r="W434" s="51" t="s">
        <v>42</v>
      </c>
      <c r="X434" s="8" t="s">
        <v>274</v>
      </c>
    </row>
    <row r="435" spans="1:61" ht="12" x14ac:dyDescent="0.15">
      <c r="A435" s="15">
        <v>434</v>
      </c>
      <c r="B435" s="16"/>
      <c r="C435" s="15"/>
      <c r="D435" s="17"/>
      <c r="E435" s="15"/>
      <c r="K435" s="19" t="s">
        <v>34</v>
      </c>
      <c r="L435" s="18">
        <v>2</v>
      </c>
      <c r="M435" s="18">
        <v>31</v>
      </c>
      <c r="N435" s="22">
        <v>10</v>
      </c>
      <c r="O435" s="23">
        <f t="shared" si="22"/>
        <v>32.258064516129032</v>
      </c>
      <c r="P435" s="18">
        <v>1.8</v>
      </c>
      <c r="Q435" s="8" t="s">
        <v>85</v>
      </c>
      <c r="R435" s="15" t="s">
        <v>1130</v>
      </c>
      <c r="S435" s="66" t="s">
        <v>86</v>
      </c>
      <c r="U435" s="13" t="s">
        <v>1131</v>
      </c>
      <c r="V435" s="8" t="s">
        <v>1132</v>
      </c>
      <c r="W435" s="51" t="s">
        <v>42</v>
      </c>
      <c r="X435" s="8" t="s">
        <v>1133</v>
      </c>
    </row>
    <row r="436" spans="1:61" ht="12" x14ac:dyDescent="0.15">
      <c r="A436" s="1">
        <v>435</v>
      </c>
      <c r="B436" s="16"/>
      <c r="C436" s="15"/>
      <c r="D436" s="17"/>
      <c r="E436" s="15"/>
      <c r="K436" s="18" t="s">
        <v>34</v>
      </c>
      <c r="L436" s="18">
        <v>3</v>
      </c>
      <c r="M436" s="18">
        <v>84</v>
      </c>
      <c r="N436" s="22">
        <v>0</v>
      </c>
      <c r="O436" s="23">
        <f t="shared" si="22"/>
        <v>0</v>
      </c>
      <c r="U436" s="13" t="s">
        <v>1134</v>
      </c>
      <c r="V436" s="8" t="s">
        <v>263</v>
      </c>
      <c r="W436" s="51" t="s">
        <v>42</v>
      </c>
      <c r="X436" s="8" t="s">
        <v>270</v>
      </c>
    </row>
    <row r="437" spans="1:61" ht="12" x14ac:dyDescent="0.15">
      <c r="A437" s="9">
        <v>436</v>
      </c>
      <c r="B437" s="16"/>
      <c r="C437" s="15"/>
      <c r="D437" s="26" t="s">
        <v>1135</v>
      </c>
      <c r="E437" s="15" t="s">
        <v>1136</v>
      </c>
      <c r="F437" s="18" t="s">
        <v>261</v>
      </c>
      <c r="G437" s="18" t="s">
        <v>112</v>
      </c>
      <c r="H437" s="18">
        <v>3.3</v>
      </c>
      <c r="I437" s="18" t="s">
        <v>60</v>
      </c>
      <c r="J437" s="18" t="s">
        <v>33</v>
      </c>
      <c r="K437" s="19" t="s">
        <v>34</v>
      </c>
      <c r="L437" s="18">
        <v>2</v>
      </c>
      <c r="M437" s="18">
        <v>1</v>
      </c>
      <c r="N437" s="22">
        <v>0</v>
      </c>
      <c r="O437" s="23">
        <f t="shared" si="22"/>
        <v>0</v>
      </c>
      <c r="V437" s="8" t="s">
        <v>69</v>
      </c>
      <c r="W437" s="51" t="s">
        <v>42</v>
      </c>
      <c r="X437" s="8" t="s">
        <v>70</v>
      </c>
    </row>
    <row r="438" spans="1:61" ht="12" x14ac:dyDescent="0.15">
      <c r="A438" s="15">
        <v>437</v>
      </c>
      <c r="B438" s="16"/>
      <c r="C438" s="15"/>
      <c r="D438" s="20" t="s">
        <v>1137</v>
      </c>
      <c r="E438" s="15" t="s">
        <v>1138</v>
      </c>
      <c r="F438" s="18" t="s">
        <v>130</v>
      </c>
      <c r="G438" s="18" t="s">
        <v>112</v>
      </c>
      <c r="H438" s="18">
        <v>4.4000000000000004</v>
      </c>
      <c r="I438" s="18" t="s">
        <v>60</v>
      </c>
      <c r="J438" s="18" t="s">
        <v>33</v>
      </c>
      <c r="K438" s="18" t="s">
        <v>113</v>
      </c>
      <c r="L438" s="18">
        <v>2</v>
      </c>
      <c r="M438" s="18">
        <v>8</v>
      </c>
      <c r="N438" s="22">
        <v>5</v>
      </c>
      <c r="O438" s="23">
        <f t="shared" si="22"/>
        <v>62.5</v>
      </c>
      <c r="Q438" s="8" t="s">
        <v>137</v>
      </c>
      <c r="S438" s="66" t="s">
        <v>86</v>
      </c>
      <c r="V438" s="8" t="s">
        <v>640</v>
      </c>
      <c r="W438" s="51" t="s">
        <v>105</v>
      </c>
      <c r="X438" s="8" t="s">
        <v>641</v>
      </c>
    </row>
    <row r="439" spans="1:61" ht="12" x14ac:dyDescent="0.15">
      <c r="A439" s="1">
        <v>438</v>
      </c>
      <c r="B439" s="16"/>
      <c r="C439" s="15"/>
      <c r="D439" s="17"/>
      <c r="E439" s="15"/>
      <c r="K439" s="19" t="s">
        <v>34</v>
      </c>
      <c r="L439" s="18">
        <v>2</v>
      </c>
      <c r="M439" s="18">
        <v>1</v>
      </c>
      <c r="N439" s="22">
        <v>0</v>
      </c>
      <c r="O439" s="23">
        <f t="shared" si="22"/>
        <v>0</v>
      </c>
      <c r="V439" s="8" t="s">
        <v>257</v>
      </c>
      <c r="W439" s="51" t="s">
        <v>42</v>
      </c>
      <c r="X439" s="8" t="s">
        <v>781</v>
      </c>
      <c r="BI439" s="25"/>
    </row>
    <row r="440" spans="1:61" ht="12" x14ac:dyDescent="0.15">
      <c r="A440" s="9">
        <v>439</v>
      </c>
      <c r="B440" s="16"/>
      <c r="C440" s="15"/>
      <c r="D440" s="20" t="s">
        <v>1139</v>
      </c>
      <c r="E440" s="15" t="s">
        <v>1140</v>
      </c>
      <c r="F440" s="18" t="s">
        <v>83</v>
      </c>
      <c r="G440" s="18" t="s">
        <v>112</v>
      </c>
      <c r="H440" s="18">
        <v>4.4000000000000004</v>
      </c>
      <c r="I440" s="18" t="s">
        <v>446</v>
      </c>
      <c r="J440" s="18" t="s">
        <v>33</v>
      </c>
      <c r="K440" s="18" t="s">
        <v>34</v>
      </c>
      <c r="L440" s="18">
        <v>3</v>
      </c>
      <c r="M440" s="18">
        <v>68</v>
      </c>
      <c r="N440" s="22">
        <v>18</v>
      </c>
      <c r="O440" s="23">
        <f t="shared" si="22"/>
        <v>26.47058823529412</v>
      </c>
      <c r="P440" s="8">
        <v>2.2000000000000002</v>
      </c>
      <c r="Q440" s="8" t="s">
        <v>153</v>
      </c>
      <c r="S440" s="69" t="s">
        <v>115</v>
      </c>
      <c r="U440" s="18" t="s">
        <v>1141</v>
      </c>
      <c r="V440" s="8" t="s">
        <v>1142</v>
      </c>
      <c r="W440" s="51" t="s">
        <v>63</v>
      </c>
      <c r="X440" s="8" t="s">
        <v>203</v>
      </c>
    </row>
    <row r="441" spans="1:61" ht="12" x14ac:dyDescent="0.15">
      <c r="A441" s="15">
        <v>440</v>
      </c>
      <c r="B441" s="16"/>
      <c r="C441" s="15"/>
      <c r="D441" s="26"/>
      <c r="E441" s="15"/>
      <c r="K441" s="18" t="s">
        <v>61</v>
      </c>
      <c r="L441" s="18">
        <v>2</v>
      </c>
      <c r="M441" s="18">
        <v>50</v>
      </c>
      <c r="N441" s="22">
        <v>1</v>
      </c>
      <c r="O441" s="23">
        <f t="shared" si="22"/>
        <v>2</v>
      </c>
      <c r="P441" s="8">
        <v>5</v>
      </c>
      <c r="Q441" s="8" t="s">
        <v>153</v>
      </c>
      <c r="S441" s="69"/>
      <c r="U441" s="18">
        <v>70</v>
      </c>
      <c r="V441" s="8" t="s">
        <v>207</v>
      </c>
      <c r="W441" s="51" t="s">
        <v>63</v>
      </c>
      <c r="X441" s="8" t="s">
        <v>208</v>
      </c>
    </row>
    <row r="442" spans="1:61" x14ac:dyDescent="0.15">
      <c r="A442" s="1">
        <v>441</v>
      </c>
      <c r="B442" s="36"/>
      <c r="C442" s="15"/>
      <c r="D442" s="26"/>
      <c r="E442" s="34"/>
      <c r="F442" s="31"/>
      <c r="G442" s="31"/>
      <c r="H442" s="31"/>
      <c r="I442" s="31"/>
      <c r="J442" s="31"/>
      <c r="K442" s="31" t="s">
        <v>35</v>
      </c>
      <c r="L442" s="31"/>
      <c r="M442" s="31" t="s">
        <v>35</v>
      </c>
      <c r="N442" s="31"/>
      <c r="O442" s="31" t="s">
        <v>36</v>
      </c>
      <c r="P442" s="31"/>
      <c r="Q442" s="27"/>
      <c r="R442" s="34"/>
      <c r="S442" s="70"/>
      <c r="T442" s="31"/>
      <c r="U442" s="71"/>
      <c r="V442" s="27" t="s">
        <v>35</v>
      </c>
      <c r="W442" s="53"/>
      <c r="X442" s="27" t="s">
        <v>1143</v>
      </c>
      <c r="Y442" s="27" t="s">
        <v>160</v>
      </c>
      <c r="Z442" s="35"/>
      <c r="AA442" s="35"/>
      <c r="AB442" s="35"/>
      <c r="AC442" s="35"/>
      <c r="AD442" s="35"/>
      <c r="AE442" s="35"/>
      <c r="AF442" s="35"/>
      <c r="AG442" s="25"/>
      <c r="AH442" s="25"/>
      <c r="AI442" s="25"/>
      <c r="AJ442" s="25"/>
      <c r="AK442" s="25"/>
      <c r="AL442" s="25"/>
      <c r="AM442" s="25"/>
      <c r="AN442" s="25"/>
      <c r="AO442" s="25"/>
      <c r="AP442" s="25"/>
      <c r="AQ442" s="25"/>
      <c r="AR442" s="25"/>
      <c r="AS442" s="25"/>
      <c r="AT442" s="25"/>
      <c r="AU442" s="25"/>
      <c r="AV442" s="25"/>
      <c r="AW442" s="25"/>
      <c r="AX442" s="25"/>
      <c r="AY442" s="25"/>
      <c r="AZ442" s="25"/>
      <c r="BA442" s="25"/>
      <c r="BB442" s="25"/>
      <c r="BC442" s="25"/>
      <c r="BD442" s="25"/>
      <c r="BE442" s="25"/>
      <c r="BF442" s="25"/>
    </row>
    <row r="443" spans="1:61" ht="12" x14ac:dyDescent="0.15">
      <c r="A443" s="9">
        <v>442</v>
      </c>
      <c r="B443" s="16"/>
      <c r="C443" s="15"/>
      <c r="D443" s="26"/>
      <c r="E443" s="34"/>
      <c r="F443" s="31"/>
      <c r="G443" s="31"/>
      <c r="H443" s="31"/>
      <c r="I443" s="31"/>
      <c r="J443" s="31"/>
      <c r="K443" s="31" t="s">
        <v>50</v>
      </c>
      <c r="L443" s="31">
        <v>1</v>
      </c>
      <c r="M443" s="31">
        <v>26</v>
      </c>
      <c r="N443" s="32">
        <v>0</v>
      </c>
      <c r="O443" s="33">
        <f>N443/M443*100</f>
        <v>0</v>
      </c>
      <c r="P443" s="31"/>
      <c r="Q443" s="27"/>
      <c r="R443" s="34"/>
      <c r="S443" s="70"/>
      <c r="T443" s="31" t="s">
        <v>157</v>
      </c>
      <c r="U443" s="71" t="s">
        <v>1144</v>
      </c>
      <c r="V443" s="27" t="s">
        <v>155</v>
      </c>
      <c r="W443" s="53" t="s">
        <v>75</v>
      </c>
      <c r="X443" s="27" t="s">
        <v>159</v>
      </c>
      <c r="Y443" s="27" t="s">
        <v>160</v>
      </c>
    </row>
    <row r="444" spans="1:61" ht="11.25" customHeight="1" x14ac:dyDescent="0.15">
      <c r="A444" s="15">
        <v>443</v>
      </c>
      <c r="B444" s="16"/>
      <c r="C444" s="15"/>
      <c r="D444" s="20" t="s">
        <v>1145</v>
      </c>
      <c r="E444" s="15" t="s">
        <v>1146</v>
      </c>
      <c r="F444" s="18" t="s">
        <v>83</v>
      </c>
      <c r="G444" s="18" t="s">
        <v>112</v>
      </c>
      <c r="H444" s="18">
        <v>4.3</v>
      </c>
      <c r="I444" s="18" t="s">
        <v>446</v>
      </c>
      <c r="J444" s="18" t="s">
        <v>33</v>
      </c>
      <c r="K444" s="19" t="s">
        <v>50</v>
      </c>
      <c r="L444" s="18" t="s">
        <v>556</v>
      </c>
      <c r="M444" s="18">
        <v>31</v>
      </c>
      <c r="N444" s="22">
        <v>4</v>
      </c>
      <c r="O444" s="23">
        <f>N444/M444*100</f>
        <v>12.903225806451612</v>
      </c>
      <c r="P444" s="18">
        <v>1</v>
      </c>
      <c r="Q444" s="8" t="s">
        <v>153</v>
      </c>
      <c r="S444" s="66" t="s">
        <v>86</v>
      </c>
      <c r="U444" s="13" t="s">
        <v>1147</v>
      </c>
      <c r="V444" s="8" t="s">
        <v>558</v>
      </c>
      <c r="W444" s="51" t="s">
        <v>56</v>
      </c>
      <c r="X444" s="8" t="s">
        <v>1148</v>
      </c>
    </row>
    <row r="445" spans="1:61" ht="12" x14ac:dyDescent="0.15">
      <c r="A445" s="1">
        <v>444</v>
      </c>
      <c r="B445" s="16"/>
      <c r="C445" s="15"/>
      <c r="D445" s="17"/>
      <c r="E445" s="15"/>
      <c r="K445" s="18" t="s">
        <v>34</v>
      </c>
      <c r="L445" s="18">
        <v>3</v>
      </c>
      <c r="M445" s="18">
        <v>2</v>
      </c>
      <c r="N445" s="22">
        <v>0</v>
      </c>
      <c r="O445" s="23">
        <f>N445/M445*100</f>
        <v>0</v>
      </c>
      <c r="V445" s="8" t="s">
        <v>133</v>
      </c>
      <c r="W445" s="51" t="s">
        <v>75</v>
      </c>
      <c r="X445" s="8" t="s">
        <v>134</v>
      </c>
    </row>
    <row r="446" spans="1:61" x14ac:dyDescent="0.15">
      <c r="A446" s="9">
        <v>445</v>
      </c>
      <c r="B446" s="36"/>
      <c r="C446" s="15"/>
      <c r="D446" s="17" t="s">
        <v>1149</v>
      </c>
      <c r="E446" s="34" t="s">
        <v>1150</v>
      </c>
      <c r="F446" s="31" t="s">
        <v>83</v>
      </c>
      <c r="G446" s="31" t="s">
        <v>112</v>
      </c>
      <c r="H446" s="31">
        <v>4.4000000000000004</v>
      </c>
      <c r="I446" s="31" t="s">
        <v>60</v>
      </c>
      <c r="J446" s="31" t="s">
        <v>33</v>
      </c>
      <c r="K446" s="31" t="s">
        <v>35</v>
      </c>
      <c r="L446" s="31"/>
      <c r="M446" s="31" t="s">
        <v>35</v>
      </c>
      <c r="N446" s="31"/>
      <c r="O446" s="31" t="s">
        <v>36</v>
      </c>
      <c r="P446" s="31"/>
      <c r="Q446" s="27"/>
      <c r="R446" s="34"/>
      <c r="S446" s="70"/>
      <c r="T446" s="31"/>
      <c r="U446" s="71"/>
      <c r="V446" s="27" t="s">
        <v>35</v>
      </c>
      <c r="W446" s="53"/>
      <c r="X446" s="27" t="s">
        <v>1143</v>
      </c>
      <c r="Y446" s="27" t="s">
        <v>160</v>
      </c>
    </row>
    <row r="447" spans="1:61" ht="12" x14ac:dyDescent="0.15">
      <c r="A447" s="15">
        <v>446</v>
      </c>
      <c r="B447" s="36"/>
      <c r="C447" s="41"/>
      <c r="D447" s="17" t="s">
        <v>1151</v>
      </c>
      <c r="E447" s="34" t="s">
        <v>1152</v>
      </c>
      <c r="F447" s="31" t="s">
        <v>83</v>
      </c>
      <c r="G447" s="31" t="s">
        <v>112</v>
      </c>
      <c r="H447" s="31">
        <v>3.9</v>
      </c>
      <c r="I447" s="31" t="s">
        <v>32</v>
      </c>
      <c r="J447" s="31" t="s">
        <v>33</v>
      </c>
      <c r="K447" s="31" t="s">
        <v>35</v>
      </c>
      <c r="L447" s="31">
        <v>1</v>
      </c>
      <c r="M447" s="31">
        <v>1219</v>
      </c>
      <c r="N447" s="32">
        <v>12</v>
      </c>
      <c r="O447" s="33">
        <f t="shared" ref="O447:O455" si="23">N447/M447*100</f>
        <v>0.98441345365053323</v>
      </c>
      <c r="P447" s="31"/>
      <c r="Q447" s="27" t="s">
        <v>1153</v>
      </c>
      <c r="R447" s="34"/>
      <c r="S447" s="70"/>
      <c r="T447" s="31"/>
      <c r="U447" s="71" t="s">
        <v>1154</v>
      </c>
      <c r="V447" s="27" t="s">
        <v>62</v>
      </c>
      <c r="W447" s="53" t="s">
        <v>63</v>
      </c>
      <c r="X447" s="27" t="s">
        <v>1155</v>
      </c>
      <c r="Y447" s="27" t="s">
        <v>160</v>
      </c>
    </row>
    <row r="448" spans="1:61" ht="12" x14ac:dyDescent="0.15">
      <c r="A448" s="1">
        <v>447</v>
      </c>
      <c r="B448" s="16"/>
      <c r="C448" s="15"/>
      <c r="D448" s="17" t="s">
        <v>1156</v>
      </c>
      <c r="E448" s="34" t="s">
        <v>1157</v>
      </c>
      <c r="F448" s="31" t="s">
        <v>83</v>
      </c>
      <c r="G448" s="31" t="s">
        <v>112</v>
      </c>
      <c r="H448" s="31">
        <v>4.5</v>
      </c>
      <c r="I448" s="31" t="s">
        <v>394</v>
      </c>
      <c r="J448" s="31" t="s">
        <v>33</v>
      </c>
      <c r="K448" s="31" t="s">
        <v>50</v>
      </c>
      <c r="L448" s="31">
        <v>1</v>
      </c>
      <c r="M448" s="31">
        <v>35</v>
      </c>
      <c r="N448" s="32">
        <v>3</v>
      </c>
      <c r="O448" s="33">
        <f t="shared" si="23"/>
        <v>8.5714285714285712</v>
      </c>
      <c r="P448" s="31">
        <v>1.3</v>
      </c>
      <c r="Q448" s="27" t="s">
        <v>153</v>
      </c>
      <c r="R448" s="34"/>
      <c r="S448" s="70" t="s">
        <v>132</v>
      </c>
      <c r="T448" s="31" t="s">
        <v>157</v>
      </c>
      <c r="U448" s="71" t="s">
        <v>1158</v>
      </c>
      <c r="V448" s="27" t="s">
        <v>155</v>
      </c>
      <c r="W448" s="53" t="s">
        <v>75</v>
      </c>
      <c r="X448" s="27" t="s">
        <v>159</v>
      </c>
      <c r="Y448" s="27" t="s">
        <v>160</v>
      </c>
    </row>
    <row r="449" spans="1:66" ht="12" x14ac:dyDescent="0.15">
      <c r="A449" s="9">
        <v>448</v>
      </c>
      <c r="B449" s="16"/>
      <c r="C449" s="15"/>
      <c r="D449" s="17" t="s">
        <v>1159</v>
      </c>
      <c r="E449" s="15" t="s">
        <v>1160</v>
      </c>
      <c r="F449" s="18" t="s">
        <v>83</v>
      </c>
      <c r="G449" s="18" t="s">
        <v>112</v>
      </c>
      <c r="H449" s="18">
        <v>4.5</v>
      </c>
      <c r="I449" s="18" t="s">
        <v>1161</v>
      </c>
      <c r="J449" s="18" t="s">
        <v>33</v>
      </c>
      <c r="K449" s="19" t="s">
        <v>50</v>
      </c>
      <c r="L449" s="18" t="s">
        <v>556</v>
      </c>
      <c r="M449" s="18">
        <v>34</v>
      </c>
      <c r="N449" s="22">
        <v>11</v>
      </c>
      <c r="O449" s="23">
        <f t="shared" si="23"/>
        <v>32.352941176470587</v>
      </c>
      <c r="P449" s="18">
        <v>1.5</v>
      </c>
      <c r="Q449" s="8" t="s">
        <v>153</v>
      </c>
      <c r="S449" s="66" t="s">
        <v>86</v>
      </c>
      <c r="U449" s="13" t="s">
        <v>1162</v>
      </c>
      <c r="V449" s="8" t="s">
        <v>558</v>
      </c>
      <c r="W449" s="51" t="s">
        <v>56</v>
      </c>
      <c r="X449" s="8" t="s">
        <v>1148</v>
      </c>
    </row>
    <row r="450" spans="1:66" ht="12" x14ac:dyDescent="0.15">
      <c r="A450" s="15">
        <v>449</v>
      </c>
      <c r="B450" s="16"/>
      <c r="C450" s="15" t="s">
        <v>1163</v>
      </c>
      <c r="D450" s="26" t="s">
        <v>1164</v>
      </c>
      <c r="E450" s="15" t="s">
        <v>1165</v>
      </c>
      <c r="F450" s="18" t="s">
        <v>123</v>
      </c>
      <c r="G450" s="18" t="s">
        <v>48</v>
      </c>
      <c r="H450" s="18">
        <v>4.5</v>
      </c>
      <c r="I450" s="18" t="s">
        <v>60</v>
      </c>
      <c r="J450" s="18" t="s">
        <v>33</v>
      </c>
      <c r="K450" s="19" t="s">
        <v>34</v>
      </c>
      <c r="L450" s="18">
        <v>3</v>
      </c>
      <c r="M450" s="18">
        <v>4</v>
      </c>
      <c r="N450" s="22">
        <v>0</v>
      </c>
      <c r="O450" s="23">
        <f t="shared" si="23"/>
        <v>0</v>
      </c>
      <c r="U450" s="13" t="s">
        <v>1166</v>
      </c>
      <c r="V450" s="8" t="s">
        <v>241</v>
      </c>
      <c r="W450" s="51" t="s">
        <v>164</v>
      </c>
      <c r="X450" s="8" t="s">
        <v>242</v>
      </c>
    </row>
    <row r="451" spans="1:66" ht="12" x14ac:dyDescent="0.15">
      <c r="A451" s="1">
        <v>450</v>
      </c>
      <c r="B451" s="16"/>
      <c r="D451" s="17" t="s">
        <v>1167</v>
      </c>
      <c r="E451" s="15" t="s">
        <v>1168</v>
      </c>
      <c r="F451" s="18" t="s">
        <v>30</v>
      </c>
      <c r="G451" s="18" t="s">
        <v>48</v>
      </c>
      <c r="H451" s="18">
        <v>3.7</v>
      </c>
      <c r="I451" s="18" t="s">
        <v>60</v>
      </c>
      <c r="J451" s="18" t="s">
        <v>33</v>
      </c>
      <c r="K451" s="19" t="s">
        <v>34</v>
      </c>
      <c r="L451" s="18">
        <v>3</v>
      </c>
      <c r="M451" s="18">
        <v>5</v>
      </c>
      <c r="N451" s="22">
        <v>1</v>
      </c>
      <c r="O451" s="23">
        <f t="shared" si="23"/>
        <v>20</v>
      </c>
      <c r="P451" s="18">
        <v>1</v>
      </c>
      <c r="Q451" s="8" t="s">
        <v>85</v>
      </c>
      <c r="R451" s="15" t="s">
        <v>239</v>
      </c>
      <c r="S451" s="66" t="s">
        <v>86</v>
      </c>
      <c r="U451" s="13" t="s">
        <v>1169</v>
      </c>
      <c r="V451" s="8" t="s">
        <v>241</v>
      </c>
      <c r="W451" s="51" t="s">
        <v>164</v>
      </c>
      <c r="X451" s="8" t="s">
        <v>242</v>
      </c>
    </row>
    <row r="452" spans="1:66" ht="12" x14ac:dyDescent="0.15">
      <c r="A452" s="9">
        <v>451</v>
      </c>
      <c r="B452" s="16"/>
      <c r="C452" s="15"/>
      <c r="D452" s="17" t="s">
        <v>1170</v>
      </c>
      <c r="E452" s="15" t="s">
        <v>1171</v>
      </c>
      <c r="F452" s="18" t="s">
        <v>30</v>
      </c>
      <c r="G452" s="18" t="s">
        <v>48</v>
      </c>
      <c r="H452" s="18">
        <v>4</v>
      </c>
      <c r="I452" s="18" t="s">
        <v>60</v>
      </c>
      <c r="J452" s="18" t="s">
        <v>33</v>
      </c>
      <c r="K452" s="19" t="s">
        <v>54</v>
      </c>
      <c r="L452" s="18">
        <v>3</v>
      </c>
      <c r="M452" s="18">
        <v>3</v>
      </c>
      <c r="N452" s="22">
        <v>1</v>
      </c>
      <c r="O452" s="23">
        <f t="shared" si="23"/>
        <v>33.333333333333329</v>
      </c>
      <c r="P452" s="18">
        <v>1</v>
      </c>
      <c r="Q452" s="8" t="s">
        <v>85</v>
      </c>
      <c r="R452" s="15" t="s">
        <v>239</v>
      </c>
      <c r="S452" s="66" t="s">
        <v>86</v>
      </c>
      <c r="U452" s="13" t="s">
        <v>1172</v>
      </c>
      <c r="V452" s="8" t="s">
        <v>241</v>
      </c>
      <c r="W452" s="51" t="s">
        <v>164</v>
      </c>
      <c r="X452" s="8" t="s">
        <v>242</v>
      </c>
    </row>
    <row r="453" spans="1:66" ht="12" x14ac:dyDescent="0.15">
      <c r="A453" s="15">
        <v>452</v>
      </c>
      <c r="B453" s="16"/>
      <c r="C453" s="15"/>
      <c r="D453" s="17" t="s">
        <v>1173</v>
      </c>
      <c r="E453" s="15" t="s">
        <v>1174</v>
      </c>
      <c r="F453" s="18" t="s">
        <v>30</v>
      </c>
      <c r="G453" s="18" t="s">
        <v>48</v>
      </c>
      <c r="H453" s="18">
        <v>4</v>
      </c>
      <c r="I453" s="18" t="s">
        <v>491</v>
      </c>
      <c r="J453" s="18" t="s">
        <v>11</v>
      </c>
      <c r="K453" s="19" t="s">
        <v>34</v>
      </c>
      <c r="L453" s="18">
        <v>3</v>
      </c>
      <c r="M453" s="18">
        <v>5</v>
      </c>
      <c r="N453" s="22">
        <v>1</v>
      </c>
      <c r="O453" s="23">
        <f t="shared" si="23"/>
        <v>20</v>
      </c>
      <c r="P453" s="18">
        <v>1</v>
      </c>
      <c r="Q453" s="8" t="s">
        <v>85</v>
      </c>
      <c r="R453" s="15" t="s">
        <v>239</v>
      </c>
      <c r="S453" s="66" t="s">
        <v>86</v>
      </c>
      <c r="U453" s="13" t="s">
        <v>218</v>
      </c>
      <c r="V453" s="8" t="s">
        <v>241</v>
      </c>
      <c r="W453" s="51" t="s">
        <v>164</v>
      </c>
      <c r="X453" s="8" t="s">
        <v>242</v>
      </c>
    </row>
    <row r="454" spans="1:66" ht="12" x14ac:dyDescent="0.15">
      <c r="A454" s="1">
        <v>453</v>
      </c>
      <c r="B454" s="16"/>
      <c r="C454" s="15"/>
      <c r="D454" s="26" t="s">
        <v>1175</v>
      </c>
      <c r="E454" s="15" t="s">
        <v>1176</v>
      </c>
      <c r="F454" s="18" t="s">
        <v>30</v>
      </c>
      <c r="G454" s="18" t="s">
        <v>48</v>
      </c>
      <c r="H454" s="18">
        <v>3.7</v>
      </c>
      <c r="I454" s="18" t="s">
        <v>60</v>
      </c>
      <c r="J454" s="18" t="s">
        <v>33</v>
      </c>
      <c r="K454" s="18" t="s">
        <v>34</v>
      </c>
      <c r="L454" s="18">
        <v>1</v>
      </c>
      <c r="M454" s="18">
        <v>17</v>
      </c>
      <c r="N454" s="22">
        <v>0</v>
      </c>
      <c r="O454" s="23">
        <f t="shared" si="23"/>
        <v>0</v>
      </c>
      <c r="V454" s="8" t="s">
        <v>235</v>
      </c>
      <c r="W454" s="51" t="s">
        <v>63</v>
      </c>
      <c r="X454" s="8" t="s">
        <v>236</v>
      </c>
      <c r="BK454" s="25"/>
      <c r="BL454" s="25"/>
      <c r="BM454" s="25"/>
      <c r="BN454" s="25"/>
    </row>
    <row r="455" spans="1:66" ht="12" x14ac:dyDescent="0.15">
      <c r="A455" s="9">
        <v>454</v>
      </c>
      <c r="B455" s="16"/>
      <c r="C455" s="15"/>
      <c r="D455" s="26" t="s">
        <v>1177</v>
      </c>
      <c r="E455" s="15" t="s">
        <v>1178</v>
      </c>
      <c r="F455" s="18" t="s">
        <v>30</v>
      </c>
      <c r="G455" s="18" t="s">
        <v>48</v>
      </c>
      <c r="H455" s="18">
        <v>4.0999999999999996</v>
      </c>
      <c r="I455" s="18" t="s">
        <v>32</v>
      </c>
      <c r="J455" s="18" t="s">
        <v>33</v>
      </c>
      <c r="K455" s="19" t="s">
        <v>34</v>
      </c>
      <c r="L455" s="18">
        <v>2</v>
      </c>
      <c r="M455" s="18">
        <v>2</v>
      </c>
      <c r="N455" s="22">
        <v>0</v>
      </c>
      <c r="O455" s="23">
        <f t="shared" si="23"/>
        <v>0</v>
      </c>
      <c r="V455" s="8" t="s">
        <v>69</v>
      </c>
      <c r="W455" s="51" t="s">
        <v>42</v>
      </c>
      <c r="X455" s="8" t="s">
        <v>70</v>
      </c>
      <c r="BK455" s="25"/>
      <c r="BL455" s="25"/>
      <c r="BM455" s="25"/>
      <c r="BN455" s="25"/>
    </row>
    <row r="456" spans="1:66" ht="12" x14ac:dyDescent="0.15">
      <c r="A456" s="15">
        <v>455</v>
      </c>
      <c r="B456" s="16"/>
      <c r="C456" s="15"/>
      <c r="D456" s="17" t="s">
        <v>1179</v>
      </c>
      <c r="E456" s="15" t="s">
        <v>1180</v>
      </c>
      <c r="F456" s="18" t="s">
        <v>30</v>
      </c>
      <c r="G456" s="18" t="s">
        <v>48</v>
      </c>
      <c r="H456" s="18">
        <v>3.8</v>
      </c>
      <c r="I456" s="18" t="s">
        <v>60</v>
      </c>
      <c r="J456" s="18" t="s">
        <v>33</v>
      </c>
      <c r="K456" s="18" t="s">
        <v>34</v>
      </c>
      <c r="L456" s="18">
        <v>3</v>
      </c>
      <c r="M456" s="18">
        <v>20</v>
      </c>
      <c r="O456" s="18" t="s">
        <v>36</v>
      </c>
      <c r="Q456" s="8" t="s">
        <v>85</v>
      </c>
      <c r="R456" s="15" t="s">
        <v>144</v>
      </c>
      <c r="S456" s="66" t="s">
        <v>86</v>
      </c>
      <c r="V456" s="8" t="s">
        <v>1116</v>
      </c>
      <c r="W456" s="51" t="s">
        <v>164</v>
      </c>
      <c r="X456" s="8" t="s">
        <v>1117</v>
      </c>
    </row>
    <row r="457" spans="1:66" s="57" customFormat="1" ht="12" x14ac:dyDescent="0.15">
      <c r="A457" s="1">
        <v>456</v>
      </c>
      <c r="B457" s="16"/>
      <c r="C457" s="15"/>
      <c r="D457" s="17" t="s">
        <v>1181</v>
      </c>
      <c r="E457" s="15" t="s">
        <v>1182</v>
      </c>
      <c r="F457" s="18" t="s">
        <v>30</v>
      </c>
      <c r="G457" s="18" t="s">
        <v>48</v>
      </c>
      <c r="H457" s="18">
        <v>4</v>
      </c>
      <c r="I457" s="18" t="s">
        <v>60</v>
      </c>
      <c r="J457" s="18" t="s">
        <v>11</v>
      </c>
      <c r="K457" s="19" t="s">
        <v>34</v>
      </c>
      <c r="L457" s="18">
        <v>3</v>
      </c>
      <c r="M457" s="18">
        <v>7</v>
      </c>
      <c r="N457" s="22">
        <v>1</v>
      </c>
      <c r="O457" s="23">
        <f>N457/M457*100</f>
        <v>14.285714285714285</v>
      </c>
      <c r="P457" s="18">
        <v>1</v>
      </c>
      <c r="Q457" s="8" t="s">
        <v>85</v>
      </c>
      <c r="R457" s="15" t="s">
        <v>239</v>
      </c>
      <c r="S457" s="66" t="s">
        <v>86</v>
      </c>
      <c r="T457" s="18"/>
      <c r="U457" s="13" t="s">
        <v>1183</v>
      </c>
      <c r="V457" s="8" t="s">
        <v>241</v>
      </c>
      <c r="W457" s="51" t="s">
        <v>164</v>
      </c>
      <c r="X457" s="8" t="s">
        <v>242</v>
      </c>
      <c r="Y457" s="8"/>
      <c r="Z457" s="14"/>
      <c r="AA457" s="14"/>
      <c r="AB457" s="14"/>
      <c r="AC457" s="14"/>
      <c r="AD457" s="14"/>
      <c r="AE457" s="14"/>
      <c r="AF457" s="14"/>
      <c r="AG457" s="8"/>
      <c r="AH457" s="8"/>
      <c r="AI457" s="8"/>
      <c r="AJ457" s="8"/>
      <c r="AK457" s="8"/>
      <c r="AL457" s="8"/>
      <c r="AM457" s="8"/>
      <c r="AN457" s="8"/>
      <c r="AO457" s="8"/>
      <c r="AP457" s="8"/>
      <c r="AQ457" s="8"/>
      <c r="AR457" s="8"/>
      <c r="AS457" s="8"/>
      <c r="AT457" s="8"/>
      <c r="AU457" s="8"/>
      <c r="AV457" s="8"/>
      <c r="AW457" s="8"/>
      <c r="AX457" s="8"/>
      <c r="AY457" s="8"/>
      <c r="AZ457" s="8"/>
      <c r="BA457" s="8"/>
      <c r="BB457" s="8"/>
      <c r="BC457" s="8"/>
      <c r="BD457" s="8"/>
      <c r="BE457" s="8"/>
      <c r="BF457" s="8"/>
      <c r="BG457" s="8"/>
      <c r="BH457" s="8"/>
      <c r="BI457" s="8"/>
      <c r="BJ457" s="8"/>
      <c r="BK457" s="8"/>
      <c r="BL457" s="8"/>
      <c r="BM457" s="8"/>
      <c r="BN457" s="8"/>
    </row>
    <row r="458" spans="1:66" ht="12" x14ac:dyDescent="0.15">
      <c r="A458" s="9">
        <v>457</v>
      </c>
      <c r="B458" s="16"/>
      <c r="D458" s="26" t="s">
        <v>1184</v>
      </c>
      <c r="E458" s="15" t="s">
        <v>1185</v>
      </c>
      <c r="F458" s="18" t="s">
        <v>30</v>
      </c>
      <c r="J458" s="18" t="s">
        <v>35</v>
      </c>
      <c r="K458" s="18" t="s">
        <v>113</v>
      </c>
      <c r="L458" s="18">
        <v>2</v>
      </c>
      <c r="M458" s="18">
        <v>1</v>
      </c>
      <c r="N458" s="22">
        <v>0</v>
      </c>
      <c r="O458" s="23">
        <f>N458/M458*100</f>
        <v>0</v>
      </c>
      <c r="V458" s="8" t="s">
        <v>640</v>
      </c>
      <c r="W458" s="51" t="s">
        <v>105</v>
      </c>
      <c r="X458" s="8" t="s">
        <v>641</v>
      </c>
      <c r="BK458" s="25"/>
      <c r="BL458" s="25"/>
      <c r="BM458" s="25"/>
      <c r="BN458" s="25"/>
    </row>
    <row r="459" spans="1:66" ht="12" x14ac:dyDescent="0.15">
      <c r="A459" s="15">
        <v>458</v>
      </c>
      <c r="B459" s="16"/>
      <c r="C459" s="15"/>
      <c r="D459" s="26" t="s">
        <v>1186</v>
      </c>
      <c r="E459" s="15" t="s">
        <v>35</v>
      </c>
      <c r="F459" s="18" t="s">
        <v>30</v>
      </c>
      <c r="G459" s="18" t="s">
        <v>48</v>
      </c>
      <c r="H459" s="18">
        <v>3.8</v>
      </c>
      <c r="I459" s="18" t="s">
        <v>60</v>
      </c>
      <c r="J459" s="18" t="s">
        <v>35</v>
      </c>
      <c r="K459" s="19" t="s">
        <v>34</v>
      </c>
      <c r="L459" s="18">
        <v>2</v>
      </c>
      <c r="M459" s="18">
        <v>1</v>
      </c>
      <c r="O459" s="18" t="s">
        <v>102</v>
      </c>
      <c r="U459" s="13" t="s">
        <v>127</v>
      </c>
      <c r="V459" s="8" t="s">
        <v>104</v>
      </c>
      <c r="W459" s="51" t="s">
        <v>105</v>
      </c>
      <c r="X459" s="8" t="s">
        <v>106</v>
      </c>
    </row>
    <row r="460" spans="1:66" ht="12" x14ac:dyDescent="0.15">
      <c r="A460" s="1">
        <v>459</v>
      </c>
      <c r="B460" s="16"/>
      <c r="C460" s="15"/>
      <c r="D460" s="17" t="s">
        <v>1187</v>
      </c>
      <c r="E460" s="15" t="s">
        <v>1188</v>
      </c>
      <c r="F460" s="18" t="s">
        <v>47</v>
      </c>
      <c r="G460" s="18" t="s">
        <v>48</v>
      </c>
      <c r="H460" s="18">
        <v>3.4</v>
      </c>
      <c r="I460" s="18" t="s">
        <v>60</v>
      </c>
      <c r="J460" s="18" t="s">
        <v>33</v>
      </c>
      <c r="K460" s="18" t="s">
        <v>34</v>
      </c>
      <c r="L460" s="18">
        <v>3</v>
      </c>
      <c r="M460" s="18">
        <v>6</v>
      </c>
      <c r="N460" s="22">
        <v>4</v>
      </c>
      <c r="O460" s="23">
        <f t="shared" ref="O460:O465" si="24">N460/M460*100</f>
        <v>66.666666666666657</v>
      </c>
      <c r="P460" s="8">
        <v>2.2999999999999998</v>
      </c>
      <c r="Q460" s="8" t="s">
        <v>85</v>
      </c>
      <c r="S460" s="66" t="s">
        <v>115</v>
      </c>
      <c r="U460" s="12"/>
      <c r="V460" s="8" t="s">
        <v>183</v>
      </c>
      <c r="W460" s="51" t="s">
        <v>56</v>
      </c>
      <c r="X460" s="8" t="s">
        <v>184</v>
      </c>
    </row>
    <row r="461" spans="1:66" ht="12" x14ac:dyDescent="0.15">
      <c r="A461" s="9">
        <v>460</v>
      </c>
      <c r="B461" s="16"/>
      <c r="C461" s="15"/>
      <c r="D461" s="17" t="s">
        <v>1189</v>
      </c>
      <c r="E461" s="15" t="s">
        <v>1190</v>
      </c>
      <c r="F461" s="18" t="s">
        <v>123</v>
      </c>
      <c r="G461" s="18" t="s">
        <v>48</v>
      </c>
      <c r="H461" s="18">
        <v>4.3</v>
      </c>
      <c r="I461" s="18" t="s">
        <v>49</v>
      </c>
      <c r="J461" s="18" t="s">
        <v>33</v>
      </c>
      <c r="K461" s="18" t="s">
        <v>34</v>
      </c>
      <c r="L461" s="18">
        <v>1</v>
      </c>
      <c r="M461" s="18">
        <v>15</v>
      </c>
      <c r="N461" s="22">
        <v>3</v>
      </c>
      <c r="O461" s="23">
        <f t="shared" si="24"/>
        <v>20</v>
      </c>
      <c r="P461" s="8"/>
      <c r="Q461" s="8" t="s">
        <v>872</v>
      </c>
      <c r="U461" s="12"/>
      <c r="V461" s="8" t="s">
        <v>235</v>
      </c>
      <c r="W461" s="51" t="s">
        <v>63</v>
      </c>
      <c r="X461" s="8" t="s">
        <v>236</v>
      </c>
    </row>
    <row r="462" spans="1:66" ht="12" x14ac:dyDescent="0.15">
      <c r="A462" s="15">
        <v>461</v>
      </c>
      <c r="B462" s="16"/>
      <c r="C462" s="15" t="s">
        <v>1191</v>
      </c>
      <c r="D462" s="17" t="s">
        <v>1192</v>
      </c>
      <c r="E462" s="15" t="s">
        <v>1193</v>
      </c>
      <c r="F462" s="18" t="s">
        <v>130</v>
      </c>
      <c r="G462" s="18" t="s">
        <v>50</v>
      </c>
      <c r="H462" s="18">
        <v>2</v>
      </c>
      <c r="I462" s="18" t="s">
        <v>49</v>
      </c>
      <c r="J462" s="18" t="s">
        <v>33</v>
      </c>
      <c r="K462" s="18" t="s">
        <v>34</v>
      </c>
      <c r="L462" s="18">
        <v>3</v>
      </c>
      <c r="M462" s="18">
        <v>2</v>
      </c>
      <c r="N462" s="22">
        <v>1</v>
      </c>
      <c r="O462" s="23">
        <f t="shared" si="24"/>
        <v>50</v>
      </c>
      <c r="P462" s="18">
        <v>1</v>
      </c>
      <c r="Q462" s="8" t="s">
        <v>153</v>
      </c>
      <c r="S462" s="66" t="s">
        <v>86</v>
      </c>
      <c r="V462" s="8" t="s">
        <v>163</v>
      </c>
      <c r="W462" s="51" t="s">
        <v>164</v>
      </c>
      <c r="X462" s="8" t="s">
        <v>134</v>
      </c>
    </row>
    <row r="463" spans="1:66" ht="12" x14ac:dyDescent="0.15">
      <c r="A463" s="1">
        <v>462</v>
      </c>
      <c r="B463" s="16"/>
      <c r="C463" s="15"/>
      <c r="D463" s="17" t="s">
        <v>1194</v>
      </c>
      <c r="E463" s="15" t="s">
        <v>1195</v>
      </c>
      <c r="F463" s="18" t="s">
        <v>130</v>
      </c>
      <c r="G463" s="18" t="s">
        <v>50</v>
      </c>
      <c r="H463" s="18">
        <v>2.8</v>
      </c>
      <c r="I463" s="18" t="s">
        <v>49</v>
      </c>
      <c r="J463" s="18" t="s">
        <v>33</v>
      </c>
      <c r="K463" s="18" t="s">
        <v>34</v>
      </c>
      <c r="L463" s="18">
        <v>3</v>
      </c>
      <c r="M463" s="18">
        <v>3</v>
      </c>
      <c r="N463" s="22">
        <v>1</v>
      </c>
      <c r="O463" s="23">
        <f t="shared" si="24"/>
        <v>33.333333333333329</v>
      </c>
      <c r="P463" s="18">
        <v>1</v>
      </c>
      <c r="Q463" s="8" t="s">
        <v>811</v>
      </c>
      <c r="S463" s="66" t="s">
        <v>86</v>
      </c>
      <c r="V463" s="8" t="s">
        <v>163</v>
      </c>
      <c r="W463" s="51" t="s">
        <v>164</v>
      </c>
      <c r="X463" s="8" t="s">
        <v>134</v>
      </c>
    </row>
    <row r="464" spans="1:66" ht="12" x14ac:dyDescent="0.15">
      <c r="A464" s="9">
        <v>463</v>
      </c>
      <c r="B464" s="16"/>
      <c r="C464" s="15"/>
      <c r="D464" s="26" t="s">
        <v>1196</v>
      </c>
      <c r="E464" s="15" t="s">
        <v>1197</v>
      </c>
      <c r="F464" s="18" t="s">
        <v>130</v>
      </c>
      <c r="G464" s="18" t="s">
        <v>50</v>
      </c>
      <c r="H464" s="18">
        <v>2.2999999999999998</v>
      </c>
      <c r="I464" s="18" t="s">
        <v>49</v>
      </c>
      <c r="J464" s="18" t="s">
        <v>33</v>
      </c>
      <c r="K464" s="18" t="s">
        <v>34</v>
      </c>
      <c r="L464" s="18">
        <v>3</v>
      </c>
      <c r="M464" s="18">
        <v>2</v>
      </c>
      <c r="N464" s="22">
        <v>0</v>
      </c>
      <c r="O464" s="23">
        <f t="shared" si="24"/>
        <v>0</v>
      </c>
      <c r="V464" s="8" t="s">
        <v>163</v>
      </c>
      <c r="W464" s="51" t="s">
        <v>164</v>
      </c>
      <c r="X464" s="8" t="s">
        <v>134</v>
      </c>
      <c r="BK464" s="25"/>
      <c r="BL464" s="25"/>
      <c r="BM464" s="25"/>
      <c r="BN464" s="25"/>
    </row>
    <row r="465" spans="1:66" ht="12" x14ac:dyDescent="0.15">
      <c r="A465" s="15">
        <v>464</v>
      </c>
      <c r="B465" s="16"/>
      <c r="C465" s="15"/>
      <c r="D465" s="20" t="s">
        <v>1198</v>
      </c>
      <c r="E465" s="15" t="s">
        <v>1199</v>
      </c>
      <c r="F465" s="18" t="s">
        <v>30</v>
      </c>
      <c r="G465" s="18" t="s">
        <v>50</v>
      </c>
      <c r="H465" s="18">
        <v>2</v>
      </c>
      <c r="I465" s="18" t="s">
        <v>49</v>
      </c>
      <c r="J465" s="18" t="s">
        <v>33</v>
      </c>
      <c r="K465" s="18" t="s">
        <v>34</v>
      </c>
      <c r="L465" s="18">
        <v>3</v>
      </c>
      <c r="M465" s="18">
        <v>15</v>
      </c>
      <c r="N465" s="22">
        <v>13</v>
      </c>
      <c r="O465" s="23">
        <f t="shared" si="24"/>
        <v>86.666666666666671</v>
      </c>
      <c r="P465" s="8">
        <v>3.6</v>
      </c>
      <c r="Q465" s="8" t="s">
        <v>85</v>
      </c>
      <c r="S465" s="66" t="s">
        <v>115</v>
      </c>
      <c r="U465" s="12"/>
      <c r="V465" s="8" t="s">
        <v>183</v>
      </c>
      <c r="W465" s="51" t="s">
        <v>56</v>
      </c>
      <c r="X465" s="8" t="s">
        <v>184</v>
      </c>
    </row>
    <row r="466" spans="1:66" ht="12" x14ac:dyDescent="0.15">
      <c r="A466" s="1">
        <v>465</v>
      </c>
      <c r="B466" s="16"/>
      <c r="C466" s="15"/>
      <c r="D466" s="17"/>
      <c r="E466" s="15"/>
      <c r="K466" s="19" t="s">
        <v>34</v>
      </c>
      <c r="L466" s="18">
        <v>3</v>
      </c>
      <c r="M466" s="18" t="s">
        <v>35</v>
      </c>
      <c r="O466" s="18" t="s">
        <v>36</v>
      </c>
      <c r="P466" s="8"/>
      <c r="U466" s="12"/>
      <c r="V466" s="8" t="s">
        <v>1200</v>
      </c>
      <c r="W466" s="51" t="s">
        <v>56</v>
      </c>
      <c r="X466" s="8" t="s">
        <v>1201</v>
      </c>
    </row>
    <row r="467" spans="1:66" ht="12" x14ac:dyDescent="0.15">
      <c r="A467" s="9">
        <v>466</v>
      </c>
      <c r="B467" s="16"/>
      <c r="C467" s="15"/>
      <c r="D467" s="17" t="s">
        <v>1202</v>
      </c>
      <c r="E467" s="15" t="s">
        <v>1203</v>
      </c>
      <c r="F467" s="18" t="s">
        <v>30</v>
      </c>
      <c r="G467" s="18" t="s">
        <v>50</v>
      </c>
      <c r="H467" s="18">
        <v>2</v>
      </c>
      <c r="I467" s="18" t="s">
        <v>49</v>
      </c>
      <c r="J467" s="18" t="s">
        <v>33</v>
      </c>
      <c r="K467" s="18" t="s">
        <v>34</v>
      </c>
      <c r="L467" s="18">
        <v>3</v>
      </c>
      <c r="M467" s="18">
        <v>29</v>
      </c>
      <c r="N467" s="22">
        <v>4</v>
      </c>
      <c r="O467" s="23">
        <f>N467/M467*100</f>
        <v>13.793103448275861</v>
      </c>
      <c r="P467" s="8">
        <v>1.8</v>
      </c>
      <c r="Q467" s="8" t="s">
        <v>1204</v>
      </c>
      <c r="S467" s="66" t="s">
        <v>86</v>
      </c>
      <c r="U467" s="12" t="s">
        <v>704</v>
      </c>
      <c r="V467" s="8" t="s">
        <v>648</v>
      </c>
      <c r="W467" s="51" t="s">
        <v>63</v>
      </c>
      <c r="X467" s="8" t="s">
        <v>203</v>
      </c>
    </row>
    <row r="468" spans="1:66" ht="12" x14ac:dyDescent="0.15">
      <c r="A468" s="15">
        <v>467</v>
      </c>
      <c r="B468" s="16"/>
      <c r="C468" s="15"/>
      <c r="D468" s="17" t="s">
        <v>1205</v>
      </c>
      <c r="E468" s="15" t="s">
        <v>1206</v>
      </c>
      <c r="F468" s="18" t="s">
        <v>30</v>
      </c>
      <c r="G468" s="18" t="s">
        <v>50</v>
      </c>
      <c r="H468" s="18">
        <v>2</v>
      </c>
      <c r="I468" s="18" t="s">
        <v>60</v>
      </c>
      <c r="J468" s="18" t="s">
        <v>33</v>
      </c>
      <c r="K468" s="19" t="s">
        <v>34</v>
      </c>
      <c r="L468" s="18">
        <v>3</v>
      </c>
      <c r="M468" s="18" t="s">
        <v>35</v>
      </c>
      <c r="N468" s="52"/>
      <c r="O468" s="52" t="s">
        <v>36</v>
      </c>
      <c r="P468" s="8"/>
      <c r="U468" s="12"/>
      <c r="V468" s="8" t="s">
        <v>1200</v>
      </c>
      <c r="W468" s="51" t="s">
        <v>56</v>
      </c>
      <c r="X468" s="8" t="s">
        <v>1201</v>
      </c>
    </row>
    <row r="469" spans="1:66" ht="12" x14ac:dyDescent="0.15">
      <c r="A469" s="1">
        <v>468</v>
      </c>
      <c r="B469" s="16"/>
      <c r="C469" s="15" t="s">
        <v>1207</v>
      </c>
      <c r="D469" s="26" t="s">
        <v>1208</v>
      </c>
      <c r="E469" s="15" t="s">
        <v>1209</v>
      </c>
      <c r="F469" s="18" t="s">
        <v>30</v>
      </c>
      <c r="G469" s="18" t="s">
        <v>48</v>
      </c>
      <c r="H469" s="18">
        <v>3.3</v>
      </c>
      <c r="I469" s="18" t="s">
        <v>49</v>
      </c>
      <c r="J469" s="18" t="s">
        <v>33</v>
      </c>
      <c r="K469" s="18" t="s">
        <v>61</v>
      </c>
      <c r="L469" s="18">
        <v>2</v>
      </c>
      <c r="M469" s="18">
        <v>8</v>
      </c>
      <c r="N469" s="22">
        <v>0</v>
      </c>
      <c r="O469" s="23">
        <f>N469/M469*100</f>
        <v>0</v>
      </c>
      <c r="U469" s="13" t="s">
        <v>1210</v>
      </c>
      <c r="V469" s="8" t="s">
        <v>62</v>
      </c>
      <c r="W469" s="51" t="s">
        <v>63</v>
      </c>
      <c r="X469" s="8" t="s">
        <v>64</v>
      </c>
      <c r="BK469" s="25"/>
      <c r="BL469" s="25"/>
      <c r="BM469" s="25"/>
      <c r="BN469" s="25"/>
    </row>
    <row r="470" spans="1:66" ht="12" x14ac:dyDescent="0.15">
      <c r="A470" s="9">
        <v>469</v>
      </c>
      <c r="B470" s="16"/>
      <c r="C470" s="15"/>
      <c r="D470" s="26" t="s">
        <v>1211</v>
      </c>
      <c r="E470" s="15" t="s">
        <v>1212</v>
      </c>
      <c r="F470" s="18" t="s">
        <v>30</v>
      </c>
      <c r="G470" s="18" t="s">
        <v>48</v>
      </c>
      <c r="H470" s="18">
        <v>3.3</v>
      </c>
      <c r="I470" s="18" t="s">
        <v>49</v>
      </c>
      <c r="J470" s="18" t="s">
        <v>33</v>
      </c>
      <c r="K470" s="18" t="s">
        <v>61</v>
      </c>
      <c r="L470" s="18">
        <v>2</v>
      </c>
      <c r="M470" s="18">
        <v>10</v>
      </c>
      <c r="N470" s="22">
        <v>0</v>
      </c>
      <c r="O470" s="23">
        <f>N470/M470*100</f>
        <v>0</v>
      </c>
      <c r="U470" s="13" t="s">
        <v>1213</v>
      </c>
      <c r="V470" s="8" t="s">
        <v>62</v>
      </c>
      <c r="W470" s="51" t="s">
        <v>63</v>
      </c>
      <c r="X470" s="8" t="s">
        <v>64</v>
      </c>
      <c r="BK470" s="25"/>
      <c r="BL470" s="25"/>
      <c r="BM470" s="25"/>
      <c r="BN470" s="25"/>
    </row>
    <row r="471" spans="1:66" ht="12" x14ac:dyDescent="0.15">
      <c r="A471" s="15">
        <v>470</v>
      </c>
      <c r="B471" s="16"/>
      <c r="C471" s="15"/>
      <c r="D471" s="20" t="s">
        <v>1214</v>
      </c>
      <c r="E471" s="15" t="s">
        <v>1215</v>
      </c>
      <c r="F471" s="18" t="s">
        <v>30</v>
      </c>
      <c r="G471" s="18" t="s">
        <v>48</v>
      </c>
      <c r="H471" s="18">
        <v>3.3</v>
      </c>
      <c r="I471" s="18" t="s">
        <v>49</v>
      </c>
      <c r="J471" s="18" t="s">
        <v>33</v>
      </c>
      <c r="K471" s="18" t="s">
        <v>34</v>
      </c>
      <c r="L471" s="18">
        <v>3</v>
      </c>
      <c r="M471" s="18">
        <v>18</v>
      </c>
      <c r="N471" s="22">
        <v>18</v>
      </c>
      <c r="O471" s="23">
        <f>N471/M471*100</f>
        <v>100</v>
      </c>
      <c r="P471" s="8">
        <v>4</v>
      </c>
      <c r="Q471" s="8" t="s">
        <v>73</v>
      </c>
      <c r="S471" s="69"/>
      <c r="U471" s="18"/>
      <c r="V471" s="8" t="s">
        <v>74</v>
      </c>
      <c r="W471" s="51" t="s">
        <v>75</v>
      </c>
      <c r="X471" s="8" t="s">
        <v>76</v>
      </c>
      <c r="BG471" s="25"/>
      <c r="BH471" s="25"/>
    </row>
    <row r="472" spans="1:66" ht="12" x14ac:dyDescent="0.15">
      <c r="A472" s="1">
        <v>471</v>
      </c>
      <c r="B472" s="16"/>
      <c r="C472" s="15"/>
      <c r="D472" s="17"/>
      <c r="E472" s="15"/>
      <c r="K472" s="18" t="s">
        <v>34</v>
      </c>
      <c r="L472" s="18">
        <v>3</v>
      </c>
      <c r="M472" s="18">
        <v>17</v>
      </c>
      <c r="O472" s="18" t="s">
        <v>36</v>
      </c>
      <c r="P472" s="8"/>
      <c r="Q472" s="8" t="s">
        <v>178</v>
      </c>
      <c r="S472" s="69"/>
      <c r="U472" s="18">
        <v>18.600000000000001</v>
      </c>
      <c r="V472" s="8" t="s">
        <v>179</v>
      </c>
      <c r="W472" s="51" t="s">
        <v>164</v>
      </c>
      <c r="X472" s="8" t="s">
        <v>180</v>
      </c>
      <c r="BI472" s="11"/>
    </row>
    <row r="473" spans="1:66" ht="12" x14ac:dyDescent="0.15">
      <c r="A473" s="9">
        <v>472</v>
      </c>
      <c r="B473" s="16"/>
      <c r="C473" s="15" t="s">
        <v>1216</v>
      </c>
      <c r="D473" s="17" t="s">
        <v>1217</v>
      </c>
      <c r="E473" s="15" t="s">
        <v>1218</v>
      </c>
      <c r="F473" s="18" t="s">
        <v>30</v>
      </c>
      <c r="G473" s="18" t="s">
        <v>48</v>
      </c>
      <c r="H473" s="18">
        <v>3.1</v>
      </c>
      <c r="I473" s="18" t="s">
        <v>60</v>
      </c>
      <c r="J473" s="18" t="s">
        <v>33</v>
      </c>
      <c r="K473" s="18" t="s">
        <v>34</v>
      </c>
      <c r="L473" s="18">
        <v>2</v>
      </c>
      <c r="M473" s="18">
        <v>24</v>
      </c>
      <c r="N473" s="22">
        <v>6</v>
      </c>
      <c r="O473" s="23">
        <f t="shared" ref="O473:O481" si="25">N473/M473*100</f>
        <v>25</v>
      </c>
      <c r="P473" s="8">
        <v>6.5</v>
      </c>
      <c r="Q473" s="8" t="s">
        <v>85</v>
      </c>
      <c r="R473" s="15" t="s">
        <v>512</v>
      </c>
      <c r="S473" s="69"/>
      <c r="U473" s="18">
        <v>11.1</v>
      </c>
      <c r="V473" s="8" t="s">
        <v>514</v>
      </c>
      <c r="W473" s="51" t="s">
        <v>63</v>
      </c>
      <c r="X473" s="8" t="s">
        <v>515</v>
      </c>
    </row>
    <row r="474" spans="1:66" ht="12" x14ac:dyDescent="0.15">
      <c r="A474" s="15">
        <v>473</v>
      </c>
      <c r="B474" s="16"/>
      <c r="D474" s="20" t="s">
        <v>1219</v>
      </c>
      <c r="E474" s="8" t="s">
        <v>1220</v>
      </c>
      <c r="F474" s="18" t="s">
        <v>68</v>
      </c>
      <c r="G474" s="18" t="s">
        <v>217</v>
      </c>
      <c r="H474" s="18">
        <v>2.8</v>
      </c>
      <c r="I474" s="18" t="s">
        <v>49</v>
      </c>
      <c r="J474" s="18" t="s">
        <v>33</v>
      </c>
      <c r="K474" s="18" t="s">
        <v>50</v>
      </c>
      <c r="L474" s="18">
        <v>2</v>
      </c>
      <c r="M474" s="18">
        <v>32</v>
      </c>
      <c r="N474" s="22">
        <v>3</v>
      </c>
      <c r="O474" s="23">
        <f t="shared" si="25"/>
        <v>9.375</v>
      </c>
      <c r="P474" s="8">
        <v>1</v>
      </c>
      <c r="Q474" s="8" t="s">
        <v>748</v>
      </c>
      <c r="R474" s="15" t="s">
        <v>749</v>
      </c>
      <c r="S474" s="66" t="s">
        <v>86</v>
      </c>
      <c r="T474" s="18" t="s">
        <v>200</v>
      </c>
      <c r="U474" s="12" t="s">
        <v>1221</v>
      </c>
      <c r="V474" s="8" t="s">
        <v>252</v>
      </c>
      <c r="W474" s="51" t="s">
        <v>42</v>
      </c>
      <c r="X474" s="8" t="s">
        <v>253</v>
      </c>
    </row>
    <row r="475" spans="1:66" ht="12" x14ac:dyDescent="0.15">
      <c r="A475" s="1">
        <v>474</v>
      </c>
      <c r="B475" s="59"/>
      <c r="C475" s="30"/>
      <c r="D475" s="60"/>
      <c r="E475" s="57"/>
      <c r="F475" s="29"/>
      <c r="G475" s="29"/>
      <c r="H475" s="29"/>
      <c r="I475" s="29"/>
      <c r="J475" s="29"/>
      <c r="K475" s="19" t="s">
        <v>34</v>
      </c>
      <c r="L475" s="29">
        <v>2</v>
      </c>
      <c r="M475" s="29">
        <v>337</v>
      </c>
      <c r="N475" s="61">
        <v>195</v>
      </c>
      <c r="O475" s="23">
        <f t="shared" si="25"/>
        <v>57.863501483679528</v>
      </c>
      <c r="P475" s="57">
        <v>3.8</v>
      </c>
      <c r="Q475" s="57" t="s">
        <v>85</v>
      </c>
      <c r="R475" s="30"/>
      <c r="S475" s="75"/>
      <c r="T475" s="29" t="s">
        <v>200</v>
      </c>
      <c r="U475" s="76"/>
      <c r="V475" s="57" t="s">
        <v>97</v>
      </c>
      <c r="W475" s="77" t="s">
        <v>56</v>
      </c>
      <c r="X475" s="57" t="s">
        <v>1222</v>
      </c>
      <c r="Y475" s="57"/>
      <c r="Z475" s="62"/>
      <c r="AA475" s="62"/>
      <c r="AB475" s="62"/>
      <c r="AC475" s="62"/>
      <c r="AD475" s="62"/>
      <c r="AE475" s="62"/>
      <c r="AF475" s="62"/>
      <c r="AG475" s="57"/>
      <c r="AH475" s="57"/>
      <c r="AI475" s="57"/>
      <c r="AJ475" s="57"/>
      <c r="AK475" s="57"/>
      <c r="AL475" s="57"/>
      <c r="AM475" s="57"/>
      <c r="AN475" s="57"/>
      <c r="AO475" s="57"/>
      <c r="AP475" s="57"/>
      <c r="AQ475" s="57"/>
      <c r="AR475" s="57"/>
      <c r="AS475" s="57"/>
      <c r="AT475" s="57"/>
      <c r="AU475" s="57"/>
      <c r="AV475" s="57"/>
      <c r="AW475" s="57"/>
      <c r="AX475" s="57"/>
      <c r="AY475" s="57"/>
      <c r="AZ475" s="57"/>
      <c r="BA475" s="57"/>
      <c r="BB475" s="57"/>
      <c r="BC475" s="57"/>
      <c r="BD475" s="57"/>
      <c r="BE475" s="57"/>
      <c r="BF475" s="57"/>
      <c r="BG475" s="57"/>
      <c r="BH475" s="57"/>
      <c r="BI475" s="57"/>
    </row>
    <row r="476" spans="1:66" ht="12" x14ac:dyDescent="0.15">
      <c r="A476" s="9">
        <v>475</v>
      </c>
      <c r="B476" s="16"/>
      <c r="C476" s="15"/>
      <c r="D476" s="26" t="s">
        <v>1223</v>
      </c>
      <c r="E476" s="8" t="s">
        <v>1224</v>
      </c>
      <c r="F476" s="18" t="s">
        <v>123</v>
      </c>
      <c r="G476" s="18" t="s">
        <v>48</v>
      </c>
      <c r="H476" s="18">
        <v>4.5</v>
      </c>
      <c r="I476" s="18" t="s">
        <v>394</v>
      </c>
      <c r="J476" s="18" t="s">
        <v>33</v>
      </c>
      <c r="K476" s="18" t="s">
        <v>34</v>
      </c>
      <c r="L476" s="18">
        <v>3</v>
      </c>
      <c r="M476" s="18">
        <v>1</v>
      </c>
      <c r="N476" s="22">
        <v>0</v>
      </c>
      <c r="O476" s="23">
        <f t="shared" si="25"/>
        <v>0</v>
      </c>
      <c r="P476" s="8"/>
      <c r="U476" s="12"/>
      <c r="V476" s="8" t="s">
        <v>183</v>
      </c>
      <c r="W476" s="51" t="s">
        <v>56</v>
      </c>
      <c r="X476" s="8" t="s">
        <v>184</v>
      </c>
      <c r="BG476" s="40"/>
      <c r="BH476" s="40"/>
      <c r="BK476" s="25"/>
      <c r="BL476" s="25"/>
      <c r="BM476" s="25"/>
      <c r="BN476" s="25"/>
    </row>
    <row r="477" spans="1:66" ht="12" x14ac:dyDescent="0.15">
      <c r="A477" s="15">
        <v>476</v>
      </c>
      <c r="B477" s="16"/>
      <c r="C477" s="15"/>
      <c r="D477" s="17" t="s">
        <v>1225</v>
      </c>
      <c r="E477" s="8" t="s">
        <v>1226</v>
      </c>
      <c r="F477" s="18" t="s">
        <v>123</v>
      </c>
      <c r="G477" s="18" t="s">
        <v>48</v>
      </c>
      <c r="H477" s="18">
        <v>4.0999999999999996</v>
      </c>
      <c r="I477" s="18" t="s">
        <v>60</v>
      </c>
      <c r="J477" s="18" t="s">
        <v>33</v>
      </c>
      <c r="K477" s="18" t="s">
        <v>34</v>
      </c>
      <c r="L477" s="18">
        <v>3</v>
      </c>
      <c r="M477" s="18">
        <v>14</v>
      </c>
      <c r="N477" s="22">
        <v>4</v>
      </c>
      <c r="O477" s="23">
        <f t="shared" si="25"/>
        <v>28.571428571428569</v>
      </c>
      <c r="P477" s="8">
        <v>1</v>
      </c>
      <c r="Q477" s="8" t="s">
        <v>85</v>
      </c>
      <c r="S477" s="66" t="s">
        <v>115</v>
      </c>
      <c r="U477" s="12"/>
      <c r="V477" s="8" t="s">
        <v>183</v>
      </c>
      <c r="W477" s="51" t="s">
        <v>56</v>
      </c>
      <c r="X477" s="8" t="s">
        <v>184</v>
      </c>
    </row>
    <row r="478" spans="1:66" ht="12" x14ac:dyDescent="0.15">
      <c r="A478" s="1">
        <v>477</v>
      </c>
      <c r="B478" s="16"/>
      <c r="C478" s="15"/>
      <c r="D478" s="17" t="s">
        <v>1227</v>
      </c>
      <c r="E478" s="8" t="s">
        <v>1228</v>
      </c>
      <c r="F478" s="18" t="s">
        <v>383</v>
      </c>
      <c r="G478" s="18" t="s">
        <v>48</v>
      </c>
      <c r="H478" s="18">
        <v>3.5</v>
      </c>
      <c r="I478" s="18" t="s">
        <v>49</v>
      </c>
      <c r="J478" s="18" t="s">
        <v>33</v>
      </c>
      <c r="K478" s="18" t="s">
        <v>50</v>
      </c>
      <c r="L478" s="18">
        <v>2</v>
      </c>
      <c r="M478" s="18">
        <v>1</v>
      </c>
      <c r="N478" s="22">
        <v>1</v>
      </c>
      <c r="O478" s="23">
        <f t="shared" si="25"/>
        <v>100</v>
      </c>
      <c r="P478" s="8">
        <v>1</v>
      </c>
      <c r="Q478" s="8" t="s">
        <v>85</v>
      </c>
      <c r="R478" s="15" t="s">
        <v>452</v>
      </c>
      <c r="S478" s="66" t="s">
        <v>86</v>
      </c>
      <c r="U478" s="12"/>
      <c r="V478" s="8" t="s">
        <v>252</v>
      </c>
      <c r="W478" s="51" t="s">
        <v>42</v>
      </c>
      <c r="X478" s="8" t="s">
        <v>253</v>
      </c>
    </row>
    <row r="479" spans="1:66" ht="12" x14ac:dyDescent="0.15">
      <c r="A479" s="9">
        <v>478</v>
      </c>
      <c r="B479" s="16"/>
      <c r="C479" s="15"/>
      <c r="D479" s="17" t="s">
        <v>1229</v>
      </c>
      <c r="E479" s="8" t="s">
        <v>1226</v>
      </c>
      <c r="F479" s="18" t="s">
        <v>123</v>
      </c>
      <c r="G479" s="18" t="s">
        <v>48</v>
      </c>
      <c r="H479" s="18">
        <v>3.6</v>
      </c>
      <c r="I479" s="18" t="s">
        <v>60</v>
      </c>
      <c r="J479" s="18" t="s">
        <v>33</v>
      </c>
      <c r="K479" s="18" t="s">
        <v>34</v>
      </c>
      <c r="L479" s="18">
        <v>3</v>
      </c>
      <c r="M479" s="18">
        <v>48</v>
      </c>
      <c r="N479" s="22">
        <v>33</v>
      </c>
      <c r="O479" s="23">
        <f t="shared" si="25"/>
        <v>68.75</v>
      </c>
      <c r="P479" s="8">
        <v>2.9</v>
      </c>
      <c r="Q479" s="8" t="s">
        <v>85</v>
      </c>
      <c r="S479" s="66" t="s">
        <v>115</v>
      </c>
      <c r="U479" s="12"/>
      <c r="V479" s="8" t="s">
        <v>183</v>
      </c>
      <c r="W479" s="51" t="s">
        <v>56</v>
      </c>
      <c r="X479" s="8" t="s">
        <v>184</v>
      </c>
    </row>
    <row r="480" spans="1:66" ht="12" x14ac:dyDescent="0.15">
      <c r="A480" s="15">
        <v>479</v>
      </c>
      <c r="B480" s="16"/>
      <c r="C480" s="15"/>
      <c r="D480" s="17" t="s">
        <v>1230</v>
      </c>
      <c r="E480" s="8" t="s">
        <v>1231</v>
      </c>
      <c r="F480" s="18" t="s">
        <v>123</v>
      </c>
      <c r="G480" s="18" t="s">
        <v>48</v>
      </c>
      <c r="H480" s="18">
        <v>3.5</v>
      </c>
      <c r="I480" s="18" t="s">
        <v>60</v>
      </c>
      <c r="J480" s="18" t="s">
        <v>33</v>
      </c>
      <c r="K480" s="19" t="s">
        <v>34</v>
      </c>
      <c r="L480" s="18">
        <v>3</v>
      </c>
      <c r="M480" s="18">
        <v>40</v>
      </c>
      <c r="N480" s="22">
        <v>29</v>
      </c>
      <c r="O480" s="23">
        <f t="shared" si="25"/>
        <v>72.5</v>
      </c>
      <c r="P480" s="8">
        <v>4.3</v>
      </c>
      <c r="Q480" s="8" t="s">
        <v>85</v>
      </c>
      <c r="R480" s="15" t="s">
        <v>962</v>
      </c>
      <c r="S480" s="66" t="s">
        <v>86</v>
      </c>
      <c r="U480" s="12">
        <v>12.5</v>
      </c>
      <c r="V480" s="8" t="s">
        <v>252</v>
      </c>
      <c r="W480" s="51" t="s">
        <v>42</v>
      </c>
      <c r="X480" s="8" t="s">
        <v>963</v>
      </c>
    </row>
    <row r="481" spans="1:66" ht="12" x14ac:dyDescent="0.15">
      <c r="A481" s="1">
        <v>480</v>
      </c>
      <c r="B481" s="16"/>
      <c r="C481" s="15"/>
      <c r="D481" s="20" t="s">
        <v>1232</v>
      </c>
      <c r="E481" s="15" t="s">
        <v>1233</v>
      </c>
      <c r="F481" s="18" t="s">
        <v>30</v>
      </c>
      <c r="G481" s="18" t="s">
        <v>48</v>
      </c>
      <c r="H481" s="18">
        <v>4.4000000000000004</v>
      </c>
      <c r="I481" s="18" t="s">
        <v>60</v>
      </c>
      <c r="J481" s="18" t="s">
        <v>33</v>
      </c>
      <c r="K481" s="18" t="s">
        <v>113</v>
      </c>
      <c r="L481" s="18">
        <v>2</v>
      </c>
      <c r="M481" s="18">
        <v>449</v>
      </c>
      <c r="N481" s="22">
        <v>209</v>
      </c>
      <c r="O481" s="23">
        <f t="shared" si="25"/>
        <v>46.547884187082403</v>
      </c>
      <c r="P481" s="52">
        <v>2.1</v>
      </c>
      <c r="Q481" s="8" t="s">
        <v>789</v>
      </c>
      <c r="S481" s="66" t="s">
        <v>86</v>
      </c>
      <c r="U481" s="13" t="s">
        <v>1234</v>
      </c>
      <c r="V481" s="8" t="s">
        <v>790</v>
      </c>
      <c r="W481" s="51" t="s">
        <v>42</v>
      </c>
      <c r="X481" s="8" t="s">
        <v>791</v>
      </c>
    </row>
    <row r="482" spans="1:66" ht="12" x14ac:dyDescent="0.15">
      <c r="A482" s="9">
        <v>481</v>
      </c>
      <c r="B482" s="16"/>
      <c r="C482" s="15"/>
      <c r="K482" s="19" t="s">
        <v>34</v>
      </c>
      <c r="L482" s="18">
        <v>2</v>
      </c>
      <c r="M482" s="18">
        <v>48</v>
      </c>
      <c r="O482" s="18" t="s">
        <v>36</v>
      </c>
      <c r="V482" s="8" t="s">
        <v>257</v>
      </c>
      <c r="W482" s="51" t="s">
        <v>42</v>
      </c>
      <c r="X482" s="8" t="s">
        <v>781</v>
      </c>
      <c r="BG482" s="25"/>
      <c r="BH482" s="25"/>
    </row>
    <row r="483" spans="1:66" ht="12" x14ac:dyDescent="0.15">
      <c r="A483" s="15">
        <v>482</v>
      </c>
      <c r="B483" s="16"/>
      <c r="C483" s="15"/>
      <c r="D483" s="20" t="s">
        <v>1235</v>
      </c>
      <c r="E483" s="8" t="s">
        <v>1236</v>
      </c>
      <c r="F483" s="18" t="s">
        <v>30</v>
      </c>
      <c r="G483" s="18" t="s">
        <v>48</v>
      </c>
      <c r="H483" s="18">
        <v>3.4</v>
      </c>
      <c r="I483" s="18" t="s">
        <v>60</v>
      </c>
      <c r="J483" s="18" t="s">
        <v>33</v>
      </c>
      <c r="K483" s="18" t="s">
        <v>34</v>
      </c>
      <c r="L483" s="18">
        <v>3</v>
      </c>
      <c r="M483" s="18">
        <v>46</v>
      </c>
      <c r="N483" s="22">
        <v>16</v>
      </c>
      <c r="O483" s="23">
        <f t="shared" ref="O483:O519" si="26">N483/M483*100</f>
        <v>34.782608695652172</v>
      </c>
      <c r="P483" s="8">
        <v>1.9</v>
      </c>
      <c r="Q483" s="8" t="s">
        <v>85</v>
      </c>
      <c r="S483" s="66" t="s">
        <v>115</v>
      </c>
      <c r="U483" s="12"/>
      <c r="V483" s="8" t="s">
        <v>183</v>
      </c>
      <c r="W483" s="51" t="s">
        <v>56</v>
      </c>
      <c r="X483" s="8" t="s">
        <v>184</v>
      </c>
    </row>
    <row r="484" spans="1:66" ht="12" x14ac:dyDescent="0.15">
      <c r="A484" s="1">
        <v>483</v>
      </c>
      <c r="B484" s="16"/>
      <c r="C484" s="15"/>
      <c r="D484" s="17"/>
      <c r="K484" s="18" t="s">
        <v>50</v>
      </c>
      <c r="L484" s="18">
        <v>1</v>
      </c>
      <c r="M484" s="18">
        <v>63</v>
      </c>
      <c r="N484" s="22">
        <v>0</v>
      </c>
      <c r="O484" s="23">
        <f t="shared" si="26"/>
        <v>0</v>
      </c>
      <c r="P484" s="23"/>
      <c r="U484" s="12"/>
      <c r="V484" s="8" t="s">
        <v>52</v>
      </c>
      <c r="W484" s="51" t="s">
        <v>42</v>
      </c>
      <c r="X484" s="8" t="s">
        <v>53</v>
      </c>
      <c r="BK484" s="25"/>
      <c r="BL484" s="25"/>
      <c r="BM484" s="25"/>
      <c r="BN484" s="25"/>
    </row>
    <row r="485" spans="1:66" ht="12" x14ac:dyDescent="0.15">
      <c r="A485" s="9">
        <v>484</v>
      </c>
      <c r="B485" s="16"/>
      <c r="C485" s="15"/>
      <c r="D485" s="20" t="s">
        <v>1237</v>
      </c>
      <c r="E485" s="8" t="s">
        <v>1238</v>
      </c>
      <c r="F485" s="18" t="s">
        <v>490</v>
      </c>
      <c r="G485" s="18" t="s">
        <v>48</v>
      </c>
      <c r="H485" s="18">
        <v>3.8</v>
      </c>
      <c r="I485" s="18" t="s">
        <v>49</v>
      </c>
      <c r="J485" s="18" t="s">
        <v>33</v>
      </c>
      <c r="K485" s="18" t="s">
        <v>50</v>
      </c>
      <c r="L485" s="18">
        <v>2</v>
      </c>
      <c r="M485" s="18">
        <v>1</v>
      </c>
      <c r="N485" s="22">
        <v>1</v>
      </c>
      <c r="O485" s="23">
        <f t="shared" si="26"/>
        <v>100</v>
      </c>
      <c r="P485" s="8">
        <v>1</v>
      </c>
      <c r="Q485" s="8" t="s">
        <v>85</v>
      </c>
      <c r="R485" s="15" t="s">
        <v>452</v>
      </c>
      <c r="S485" s="66" t="s">
        <v>86</v>
      </c>
      <c r="T485" s="18" t="s">
        <v>200</v>
      </c>
      <c r="U485" s="12">
        <v>25</v>
      </c>
      <c r="V485" s="8" t="s">
        <v>252</v>
      </c>
      <c r="W485" s="51" t="s">
        <v>42</v>
      </c>
      <c r="X485" s="8" t="s">
        <v>253</v>
      </c>
    </row>
    <row r="486" spans="1:66" ht="12" x14ac:dyDescent="0.15">
      <c r="A486" s="15">
        <v>485</v>
      </c>
      <c r="B486" s="16"/>
      <c r="C486" s="15"/>
      <c r="D486" s="17"/>
      <c r="K486" s="18" t="s">
        <v>34</v>
      </c>
      <c r="L486" s="18">
        <v>3</v>
      </c>
      <c r="M486" s="18">
        <v>52</v>
      </c>
      <c r="N486" s="22">
        <v>35</v>
      </c>
      <c r="O486" s="23">
        <f t="shared" si="26"/>
        <v>67.307692307692307</v>
      </c>
      <c r="P486" s="8">
        <v>2.5</v>
      </c>
      <c r="Q486" s="8" t="s">
        <v>85</v>
      </c>
      <c r="S486" s="66" t="s">
        <v>115</v>
      </c>
      <c r="U486" s="12"/>
      <c r="V486" s="8" t="s">
        <v>183</v>
      </c>
      <c r="W486" s="51" t="s">
        <v>56</v>
      </c>
      <c r="X486" s="8" t="s">
        <v>184</v>
      </c>
    </row>
    <row r="487" spans="1:66" ht="12" x14ac:dyDescent="0.15">
      <c r="A487" s="1">
        <v>486</v>
      </c>
      <c r="B487" s="16"/>
      <c r="C487" s="15"/>
      <c r="D487" s="17"/>
      <c r="K487" s="18" t="s">
        <v>50</v>
      </c>
      <c r="L487" s="18">
        <v>1</v>
      </c>
      <c r="M487" s="18">
        <v>1917</v>
      </c>
      <c r="N487" s="22">
        <v>0</v>
      </c>
      <c r="O487" s="23">
        <f t="shared" si="26"/>
        <v>0</v>
      </c>
      <c r="P487" s="23"/>
      <c r="U487" s="12"/>
      <c r="V487" s="8" t="s">
        <v>52</v>
      </c>
      <c r="W487" s="51" t="s">
        <v>42</v>
      </c>
      <c r="X487" s="8" t="s">
        <v>53</v>
      </c>
      <c r="BK487" s="25"/>
      <c r="BL487" s="25"/>
      <c r="BM487" s="25"/>
      <c r="BN487" s="25"/>
    </row>
    <row r="488" spans="1:66" ht="12" x14ac:dyDescent="0.15">
      <c r="A488" s="9">
        <v>487</v>
      </c>
      <c r="B488" s="16"/>
      <c r="C488" s="15"/>
      <c r="D488" s="20" t="s">
        <v>1239</v>
      </c>
      <c r="E488" s="15" t="s">
        <v>1240</v>
      </c>
      <c r="F488" s="18" t="s">
        <v>47</v>
      </c>
      <c r="G488" s="18" t="s">
        <v>48</v>
      </c>
      <c r="H488" s="18">
        <v>4.2</v>
      </c>
      <c r="I488" s="18" t="s">
        <v>49</v>
      </c>
      <c r="J488" s="18" t="s">
        <v>33</v>
      </c>
      <c r="K488" s="19" t="s">
        <v>54</v>
      </c>
      <c r="L488" s="18">
        <v>2</v>
      </c>
      <c r="M488" s="18">
        <v>60</v>
      </c>
      <c r="N488" s="22">
        <v>1</v>
      </c>
      <c r="O488" s="23">
        <f t="shared" si="26"/>
        <v>1.6666666666666667</v>
      </c>
      <c r="Q488" s="8" t="s">
        <v>1241</v>
      </c>
      <c r="S488" s="66" t="s">
        <v>132</v>
      </c>
      <c r="U488" s="13" t="s">
        <v>1242</v>
      </c>
      <c r="V488" s="8" t="s">
        <v>55</v>
      </c>
      <c r="W488" s="51" t="s">
        <v>56</v>
      </c>
      <c r="X488" s="8" t="s">
        <v>57</v>
      </c>
    </row>
    <row r="489" spans="1:66" ht="12" x14ac:dyDescent="0.15">
      <c r="A489" s="15">
        <v>488</v>
      </c>
      <c r="B489" s="16"/>
      <c r="C489" s="15"/>
      <c r="D489" s="17"/>
      <c r="E489" s="15"/>
      <c r="K489" s="18" t="s">
        <v>50</v>
      </c>
      <c r="L489" s="18">
        <v>1</v>
      </c>
      <c r="M489" s="18">
        <v>174</v>
      </c>
      <c r="N489" s="22">
        <v>0</v>
      </c>
      <c r="O489" s="23">
        <f t="shared" si="26"/>
        <v>0</v>
      </c>
      <c r="P489" s="24"/>
      <c r="V489" s="8" t="s">
        <v>52</v>
      </c>
      <c r="W489" s="51" t="s">
        <v>42</v>
      </c>
      <c r="X489" s="8" t="s">
        <v>53</v>
      </c>
      <c r="BK489" s="25"/>
      <c r="BL489" s="25"/>
      <c r="BM489" s="25"/>
      <c r="BN489" s="25"/>
    </row>
    <row r="490" spans="1:66" ht="12" x14ac:dyDescent="0.15">
      <c r="A490" s="1">
        <v>489</v>
      </c>
      <c r="B490" s="16"/>
      <c r="C490" s="15"/>
      <c r="D490" s="20" t="s">
        <v>1243</v>
      </c>
      <c r="E490" s="15" t="s">
        <v>1244</v>
      </c>
      <c r="F490" s="18" t="s">
        <v>123</v>
      </c>
      <c r="G490" s="18" t="s">
        <v>48</v>
      </c>
      <c r="H490" s="18">
        <v>3.5</v>
      </c>
      <c r="I490" s="18" t="s">
        <v>60</v>
      </c>
      <c r="J490" s="18" t="s">
        <v>33</v>
      </c>
      <c r="K490" s="18" t="s">
        <v>34</v>
      </c>
      <c r="L490" s="18">
        <v>3</v>
      </c>
      <c r="M490" s="18">
        <v>54</v>
      </c>
      <c r="N490" s="22">
        <v>28</v>
      </c>
      <c r="O490" s="23">
        <f t="shared" si="26"/>
        <v>51.851851851851848</v>
      </c>
      <c r="P490" s="8">
        <v>1.2</v>
      </c>
      <c r="Q490" s="8" t="s">
        <v>85</v>
      </c>
      <c r="S490" s="66" t="s">
        <v>115</v>
      </c>
      <c r="U490" s="12"/>
      <c r="V490" s="8" t="s">
        <v>183</v>
      </c>
      <c r="W490" s="51" t="s">
        <v>56</v>
      </c>
      <c r="X490" s="8" t="s">
        <v>184</v>
      </c>
    </row>
    <row r="491" spans="1:66" ht="12" x14ac:dyDescent="0.15">
      <c r="A491" s="9">
        <v>490</v>
      </c>
      <c r="B491" s="16"/>
      <c r="C491" s="15"/>
      <c r="D491" s="20"/>
      <c r="E491" s="15"/>
      <c r="K491" s="19" t="s">
        <v>34</v>
      </c>
      <c r="L491" s="18">
        <v>2</v>
      </c>
      <c r="M491" s="18">
        <v>80</v>
      </c>
      <c r="N491" s="22">
        <v>2</v>
      </c>
      <c r="O491" s="23">
        <f t="shared" si="26"/>
        <v>2.5</v>
      </c>
      <c r="P491" s="8">
        <v>1</v>
      </c>
      <c r="Q491" s="8" t="s">
        <v>131</v>
      </c>
      <c r="U491" s="12">
        <v>15.5</v>
      </c>
      <c r="V491" s="8" t="s">
        <v>307</v>
      </c>
      <c r="W491" s="51" t="s">
        <v>56</v>
      </c>
      <c r="X491" s="8" t="s">
        <v>308</v>
      </c>
    </row>
    <row r="492" spans="1:66" ht="12" x14ac:dyDescent="0.15">
      <c r="A492" s="15">
        <v>491</v>
      </c>
      <c r="B492" s="16"/>
      <c r="C492" s="15"/>
      <c r="D492" s="17"/>
      <c r="E492" s="15"/>
      <c r="K492" s="19" t="s">
        <v>54</v>
      </c>
      <c r="L492" s="18">
        <v>3</v>
      </c>
      <c r="M492" s="18">
        <v>49</v>
      </c>
      <c r="N492" s="22">
        <v>23</v>
      </c>
      <c r="O492" s="23">
        <f t="shared" si="26"/>
        <v>46.938775510204081</v>
      </c>
      <c r="P492" s="8">
        <v>2.1</v>
      </c>
      <c r="Q492" s="8" t="s">
        <v>131</v>
      </c>
      <c r="U492" s="12">
        <v>16.5</v>
      </c>
      <c r="V492" s="8" t="s">
        <v>307</v>
      </c>
      <c r="W492" s="51" t="s">
        <v>56</v>
      </c>
      <c r="X492" s="8" t="s">
        <v>308</v>
      </c>
    </row>
    <row r="493" spans="1:66" ht="12" x14ac:dyDescent="0.15">
      <c r="A493" s="1">
        <v>492</v>
      </c>
      <c r="B493" s="16"/>
      <c r="C493" s="15"/>
      <c r="D493" s="17"/>
      <c r="E493" s="15"/>
      <c r="K493" s="18" t="s">
        <v>34</v>
      </c>
      <c r="L493" s="18">
        <v>3</v>
      </c>
      <c r="M493" s="18">
        <v>19</v>
      </c>
      <c r="N493" s="22">
        <v>8</v>
      </c>
      <c r="O493" s="23">
        <f t="shared" si="26"/>
        <v>42.105263157894733</v>
      </c>
      <c r="P493" s="8">
        <v>1.9</v>
      </c>
      <c r="Q493" s="8" t="s">
        <v>153</v>
      </c>
      <c r="R493" s="15" t="s">
        <v>269</v>
      </c>
      <c r="S493" s="66" t="s">
        <v>115</v>
      </c>
      <c r="T493" s="18" t="s">
        <v>200</v>
      </c>
      <c r="U493" s="12">
        <v>15.4</v>
      </c>
      <c r="V493" s="8" t="s">
        <v>311</v>
      </c>
      <c r="W493" s="51" t="s">
        <v>56</v>
      </c>
      <c r="X493" s="8" t="s">
        <v>312</v>
      </c>
    </row>
    <row r="494" spans="1:66" ht="12" x14ac:dyDescent="0.15">
      <c r="A494" s="9">
        <v>493</v>
      </c>
      <c r="B494" s="16"/>
      <c r="C494" s="15"/>
      <c r="D494" s="17"/>
      <c r="E494" s="15"/>
      <c r="K494" s="18" t="s">
        <v>50</v>
      </c>
      <c r="L494" s="18">
        <v>1</v>
      </c>
      <c r="M494" s="18">
        <v>370</v>
      </c>
      <c r="N494" s="22">
        <v>0</v>
      </c>
      <c r="O494" s="23">
        <f t="shared" si="26"/>
        <v>0</v>
      </c>
      <c r="P494" s="23"/>
      <c r="U494" s="12"/>
      <c r="V494" s="8" t="s">
        <v>52</v>
      </c>
      <c r="W494" s="51" t="s">
        <v>42</v>
      </c>
      <c r="X494" s="8" t="s">
        <v>53</v>
      </c>
      <c r="BI494" s="25"/>
    </row>
    <row r="495" spans="1:66" ht="12" x14ac:dyDescent="0.15">
      <c r="A495" s="15">
        <v>494</v>
      </c>
      <c r="B495" s="16"/>
      <c r="C495" s="15"/>
      <c r="D495" s="17" t="s">
        <v>1245</v>
      </c>
      <c r="E495" s="15" t="s">
        <v>1246</v>
      </c>
      <c r="F495" s="18" t="s">
        <v>123</v>
      </c>
      <c r="G495" s="18" t="s">
        <v>48</v>
      </c>
      <c r="H495" s="18">
        <v>3.6</v>
      </c>
      <c r="I495" s="18" t="s">
        <v>60</v>
      </c>
      <c r="J495" s="18" t="s">
        <v>33</v>
      </c>
      <c r="K495" s="18" t="s">
        <v>34</v>
      </c>
      <c r="L495" s="18">
        <v>3</v>
      </c>
      <c r="M495" s="18">
        <v>22</v>
      </c>
      <c r="N495" s="22">
        <v>1</v>
      </c>
      <c r="O495" s="23">
        <f t="shared" si="26"/>
        <v>4.5454545454545459</v>
      </c>
      <c r="P495" s="18">
        <v>1</v>
      </c>
      <c r="Q495" s="8" t="s">
        <v>37</v>
      </c>
      <c r="S495" s="66" t="s">
        <v>115</v>
      </c>
      <c r="T495" s="18" t="s">
        <v>200</v>
      </c>
      <c r="U495" s="13" t="s">
        <v>1247</v>
      </c>
      <c r="V495" s="8" t="s">
        <v>212</v>
      </c>
      <c r="W495" s="51" t="s">
        <v>63</v>
      </c>
      <c r="X495" s="8" t="s">
        <v>203</v>
      </c>
    </row>
    <row r="496" spans="1:66" ht="12" x14ac:dyDescent="0.15">
      <c r="A496" s="1">
        <v>495</v>
      </c>
      <c r="B496" s="16"/>
      <c r="C496" s="15"/>
      <c r="D496" s="17" t="s">
        <v>1248</v>
      </c>
      <c r="E496" s="15" t="s">
        <v>1249</v>
      </c>
      <c r="F496" s="18" t="s">
        <v>123</v>
      </c>
      <c r="G496" s="18" t="s">
        <v>48</v>
      </c>
      <c r="H496" s="18">
        <v>3.9</v>
      </c>
      <c r="I496" s="18" t="s">
        <v>60</v>
      </c>
      <c r="J496" s="18" t="s">
        <v>33</v>
      </c>
      <c r="K496" s="18" t="s">
        <v>34</v>
      </c>
      <c r="L496" s="18">
        <v>3</v>
      </c>
      <c r="M496" s="18">
        <v>9</v>
      </c>
      <c r="N496" s="22">
        <v>7</v>
      </c>
      <c r="O496" s="23">
        <f t="shared" si="26"/>
        <v>77.777777777777786</v>
      </c>
      <c r="P496" s="8">
        <v>1.9</v>
      </c>
      <c r="Q496" s="8" t="s">
        <v>85</v>
      </c>
      <c r="S496" s="66" t="s">
        <v>115</v>
      </c>
      <c r="U496" s="12"/>
      <c r="V496" s="8" t="s">
        <v>183</v>
      </c>
      <c r="W496" s="51" t="s">
        <v>56</v>
      </c>
      <c r="X496" s="8" t="s">
        <v>184</v>
      </c>
    </row>
    <row r="497" spans="1:61" ht="12" x14ac:dyDescent="0.15">
      <c r="A497" s="9">
        <v>496</v>
      </c>
      <c r="B497" s="16"/>
      <c r="C497" s="15"/>
      <c r="D497" s="20" t="s">
        <v>1250</v>
      </c>
      <c r="E497" s="15" t="s">
        <v>1251</v>
      </c>
      <c r="F497" s="18" t="s">
        <v>30</v>
      </c>
      <c r="G497" s="18" t="s">
        <v>48</v>
      </c>
      <c r="H497" s="18">
        <v>3.7</v>
      </c>
      <c r="I497" s="18" t="s">
        <v>60</v>
      </c>
      <c r="J497" s="18" t="s">
        <v>33</v>
      </c>
      <c r="K497" s="18" t="s">
        <v>34</v>
      </c>
      <c r="L497" s="18">
        <v>3</v>
      </c>
      <c r="M497" s="18">
        <v>110</v>
      </c>
      <c r="N497" s="22">
        <v>48</v>
      </c>
      <c r="O497" s="23">
        <f t="shared" si="26"/>
        <v>43.636363636363633</v>
      </c>
      <c r="P497" s="8">
        <v>2</v>
      </c>
      <c r="Q497" s="8" t="s">
        <v>85</v>
      </c>
      <c r="S497" s="66" t="s">
        <v>115</v>
      </c>
      <c r="U497" s="12"/>
      <c r="V497" s="8" t="s">
        <v>183</v>
      </c>
      <c r="W497" s="51" t="s">
        <v>56</v>
      </c>
      <c r="X497" s="8" t="s">
        <v>184</v>
      </c>
    </row>
    <row r="498" spans="1:61" ht="12" x14ac:dyDescent="0.15">
      <c r="A498" s="15">
        <v>497</v>
      </c>
      <c r="B498" s="16"/>
      <c r="C498" s="15"/>
      <c r="D498" s="17"/>
      <c r="E498" s="15"/>
      <c r="K498" s="19" t="s">
        <v>34</v>
      </c>
      <c r="L498" s="18">
        <v>3</v>
      </c>
      <c r="M498" s="18">
        <v>20</v>
      </c>
      <c r="N498" s="22">
        <v>20</v>
      </c>
      <c r="O498" s="23">
        <f t="shared" si="26"/>
        <v>100</v>
      </c>
      <c r="P498" s="8">
        <v>7.3</v>
      </c>
      <c r="U498" s="12">
        <v>28.5</v>
      </c>
      <c r="V498" s="8" t="s">
        <v>307</v>
      </c>
      <c r="W498" s="51" t="s">
        <v>56</v>
      </c>
      <c r="X498" s="8" t="s">
        <v>308</v>
      </c>
    </row>
    <row r="499" spans="1:61" ht="12" x14ac:dyDescent="0.15">
      <c r="A499" s="1">
        <v>498</v>
      </c>
      <c r="B499" s="16"/>
      <c r="C499" s="15"/>
      <c r="D499" s="20" t="s">
        <v>1252</v>
      </c>
      <c r="E499" s="15" t="s">
        <v>1253</v>
      </c>
      <c r="F499" s="18" t="s">
        <v>123</v>
      </c>
      <c r="G499" s="18" t="s">
        <v>217</v>
      </c>
      <c r="H499" s="18">
        <v>3.3</v>
      </c>
      <c r="I499" s="18" t="s">
        <v>60</v>
      </c>
      <c r="J499" s="18" t="s">
        <v>33</v>
      </c>
      <c r="K499" s="19" t="s">
        <v>54</v>
      </c>
      <c r="L499" s="18">
        <v>3</v>
      </c>
      <c r="M499" s="18">
        <v>5</v>
      </c>
      <c r="N499" s="22">
        <v>5</v>
      </c>
      <c r="O499" s="23">
        <f t="shared" si="26"/>
        <v>100</v>
      </c>
      <c r="P499" s="18">
        <v>3.7</v>
      </c>
      <c r="Q499" s="8" t="s">
        <v>153</v>
      </c>
      <c r="R499" s="15" t="s">
        <v>297</v>
      </c>
      <c r="S499" s="66" t="s">
        <v>115</v>
      </c>
      <c r="T499" s="18" t="s">
        <v>200</v>
      </c>
      <c r="U499" s="13" t="s">
        <v>1134</v>
      </c>
      <c r="V499" s="8" t="s">
        <v>466</v>
      </c>
      <c r="W499" s="51" t="s">
        <v>56</v>
      </c>
      <c r="X499" s="8" t="s">
        <v>467</v>
      </c>
    </row>
    <row r="500" spans="1:61" ht="12" x14ac:dyDescent="0.15">
      <c r="A500" s="9">
        <v>499</v>
      </c>
      <c r="B500" s="16"/>
      <c r="C500" s="15"/>
      <c r="D500" s="17"/>
      <c r="E500" s="15"/>
      <c r="K500" s="18" t="s">
        <v>50</v>
      </c>
      <c r="L500" s="18">
        <v>1</v>
      </c>
      <c r="M500" s="18">
        <v>284</v>
      </c>
      <c r="N500" s="22">
        <v>0</v>
      </c>
      <c r="O500" s="23">
        <f t="shared" si="26"/>
        <v>0</v>
      </c>
      <c r="P500" s="24"/>
      <c r="V500" s="8" t="s">
        <v>52</v>
      </c>
      <c r="W500" s="51" t="s">
        <v>42</v>
      </c>
      <c r="X500" s="8" t="s">
        <v>53</v>
      </c>
      <c r="Z500" s="35"/>
      <c r="AA500" s="35"/>
      <c r="AB500" s="35"/>
      <c r="AC500" s="35"/>
      <c r="AD500" s="35"/>
      <c r="AE500" s="35"/>
      <c r="AF500" s="35"/>
      <c r="AG500" s="25"/>
      <c r="AH500" s="25"/>
      <c r="AI500" s="25"/>
      <c r="AJ500" s="25"/>
      <c r="AK500" s="25"/>
      <c r="AL500" s="25"/>
      <c r="AM500" s="25"/>
      <c r="AN500" s="25"/>
      <c r="AO500" s="25"/>
      <c r="AP500" s="25"/>
      <c r="AQ500" s="25"/>
      <c r="AR500" s="25"/>
      <c r="AS500" s="25"/>
      <c r="AT500" s="25"/>
      <c r="AU500" s="25"/>
      <c r="AV500" s="25"/>
      <c r="AW500" s="25"/>
      <c r="AX500" s="25"/>
      <c r="AY500" s="25"/>
      <c r="AZ500" s="25"/>
      <c r="BA500" s="25"/>
      <c r="BB500" s="25"/>
      <c r="BC500" s="25"/>
      <c r="BD500" s="25"/>
      <c r="BE500" s="25"/>
      <c r="BF500" s="25"/>
      <c r="BI500" s="25"/>
    </row>
    <row r="501" spans="1:61" ht="12" x14ac:dyDescent="0.15">
      <c r="A501" s="15">
        <v>500</v>
      </c>
      <c r="B501" s="16"/>
      <c r="C501" s="15" t="s">
        <v>1254</v>
      </c>
      <c r="D501" s="17" t="s">
        <v>1255</v>
      </c>
      <c r="E501" s="8" t="s">
        <v>1256</v>
      </c>
      <c r="F501" s="18" t="s">
        <v>261</v>
      </c>
      <c r="G501" s="18" t="s">
        <v>112</v>
      </c>
      <c r="H501" s="18">
        <v>4.4000000000000004</v>
      </c>
      <c r="I501" s="18" t="s">
        <v>49</v>
      </c>
      <c r="J501" s="18" t="s">
        <v>33</v>
      </c>
      <c r="K501" s="18" t="s">
        <v>34</v>
      </c>
      <c r="L501" s="18">
        <v>3</v>
      </c>
      <c r="M501" s="18">
        <v>12</v>
      </c>
      <c r="N501" s="22">
        <v>2</v>
      </c>
      <c r="O501" s="23">
        <f t="shared" si="26"/>
        <v>16.666666666666664</v>
      </c>
      <c r="P501" s="8">
        <v>1.5</v>
      </c>
      <c r="Q501" s="8" t="s">
        <v>153</v>
      </c>
      <c r="S501" s="69" t="s">
        <v>115</v>
      </c>
      <c r="U501" s="18" t="s">
        <v>1257</v>
      </c>
      <c r="V501" s="8" t="s">
        <v>648</v>
      </c>
      <c r="W501" s="51" t="s">
        <v>63</v>
      </c>
      <c r="X501" s="8" t="s">
        <v>203</v>
      </c>
    </row>
    <row r="502" spans="1:61" ht="12" x14ac:dyDescent="0.15">
      <c r="A502" s="1">
        <v>501</v>
      </c>
      <c r="B502" s="16"/>
      <c r="C502" s="15"/>
      <c r="D502" s="17" t="s">
        <v>1258</v>
      </c>
      <c r="E502" s="8" t="s">
        <v>1259</v>
      </c>
      <c r="F502" s="18" t="s">
        <v>261</v>
      </c>
      <c r="G502" s="18" t="s">
        <v>112</v>
      </c>
      <c r="H502" s="18">
        <v>4.5</v>
      </c>
      <c r="I502" s="18" t="s">
        <v>49</v>
      </c>
      <c r="J502" s="18" t="s">
        <v>33</v>
      </c>
      <c r="K502" s="18" t="s">
        <v>34</v>
      </c>
      <c r="L502" s="18">
        <v>1</v>
      </c>
      <c r="M502" s="18">
        <v>7</v>
      </c>
      <c r="N502" s="22">
        <v>1</v>
      </c>
      <c r="O502" s="23">
        <f t="shared" si="26"/>
        <v>14.285714285714285</v>
      </c>
      <c r="P502" s="8"/>
      <c r="Q502" s="8" t="s">
        <v>872</v>
      </c>
      <c r="S502" s="69"/>
      <c r="U502" s="18"/>
      <c r="V502" s="8" t="s">
        <v>235</v>
      </c>
      <c r="W502" s="51" t="s">
        <v>63</v>
      </c>
      <c r="X502" s="8" t="s">
        <v>236</v>
      </c>
    </row>
    <row r="503" spans="1:61" ht="12" x14ac:dyDescent="0.15">
      <c r="A503" s="9">
        <v>502</v>
      </c>
      <c r="B503" s="16"/>
      <c r="C503" s="15"/>
      <c r="D503" s="26" t="s">
        <v>1260</v>
      </c>
      <c r="E503" s="15" t="s">
        <v>1261</v>
      </c>
      <c r="F503" s="18" t="s">
        <v>130</v>
      </c>
      <c r="G503" s="18" t="s">
        <v>112</v>
      </c>
      <c r="H503" s="18">
        <v>4.4000000000000004</v>
      </c>
      <c r="I503" s="18" t="s">
        <v>49</v>
      </c>
      <c r="J503" s="18" t="s">
        <v>33</v>
      </c>
      <c r="K503" s="18" t="s">
        <v>113</v>
      </c>
      <c r="L503" s="18">
        <v>2</v>
      </c>
      <c r="M503" s="18">
        <v>1</v>
      </c>
      <c r="N503" s="22">
        <v>0</v>
      </c>
      <c r="O503" s="23">
        <f t="shared" si="26"/>
        <v>0</v>
      </c>
      <c r="V503" s="8" t="s">
        <v>640</v>
      </c>
      <c r="W503" s="51" t="s">
        <v>105</v>
      </c>
      <c r="X503" s="8" t="s">
        <v>641</v>
      </c>
    </row>
    <row r="504" spans="1:61" ht="12" x14ac:dyDescent="0.15">
      <c r="A504" s="15">
        <v>503</v>
      </c>
      <c r="B504" s="16"/>
      <c r="C504" s="15" t="s">
        <v>1262</v>
      </c>
      <c r="D504" s="17" t="s">
        <v>1263</v>
      </c>
      <c r="E504" s="15" t="s">
        <v>1264</v>
      </c>
      <c r="F504" s="18" t="s">
        <v>123</v>
      </c>
      <c r="G504" s="18" t="s">
        <v>84</v>
      </c>
      <c r="H504" s="18">
        <v>3.3</v>
      </c>
      <c r="I504" s="18" t="s">
        <v>49</v>
      </c>
      <c r="J504" s="18" t="s">
        <v>33</v>
      </c>
      <c r="K504" s="18" t="s">
        <v>34</v>
      </c>
      <c r="L504" s="18">
        <v>3</v>
      </c>
      <c r="M504" s="18">
        <v>18</v>
      </c>
      <c r="N504" s="22">
        <v>18</v>
      </c>
      <c r="O504" s="23">
        <f t="shared" si="26"/>
        <v>100</v>
      </c>
      <c r="P504" s="8">
        <v>5.2</v>
      </c>
      <c r="Q504" s="8" t="s">
        <v>73</v>
      </c>
      <c r="S504" s="69"/>
      <c r="U504" s="18"/>
      <c r="V504" s="8" t="s">
        <v>74</v>
      </c>
      <c r="W504" s="51" t="s">
        <v>75</v>
      </c>
      <c r="X504" s="8" t="s">
        <v>76</v>
      </c>
    </row>
    <row r="505" spans="1:61" ht="12" x14ac:dyDescent="0.15">
      <c r="A505" s="1">
        <v>504</v>
      </c>
      <c r="B505" s="16"/>
      <c r="C505" s="15"/>
      <c r="D505" s="26" t="s">
        <v>1265</v>
      </c>
      <c r="E505" s="15" t="s">
        <v>1266</v>
      </c>
      <c r="F505" s="18" t="s">
        <v>123</v>
      </c>
      <c r="G505" s="18" t="s">
        <v>1267</v>
      </c>
      <c r="H505" s="18" t="s">
        <v>1268</v>
      </c>
      <c r="I505" s="18" t="s">
        <v>60</v>
      </c>
      <c r="J505" s="18" t="s">
        <v>33</v>
      </c>
      <c r="K505" s="19" t="s">
        <v>34</v>
      </c>
      <c r="L505" s="18">
        <v>2</v>
      </c>
      <c r="M505" s="18">
        <v>2</v>
      </c>
      <c r="N505" s="22">
        <v>0</v>
      </c>
      <c r="O505" s="23">
        <f t="shared" si="26"/>
        <v>0</v>
      </c>
      <c r="P505" s="8"/>
      <c r="S505" s="69"/>
      <c r="U505" s="18"/>
      <c r="V505" s="8" t="s">
        <v>69</v>
      </c>
      <c r="W505" s="51" t="s">
        <v>42</v>
      </c>
      <c r="X505" s="8" t="s">
        <v>70</v>
      </c>
    </row>
    <row r="506" spans="1:61" ht="12" x14ac:dyDescent="0.15">
      <c r="A506" s="9">
        <v>505</v>
      </c>
      <c r="B506" s="16"/>
      <c r="C506" s="15" t="s">
        <v>1269</v>
      </c>
      <c r="D506" s="17" t="s">
        <v>1270</v>
      </c>
      <c r="E506" s="15" t="s">
        <v>1271</v>
      </c>
      <c r="F506" s="18" t="s">
        <v>30</v>
      </c>
      <c r="G506" s="18" t="s">
        <v>48</v>
      </c>
      <c r="H506" s="18">
        <v>3.6</v>
      </c>
      <c r="I506" s="18" t="s">
        <v>49</v>
      </c>
      <c r="J506" s="18" t="s">
        <v>33</v>
      </c>
      <c r="K506" s="18" t="s">
        <v>34</v>
      </c>
      <c r="L506" s="18">
        <v>3</v>
      </c>
      <c r="M506" s="18">
        <v>135</v>
      </c>
      <c r="N506" s="22">
        <v>88</v>
      </c>
      <c r="O506" s="23">
        <f t="shared" si="26"/>
        <v>65.18518518518519</v>
      </c>
      <c r="P506" s="8">
        <v>2.2999999999999998</v>
      </c>
      <c r="Q506" s="8" t="s">
        <v>85</v>
      </c>
      <c r="S506" s="66" t="s">
        <v>115</v>
      </c>
      <c r="U506" s="12"/>
      <c r="V506" s="8" t="s">
        <v>183</v>
      </c>
      <c r="W506" s="51" t="s">
        <v>56</v>
      </c>
      <c r="X506" s="8" t="s">
        <v>184</v>
      </c>
    </row>
    <row r="507" spans="1:61" ht="12" x14ac:dyDescent="0.15">
      <c r="A507" s="15">
        <v>506</v>
      </c>
      <c r="B507" s="16"/>
      <c r="C507" s="15"/>
      <c r="D507" s="17" t="s">
        <v>1272</v>
      </c>
      <c r="E507" s="15" t="s">
        <v>1273</v>
      </c>
      <c r="F507" s="18" t="s">
        <v>30</v>
      </c>
      <c r="G507" s="18" t="s">
        <v>217</v>
      </c>
      <c r="H507" s="18">
        <v>3.9</v>
      </c>
      <c r="I507" s="18" t="s">
        <v>60</v>
      </c>
      <c r="J507" s="18" t="s">
        <v>33</v>
      </c>
      <c r="K507" s="18" t="s">
        <v>34</v>
      </c>
      <c r="L507" s="18">
        <v>3</v>
      </c>
      <c r="M507" s="18">
        <v>18</v>
      </c>
      <c r="N507" s="22">
        <v>18</v>
      </c>
      <c r="O507" s="23">
        <f t="shared" si="26"/>
        <v>100</v>
      </c>
      <c r="P507" s="8">
        <v>3.8</v>
      </c>
      <c r="Q507" s="8" t="s">
        <v>73</v>
      </c>
      <c r="S507" s="69"/>
      <c r="U507" s="18"/>
      <c r="V507" s="8" t="s">
        <v>74</v>
      </c>
      <c r="W507" s="51" t="s">
        <v>75</v>
      </c>
      <c r="X507" s="8" t="s">
        <v>76</v>
      </c>
    </row>
    <row r="508" spans="1:61" ht="12" x14ac:dyDescent="0.15">
      <c r="A508" s="1">
        <v>507</v>
      </c>
      <c r="B508" s="16"/>
      <c r="C508" s="15" t="s">
        <v>1274</v>
      </c>
      <c r="D508" s="28" t="s">
        <v>1275</v>
      </c>
      <c r="E508" s="15" t="s">
        <v>1276</v>
      </c>
      <c r="F508" s="18" t="s">
        <v>83</v>
      </c>
      <c r="G508" s="18" t="s">
        <v>112</v>
      </c>
      <c r="H508" s="18">
        <v>4.5</v>
      </c>
      <c r="I508" s="18" t="s">
        <v>49</v>
      </c>
      <c r="J508" s="18" t="s">
        <v>33</v>
      </c>
      <c r="K508" s="19" t="s">
        <v>34</v>
      </c>
      <c r="L508" s="18">
        <v>2</v>
      </c>
      <c r="M508" s="18">
        <v>5</v>
      </c>
      <c r="N508" s="22">
        <v>0</v>
      </c>
      <c r="O508" s="23">
        <f t="shared" si="26"/>
        <v>0</v>
      </c>
      <c r="P508" s="8"/>
      <c r="S508" s="69"/>
      <c r="U508" s="18"/>
      <c r="V508" s="8" t="s">
        <v>416</v>
      </c>
      <c r="W508" s="51" t="s">
        <v>42</v>
      </c>
      <c r="X508" s="8" t="s">
        <v>417</v>
      </c>
    </row>
    <row r="509" spans="1:61" ht="12" x14ac:dyDescent="0.15">
      <c r="A509" s="9">
        <v>508</v>
      </c>
      <c r="B509" s="16"/>
      <c r="C509" s="15"/>
      <c r="D509" s="26"/>
      <c r="E509" s="15"/>
      <c r="K509" s="18" t="s">
        <v>50</v>
      </c>
      <c r="L509" s="18">
        <v>1</v>
      </c>
      <c r="M509" s="18">
        <v>11</v>
      </c>
      <c r="N509" s="22">
        <v>0</v>
      </c>
      <c r="O509" s="23">
        <f t="shared" si="26"/>
        <v>0</v>
      </c>
      <c r="P509" s="23"/>
      <c r="S509" s="69"/>
      <c r="U509" s="18"/>
      <c r="V509" s="8" t="s">
        <v>52</v>
      </c>
      <c r="W509" s="51" t="s">
        <v>42</v>
      </c>
      <c r="X509" s="8" t="s">
        <v>53</v>
      </c>
      <c r="Z509" s="35"/>
      <c r="AA509" s="35"/>
      <c r="AB509" s="35"/>
      <c r="AC509" s="35"/>
      <c r="AD509" s="35"/>
      <c r="AE509" s="35"/>
      <c r="AF509" s="35"/>
      <c r="AG509" s="25"/>
      <c r="AH509" s="25"/>
      <c r="AI509" s="25"/>
      <c r="AJ509" s="25"/>
      <c r="AK509" s="25"/>
      <c r="AL509" s="25"/>
      <c r="AM509" s="25"/>
      <c r="AN509" s="25"/>
      <c r="AO509" s="25"/>
      <c r="AP509" s="25"/>
      <c r="AQ509" s="25"/>
      <c r="AR509" s="25"/>
      <c r="AS509" s="25"/>
      <c r="AT509" s="25"/>
      <c r="AU509" s="25"/>
      <c r="AV509" s="25"/>
      <c r="AW509" s="25"/>
      <c r="AX509" s="25"/>
      <c r="AY509" s="25"/>
      <c r="AZ509" s="25"/>
      <c r="BA509" s="25"/>
      <c r="BB509" s="25"/>
      <c r="BC509" s="25"/>
      <c r="BD509" s="25"/>
      <c r="BE509" s="25"/>
      <c r="BF509" s="25"/>
      <c r="BI509" s="25"/>
    </row>
    <row r="510" spans="1:61" ht="12" x14ac:dyDescent="0.15">
      <c r="A510" s="15">
        <v>509</v>
      </c>
      <c r="B510" s="16"/>
      <c r="D510" s="26" t="s">
        <v>1277</v>
      </c>
      <c r="E510" s="15" t="s">
        <v>1278</v>
      </c>
      <c r="F510" s="18" t="s">
        <v>383</v>
      </c>
      <c r="G510" s="18" t="s">
        <v>112</v>
      </c>
      <c r="H510" s="18">
        <v>3.8</v>
      </c>
      <c r="I510" s="18" t="s">
        <v>49</v>
      </c>
      <c r="J510" s="18" t="s">
        <v>33</v>
      </c>
      <c r="K510" s="19" t="s">
        <v>34</v>
      </c>
      <c r="L510" s="18">
        <v>2</v>
      </c>
      <c r="M510" s="18">
        <v>1</v>
      </c>
      <c r="N510" s="22">
        <v>0</v>
      </c>
      <c r="O510" s="23">
        <f t="shared" si="26"/>
        <v>0</v>
      </c>
      <c r="V510" s="8" t="s">
        <v>55</v>
      </c>
      <c r="W510" s="51" t="s">
        <v>56</v>
      </c>
      <c r="X510" s="8" t="s">
        <v>57</v>
      </c>
      <c r="BG510" s="25"/>
      <c r="BH510" s="25"/>
    </row>
    <row r="511" spans="1:61" ht="12" x14ac:dyDescent="0.15">
      <c r="A511" s="1">
        <v>510</v>
      </c>
      <c r="B511" s="16"/>
      <c r="C511" s="15"/>
      <c r="D511" s="20" t="s">
        <v>1279</v>
      </c>
      <c r="E511" s="15" t="s">
        <v>1280</v>
      </c>
      <c r="F511" s="18" t="s">
        <v>123</v>
      </c>
      <c r="G511" s="18" t="s">
        <v>112</v>
      </c>
      <c r="H511" s="18">
        <v>4.4000000000000004</v>
      </c>
      <c r="I511" s="18" t="s">
        <v>49</v>
      </c>
      <c r="J511" s="18" t="s">
        <v>33</v>
      </c>
      <c r="K511" s="18" t="s">
        <v>50</v>
      </c>
      <c r="L511" s="18">
        <v>1</v>
      </c>
      <c r="M511" s="18">
        <v>149</v>
      </c>
      <c r="N511" s="22">
        <v>1</v>
      </c>
      <c r="O511" s="23">
        <f t="shared" si="26"/>
        <v>0.67114093959731547</v>
      </c>
      <c r="P511" s="18">
        <v>1</v>
      </c>
      <c r="Q511" s="8" t="s">
        <v>1281</v>
      </c>
      <c r="R511" s="15" t="s">
        <v>1282</v>
      </c>
      <c r="S511" s="66" t="s">
        <v>132</v>
      </c>
      <c r="T511" s="18" t="s">
        <v>200</v>
      </c>
      <c r="U511" s="13" t="s">
        <v>1283</v>
      </c>
      <c r="V511" s="8" t="s">
        <v>640</v>
      </c>
      <c r="W511" s="51" t="s">
        <v>105</v>
      </c>
      <c r="X511" s="8" t="s">
        <v>1284</v>
      </c>
    </row>
    <row r="512" spans="1:61" ht="12" x14ac:dyDescent="0.15">
      <c r="A512" s="9">
        <v>511</v>
      </c>
      <c r="B512" s="16"/>
      <c r="C512" s="18"/>
      <c r="D512" s="26"/>
      <c r="E512" s="15"/>
      <c r="K512" s="18" t="s">
        <v>50</v>
      </c>
      <c r="L512" s="18">
        <v>2</v>
      </c>
      <c r="M512" s="18">
        <v>1</v>
      </c>
      <c r="N512" s="22">
        <v>0</v>
      </c>
      <c r="O512" s="23">
        <f t="shared" si="26"/>
        <v>0</v>
      </c>
      <c r="V512" s="8" t="s">
        <v>252</v>
      </c>
      <c r="W512" s="51" t="s">
        <v>42</v>
      </c>
      <c r="X512" s="8" t="s">
        <v>253</v>
      </c>
      <c r="Z512" s="35"/>
      <c r="AA512" s="35"/>
      <c r="AB512" s="35"/>
      <c r="AC512" s="35"/>
      <c r="AD512" s="35"/>
      <c r="AE512" s="35"/>
      <c r="AF512" s="35"/>
      <c r="AG512" s="25"/>
      <c r="AH512" s="25"/>
      <c r="AI512" s="25"/>
      <c r="AJ512" s="25"/>
      <c r="AK512" s="25"/>
      <c r="AL512" s="25"/>
      <c r="AM512" s="25"/>
      <c r="AN512" s="25"/>
      <c r="AO512" s="25"/>
      <c r="AP512" s="25"/>
      <c r="AQ512" s="25"/>
      <c r="AR512" s="25"/>
      <c r="AS512" s="25"/>
      <c r="AT512" s="25"/>
      <c r="AU512" s="25"/>
      <c r="AV512" s="25"/>
      <c r="AW512" s="25"/>
      <c r="AX512" s="25"/>
      <c r="AY512" s="25"/>
      <c r="AZ512" s="25"/>
      <c r="BA512" s="25"/>
      <c r="BB512" s="25"/>
      <c r="BC512" s="25"/>
      <c r="BD512" s="25"/>
      <c r="BE512" s="25"/>
      <c r="BF512" s="25"/>
    </row>
    <row r="513" spans="1:66" ht="12" x14ac:dyDescent="0.15">
      <c r="A513" s="15">
        <v>512</v>
      </c>
      <c r="B513" s="16"/>
      <c r="C513" s="18"/>
      <c r="D513" s="17"/>
      <c r="E513" s="15"/>
      <c r="K513" s="19" t="s">
        <v>34</v>
      </c>
      <c r="L513" s="18">
        <v>2</v>
      </c>
      <c r="M513" s="18">
        <v>5</v>
      </c>
      <c r="N513" s="22">
        <v>1</v>
      </c>
      <c r="O513" s="23">
        <f t="shared" si="26"/>
        <v>20</v>
      </c>
      <c r="P513" s="18">
        <v>2</v>
      </c>
      <c r="Q513" s="8" t="s">
        <v>689</v>
      </c>
      <c r="S513" s="66" t="s">
        <v>86</v>
      </c>
      <c r="V513" s="8" t="s">
        <v>69</v>
      </c>
      <c r="W513" s="51" t="s">
        <v>42</v>
      </c>
      <c r="X513" s="8" t="s">
        <v>70</v>
      </c>
    </row>
    <row r="514" spans="1:66" ht="12" x14ac:dyDescent="0.15">
      <c r="A514" s="1">
        <v>513</v>
      </c>
      <c r="B514" s="16"/>
      <c r="C514" s="15" t="s">
        <v>1285</v>
      </c>
      <c r="D514" s="17" t="s">
        <v>1286</v>
      </c>
      <c r="E514" s="15" t="s">
        <v>35</v>
      </c>
      <c r="F514" s="18" t="s">
        <v>30</v>
      </c>
      <c r="G514" s="18" t="s">
        <v>48</v>
      </c>
      <c r="H514" s="18">
        <v>3.3</v>
      </c>
      <c r="I514" s="18" t="s">
        <v>60</v>
      </c>
      <c r="J514" s="18" t="s">
        <v>11</v>
      </c>
      <c r="K514" s="19" t="s">
        <v>34</v>
      </c>
      <c r="L514" s="18">
        <v>3</v>
      </c>
      <c r="M514" s="18">
        <v>3</v>
      </c>
      <c r="N514" s="22">
        <v>3</v>
      </c>
      <c r="O514" s="23">
        <f t="shared" si="26"/>
        <v>100</v>
      </c>
      <c r="Q514" s="8" t="s">
        <v>85</v>
      </c>
      <c r="T514" s="18" t="s">
        <v>673</v>
      </c>
      <c r="V514" s="8" t="s">
        <v>674</v>
      </c>
      <c r="W514" s="51" t="s">
        <v>63</v>
      </c>
      <c r="X514" s="8" t="s">
        <v>675</v>
      </c>
    </row>
    <row r="515" spans="1:66" ht="12" x14ac:dyDescent="0.15">
      <c r="A515" s="9">
        <v>514</v>
      </c>
      <c r="B515" s="16"/>
      <c r="C515" s="15" t="s">
        <v>1287</v>
      </c>
      <c r="D515" s="17" t="s">
        <v>1288</v>
      </c>
      <c r="E515" s="15" t="s">
        <v>1289</v>
      </c>
      <c r="F515" s="18" t="s">
        <v>47</v>
      </c>
      <c r="G515" s="18" t="s">
        <v>48</v>
      </c>
      <c r="H515" s="18">
        <v>4.4000000000000004</v>
      </c>
      <c r="I515" s="18" t="s">
        <v>60</v>
      </c>
      <c r="J515" s="18" t="s">
        <v>33</v>
      </c>
      <c r="K515" s="19" t="s">
        <v>34</v>
      </c>
      <c r="L515" s="18">
        <v>3</v>
      </c>
      <c r="M515" s="18">
        <v>9</v>
      </c>
      <c r="N515" s="22">
        <v>7</v>
      </c>
      <c r="O515" s="23">
        <f t="shared" si="26"/>
        <v>77.777777777777786</v>
      </c>
      <c r="P515" s="18">
        <v>3.2</v>
      </c>
      <c r="Q515" s="8" t="s">
        <v>153</v>
      </c>
      <c r="R515" s="15" t="s">
        <v>297</v>
      </c>
      <c r="S515" s="66" t="s">
        <v>115</v>
      </c>
      <c r="T515" s="18" t="s">
        <v>200</v>
      </c>
      <c r="U515" s="13" t="s">
        <v>750</v>
      </c>
      <c r="V515" s="8" t="s">
        <v>466</v>
      </c>
      <c r="W515" s="51" t="s">
        <v>56</v>
      </c>
      <c r="X515" s="8" t="s">
        <v>467</v>
      </c>
    </row>
    <row r="516" spans="1:66" ht="12" x14ac:dyDescent="0.15">
      <c r="A516" s="15">
        <v>515</v>
      </c>
      <c r="B516" s="16"/>
      <c r="C516" s="15" t="s">
        <v>1290</v>
      </c>
      <c r="D516" s="20" t="s">
        <v>1291</v>
      </c>
      <c r="E516" s="30" t="s">
        <v>1292</v>
      </c>
      <c r="F516" s="29" t="s">
        <v>83</v>
      </c>
      <c r="G516" s="29" t="s">
        <v>112</v>
      </c>
      <c r="H516" s="29">
        <v>4.5</v>
      </c>
      <c r="I516" s="29" t="s">
        <v>60</v>
      </c>
      <c r="J516" s="29" t="s">
        <v>33</v>
      </c>
      <c r="K516" s="19" t="s">
        <v>50</v>
      </c>
      <c r="L516" s="18" t="s">
        <v>556</v>
      </c>
      <c r="M516" s="18">
        <v>56</v>
      </c>
      <c r="N516" s="22">
        <v>7</v>
      </c>
      <c r="O516" s="23">
        <f t="shared" si="26"/>
        <v>12.5</v>
      </c>
      <c r="P516" s="8">
        <v>1.3</v>
      </c>
      <c r="Q516" s="8" t="s">
        <v>153</v>
      </c>
      <c r="S516" s="66" t="s">
        <v>132</v>
      </c>
      <c r="U516" s="12">
        <v>145.4</v>
      </c>
      <c r="V516" s="8" t="s">
        <v>558</v>
      </c>
      <c r="W516" s="51" t="s">
        <v>56</v>
      </c>
      <c r="X516" s="8" t="s">
        <v>1148</v>
      </c>
    </row>
    <row r="517" spans="1:66" ht="12" x14ac:dyDescent="0.15">
      <c r="A517" s="1">
        <v>516</v>
      </c>
      <c r="B517" s="16"/>
      <c r="E517" s="27"/>
      <c r="F517" s="31"/>
      <c r="G517" s="31"/>
      <c r="H517" s="31"/>
      <c r="I517" s="31"/>
      <c r="J517" s="31"/>
      <c r="K517" s="31" t="s">
        <v>50</v>
      </c>
      <c r="L517" s="31">
        <v>1</v>
      </c>
      <c r="M517" s="31">
        <v>31</v>
      </c>
      <c r="N517" s="32">
        <v>1</v>
      </c>
      <c r="O517" s="33">
        <f t="shared" si="26"/>
        <v>3.225806451612903</v>
      </c>
      <c r="P517" s="27">
        <v>1</v>
      </c>
      <c r="Q517" s="27" t="s">
        <v>153</v>
      </c>
      <c r="R517" s="34"/>
      <c r="S517" s="70" t="s">
        <v>132</v>
      </c>
      <c r="T517" s="31" t="s">
        <v>157</v>
      </c>
      <c r="U517" s="73">
        <v>145.4</v>
      </c>
      <c r="V517" s="27" t="s">
        <v>155</v>
      </c>
      <c r="W517" s="53" t="s">
        <v>75</v>
      </c>
      <c r="X517" s="27" t="s">
        <v>159</v>
      </c>
      <c r="Y517" s="27" t="s">
        <v>160</v>
      </c>
      <c r="Z517" s="35"/>
      <c r="AA517" s="35"/>
      <c r="AB517" s="35"/>
      <c r="AC517" s="35"/>
      <c r="AD517" s="35"/>
      <c r="AE517" s="35"/>
      <c r="AF517" s="35"/>
      <c r="AG517" s="25"/>
      <c r="AH517" s="25"/>
      <c r="AI517" s="25"/>
      <c r="AJ517" s="25"/>
      <c r="AK517" s="25"/>
      <c r="AL517" s="25"/>
      <c r="AM517" s="25"/>
      <c r="AN517" s="25"/>
      <c r="AO517" s="25"/>
      <c r="AP517" s="25"/>
      <c r="AQ517" s="25"/>
      <c r="AR517" s="25"/>
      <c r="AS517" s="25"/>
      <c r="AT517" s="25"/>
      <c r="AU517" s="25"/>
      <c r="AV517" s="25"/>
      <c r="AW517" s="25"/>
      <c r="AX517" s="25"/>
      <c r="AY517" s="25"/>
      <c r="AZ517" s="25"/>
      <c r="BA517" s="25"/>
      <c r="BB517" s="25"/>
      <c r="BC517" s="25"/>
      <c r="BD517" s="25"/>
      <c r="BE517" s="25"/>
      <c r="BF517" s="25"/>
    </row>
    <row r="518" spans="1:66" ht="12" x14ac:dyDescent="0.15">
      <c r="A518" s="9">
        <v>517</v>
      </c>
      <c r="B518" s="16"/>
      <c r="C518" s="15"/>
      <c r="D518" s="37"/>
      <c r="E518" s="15"/>
      <c r="K518" s="19" t="s">
        <v>54</v>
      </c>
      <c r="L518" s="18">
        <v>2</v>
      </c>
      <c r="M518" s="18">
        <v>1</v>
      </c>
      <c r="N518" s="22">
        <v>0</v>
      </c>
      <c r="O518" s="23">
        <f t="shared" si="26"/>
        <v>0</v>
      </c>
      <c r="V518" s="8" t="s">
        <v>55</v>
      </c>
      <c r="W518" s="51" t="s">
        <v>56</v>
      </c>
      <c r="X518" s="8" t="s">
        <v>57</v>
      </c>
    </row>
    <row r="519" spans="1:66" ht="12" x14ac:dyDescent="0.15">
      <c r="A519" s="15">
        <v>518</v>
      </c>
      <c r="B519" s="16"/>
      <c r="C519" s="15" t="s">
        <v>1293</v>
      </c>
      <c r="D519" s="26" t="s">
        <v>1294</v>
      </c>
      <c r="E519" s="15" t="s">
        <v>1295</v>
      </c>
      <c r="F519" s="18" t="s">
        <v>30</v>
      </c>
      <c r="G519" s="18" t="s">
        <v>48</v>
      </c>
      <c r="H519" s="18">
        <v>3.5</v>
      </c>
      <c r="I519" s="18" t="s">
        <v>49</v>
      </c>
      <c r="J519" s="18" t="s">
        <v>33</v>
      </c>
      <c r="K519" s="19" t="s">
        <v>34</v>
      </c>
      <c r="L519" s="18">
        <v>3</v>
      </c>
      <c r="M519" s="18">
        <v>150</v>
      </c>
      <c r="N519" s="22">
        <v>0</v>
      </c>
      <c r="O519" s="23">
        <f t="shared" si="26"/>
        <v>0</v>
      </c>
      <c r="V519" s="8" t="s">
        <v>1296</v>
      </c>
      <c r="W519" s="51" t="s">
        <v>42</v>
      </c>
      <c r="X519" s="8" t="s">
        <v>1297</v>
      </c>
      <c r="Z519" s="35"/>
      <c r="AA519" s="35"/>
      <c r="AB519" s="35"/>
      <c r="AC519" s="35"/>
      <c r="AD519" s="35"/>
      <c r="AE519" s="35"/>
      <c r="AF519" s="35"/>
      <c r="AG519" s="25"/>
      <c r="AH519" s="25"/>
      <c r="AI519" s="25"/>
      <c r="AJ519" s="25"/>
      <c r="AK519" s="25"/>
      <c r="AL519" s="25"/>
      <c r="AM519" s="25"/>
      <c r="AN519" s="25"/>
      <c r="AO519" s="25"/>
      <c r="AP519" s="25"/>
      <c r="AQ519" s="25"/>
      <c r="AR519" s="25"/>
      <c r="AS519" s="25"/>
      <c r="AT519" s="25"/>
      <c r="AU519" s="25"/>
      <c r="AV519" s="25"/>
      <c r="AW519" s="25"/>
      <c r="AX519" s="25"/>
      <c r="AY519" s="25"/>
      <c r="AZ519" s="25"/>
      <c r="BA519" s="25"/>
      <c r="BB519" s="25"/>
      <c r="BC519" s="25"/>
      <c r="BD519" s="25"/>
      <c r="BE519" s="25"/>
      <c r="BF519" s="25"/>
    </row>
    <row r="520" spans="1:66" ht="12" x14ac:dyDescent="0.15">
      <c r="A520" s="1">
        <v>519</v>
      </c>
      <c r="B520" s="16" t="s">
        <v>1298</v>
      </c>
      <c r="C520" s="15" t="s">
        <v>1299</v>
      </c>
      <c r="D520" s="26" t="s">
        <v>1300</v>
      </c>
      <c r="E520" s="15" t="s">
        <v>1301</v>
      </c>
      <c r="F520" s="18" t="s">
        <v>68</v>
      </c>
      <c r="G520" s="18" t="s">
        <v>48</v>
      </c>
      <c r="H520" s="18">
        <v>4</v>
      </c>
      <c r="I520" s="18" t="s">
        <v>60</v>
      </c>
      <c r="J520" s="18" t="s">
        <v>11</v>
      </c>
      <c r="K520" s="19" t="s">
        <v>34</v>
      </c>
      <c r="L520" s="18">
        <v>2</v>
      </c>
      <c r="M520" s="18">
        <v>3</v>
      </c>
      <c r="O520" s="18" t="s">
        <v>102</v>
      </c>
      <c r="U520" s="13" t="s">
        <v>193</v>
      </c>
      <c r="V520" s="8" t="s">
        <v>104</v>
      </c>
      <c r="W520" s="51" t="s">
        <v>105</v>
      </c>
      <c r="X520" s="8" t="s">
        <v>106</v>
      </c>
      <c r="BJ520" s="25"/>
      <c r="BK520" s="25"/>
      <c r="BL520" s="25"/>
      <c r="BM520" s="25"/>
      <c r="BN520" s="25"/>
    </row>
    <row r="521" spans="1:66" ht="12" x14ac:dyDescent="0.15">
      <c r="A521" s="9">
        <v>520</v>
      </c>
      <c r="B521" s="16"/>
      <c r="C521" s="15"/>
      <c r="D521" s="17" t="s">
        <v>1302</v>
      </c>
      <c r="E521" s="15" t="s">
        <v>1303</v>
      </c>
      <c r="F521" s="18" t="s">
        <v>68</v>
      </c>
      <c r="G521" s="18" t="s">
        <v>48</v>
      </c>
      <c r="H521" s="18">
        <v>3.3</v>
      </c>
      <c r="I521" s="18" t="s">
        <v>60</v>
      </c>
      <c r="J521" s="18" t="s">
        <v>35</v>
      </c>
      <c r="K521" s="19" t="s">
        <v>34</v>
      </c>
      <c r="L521" s="18">
        <v>2</v>
      </c>
      <c r="M521" s="18">
        <v>7</v>
      </c>
      <c r="O521" s="18" t="s">
        <v>36</v>
      </c>
      <c r="U521" s="13" t="s">
        <v>1304</v>
      </c>
      <c r="V521" s="8" t="s">
        <v>104</v>
      </c>
      <c r="W521" s="51" t="s">
        <v>105</v>
      </c>
      <c r="X521" s="8" t="s">
        <v>106</v>
      </c>
      <c r="BI521" s="25"/>
    </row>
    <row r="522" spans="1:66" ht="12" x14ac:dyDescent="0.15">
      <c r="A522" s="15">
        <v>521</v>
      </c>
      <c r="B522" s="16"/>
      <c r="D522" s="17" t="s">
        <v>1305</v>
      </c>
      <c r="E522" s="15" t="s">
        <v>1306</v>
      </c>
      <c r="F522" s="18" t="s">
        <v>68</v>
      </c>
      <c r="G522" s="18" t="s">
        <v>48</v>
      </c>
      <c r="H522" s="18">
        <v>3.5</v>
      </c>
      <c r="I522" s="18" t="s">
        <v>60</v>
      </c>
      <c r="J522" s="18" t="s">
        <v>11</v>
      </c>
      <c r="K522" s="19" t="s">
        <v>34</v>
      </c>
      <c r="L522" s="18">
        <v>2</v>
      </c>
      <c r="M522" s="18">
        <v>10</v>
      </c>
      <c r="O522" s="18" t="s">
        <v>36</v>
      </c>
      <c r="U522" s="13" t="s">
        <v>334</v>
      </c>
      <c r="V522" s="8" t="s">
        <v>104</v>
      </c>
      <c r="W522" s="51" t="s">
        <v>105</v>
      </c>
      <c r="X522" s="8" t="s">
        <v>106</v>
      </c>
    </row>
    <row r="523" spans="1:66" ht="12" x14ac:dyDescent="0.15">
      <c r="A523" s="1">
        <v>522</v>
      </c>
      <c r="B523" s="16"/>
      <c r="D523" s="26" t="s">
        <v>1307</v>
      </c>
      <c r="E523" s="15" t="s">
        <v>1308</v>
      </c>
      <c r="F523" s="18" t="s">
        <v>68</v>
      </c>
      <c r="G523" s="18" t="s">
        <v>48</v>
      </c>
      <c r="H523" s="18">
        <v>3.3</v>
      </c>
      <c r="I523" s="18" t="s">
        <v>60</v>
      </c>
      <c r="J523" s="18" t="s">
        <v>35</v>
      </c>
      <c r="K523" s="19" t="s">
        <v>34</v>
      </c>
      <c r="L523" s="18">
        <v>2</v>
      </c>
      <c r="M523" s="18">
        <v>3</v>
      </c>
      <c r="O523" s="18" t="s">
        <v>102</v>
      </c>
      <c r="U523" s="13" t="s">
        <v>337</v>
      </c>
      <c r="V523" s="8" t="s">
        <v>104</v>
      </c>
      <c r="W523" s="51" t="s">
        <v>105</v>
      </c>
      <c r="X523" s="8" t="s">
        <v>106</v>
      </c>
    </row>
    <row r="524" spans="1:66" ht="12" x14ac:dyDescent="0.15">
      <c r="A524" s="9">
        <v>523</v>
      </c>
      <c r="B524" s="16"/>
      <c r="C524" s="8" t="s">
        <v>1309</v>
      </c>
      <c r="D524" s="17" t="s">
        <v>1310</v>
      </c>
      <c r="E524" s="15" t="s">
        <v>1311</v>
      </c>
      <c r="F524" s="18" t="s">
        <v>68</v>
      </c>
      <c r="G524" s="18" t="s">
        <v>48</v>
      </c>
      <c r="H524" s="18">
        <v>4</v>
      </c>
      <c r="I524" s="18" t="s">
        <v>60</v>
      </c>
      <c r="J524" s="18" t="s">
        <v>33</v>
      </c>
      <c r="K524" s="19" t="s">
        <v>54</v>
      </c>
      <c r="L524" s="18">
        <v>2</v>
      </c>
      <c r="M524" s="18">
        <v>52</v>
      </c>
      <c r="N524" s="22">
        <v>1</v>
      </c>
      <c r="O524" s="23">
        <f>N524/M524*100</f>
        <v>1.9230769230769231</v>
      </c>
      <c r="P524" s="18">
        <v>1</v>
      </c>
      <c r="Q524" s="8" t="s">
        <v>85</v>
      </c>
      <c r="U524" s="13" t="s">
        <v>224</v>
      </c>
      <c r="V524" s="8" t="s">
        <v>307</v>
      </c>
      <c r="W524" s="51" t="s">
        <v>56</v>
      </c>
      <c r="X524" s="8" t="s">
        <v>308</v>
      </c>
      <c r="BK524" s="25"/>
      <c r="BL524" s="25"/>
      <c r="BM524" s="25"/>
      <c r="BN524" s="25"/>
    </row>
    <row r="525" spans="1:66" ht="12" x14ac:dyDescent="0.15">
      <c r="A525" s="15">
        <v>524</v>
      </c>
      <c r="B525" s="16"/>
      <c r="C525" s="8" t="s">
        <v>1312</v>
      </c>
      <c r="D525" s="20" t="s">
        <v>1313</v>
      </c>
      <c r="E525" s="8" t="s">
        <v>1314</v>
      </c>
      <c r="F525" s="18" t="s">
        <v>30</v>
      </c>
      <c r="G525" s="18" t="s">
        <v>48</v>
      </c>
      <c r="H525" s="18">
        <v>3.5</v>
      </c>
      <c r="I525" s="18" t="s">
        <v>49</v>
      </c>
      <c r="J525" s="18" t="s">
        <v>33</v>
      </c>
      <c r="K525" s="18" t="s">
        <v>34</v>
      </c>
      <c r="L525" s="18">
        <v>3</v>
      </c>
      <c r="M525" s="18">
        <v>18</v>
      </c>
      <c r="N525" s="22">
        <v>18</v>
      </c>
      <c r="O525" s="23">
        <f>N525/M525*100</f>
        <v>100</v>
      </c>
      <c r="P525" s="8">
        <v>9.8000000000000007</v>
      </c>
      <c r="Q525" s="8" t="s">
        <v>73</v>
      </c>
      <c r="S525" s="69"/>
      <c r="U525" s="18"/>
      <c r="V525" s="8" t="s">
        <v>74</v>
      </c>
      <c r="W525" s="51" t="s">
        <v>75</v>
      </c>
      <c r="X525" s="8" t="s">
        <v>76</v>
      </c>
    </row>
    <row r="526" spans="1:66" ht="12" x14ac:dyDescent="0.15">
      <c r="A526" s="1">
        <v>525</v>
      </c>
      <c r="B526" s="16"/>
      <c r="D526" s="17"/>
      <c r="K526" s="18" t="s">
        <v>34</v>
      </c>
      <c r="L526" s="18">
        <v>3</v>
      </c>
      <c r="M526" s="18">
        <v>11</v>
      </c>
      <c r="O526" s="18" t="s">
        <v>36</v>
      </c>
      <c r="P526" s="8"/>
      <c r="Q526" s="8" t="s">
        <v>178</v>
      </c>
      <c r="S526" s="69"/>
      <c r="U526" s="18">
        <v>24.6</v>
      </c>
      <c r="V526" s="8" t="s">
        <v>179</v>
      </c>
      <c r="W526" s="51" t="s">
        <v>164</v>
      </c>
      <c r="X526" s="8" t="s">
        <v>180</v>
      </c>
      <c r="BG526" s="25"/>
      <c r="BH526" s="25"/>
    </row>
    <row r="527" spans="1:66" ht="12" x14ac:dyDescent="0.15">
      <c r="A527" s="9">
        <v>526</v>
      </c>
      <c r="B527" s="16"/>
      <c r="D527" s="17" t="s">
        <v>1315</v>
      </c>
      <c r="E527" s="8" t="s">
        <v>35</v>
      </c>
      <c r="F527" s="18" t="s">
        <v>68</v>
      </c>
      <c r="G527" s="18" t="s">
        <v>48</v>
      </c>
      <c r="H527" s="18">
        <v>3.6</v>
      </c>
      <c r="I527" s="18" t="s">
        <v>60</v>
      </c>
      <c r="J527" s="18" t="s">
        <v>35</v>
      </c>
      <c r="K527" s="19" t="s">
        <v>34</v>
      </c>
      <c r="L527" s="18">
        <v>2</v>
      </c>
      <c r="M527" s="18">
        <v>26</v>
      </c>
      <c r="O527" s="18" t="s">
        <v>36</v>
      </c>
      <c r="U527" s="13" t="s">
        <v>1316</v>
      </c>
      <c r="V527" s="8" t="s">
        <v>104</v>
      </c>
      <c r="W527" s="51" t="s">
        <v>105</v>
      </c>
      <c r="X527" s="8" t="s">
        <v>106</v>
      </c>
      <c r="BK527" s="25"/>
      <c r="BL527" s="25"/>
      <c r="BM527" s="25"/>
      <c r="BN527" s="25"/>
    </row>
    <row r="528" spans="1:66" ht="12" x14ac:dyDescent="0.15">
      <c r="A528" s="15">
        <v>527</v>
      </c>
      <c r="B528" s="16"/>
      <c r="C528" s="15" t="s">
        <v>1317</v>
      </c>
      <c r="D528" s="26" t="s">
        <v>1318</v>
      </c>
      <c r="E528" s="8" t="s">
        <v>1319</v>
      </c>
      <c r="F528" s="18" t="s">
        <v>68</v>
      </c>
      <c r="G528" s="18" t="s">
        <v>48</v>
      </c>
      <c r="H528" s="18">
        <v>3.5</v>
      </c>
      <c r="I528" s="18" t="s">
        <v>60</v>
      </c>
      <c r="J528" s="18" t="s">
        <v>35</v>
      </c>
      <c r="K528" s="19" t="s">
        <v>34</v>
      </c>
      <c r="L528" s="18">
        <v>2</v>
      </c>
      <c r="M528" s="18">
        <v>7</v>
      </c>
      <c r="O528" s="18" t="s">
        <v>102</v>
      </c>
      <c r="U528" s="13" t="s">
        <v>1320</v>
      </c>
      <c r="V528" s="8" t="s">
        <v>104</v>
      </c>
      <c r="W528" s="51" t="s">
        <v>105</v>
      </c>
      <c r="X528" s="8" t="s">
        <v>106</v>
      </c>
      <c r="BJ528" s="25"/>
    </row>
    <row r="529" spans="1:62" ht="12" x14ac:dyDescent="0.15">
      <c r="A529" s="1">
        <v>528</v>
      </c>
      <c r="B529" s="16"/>
      <c r="D529" s="17" t="s">
        <v>1321</v>
      </c>
      <c r="E529" s="15" t="s">
        <v>1322</v>
      </c>
      <c r="F529" s="18" t="s">
        <v>490</v>
      </c>
      <c r="G529" s="18" t="s">
        <v>48</v>
      </c>
      <c r="H529" s="18">
        <v>3.5</v>
      </c>
      <c r="I529" s="18" t="s">
        <v>49</v>
      </c>
      <c r="J529" s="18" t="s">
        <v>877</v>
      </c>
      <c r="K529" s="18" t="s">
        <v>34</v>
      </c>
      <c r="L529" s="18">
        <v>3</v>
      </c>
      <c r="M529" s="18">
        <v>5</v>
      </c>
      <c r="N529" s="22">
        <v>3</v>
      </c>
      <c r="O529" s="23">
        <f>N529/M529*100</f>
        <v>60</v>
      </c>
      <c r="P529" s="18">
        <v>1</v>
      </c>
      <c r="Q529" s="8" t="s">
        <v>1323</v>
      </c>
      <c r="S529" s="66" t="s">
        <v>132</v>
      </c>
      <c r="V529" s="8" t="s">
        <v>133</v>
      </c>
      <c r="W529" s="51" t="s">
        <v>75</v>
      </c>
      <c r="X529" s="8" t="s">
        <v>134</v>
      </c>
    </row>
    <row r="530" spans="1:62" ht="12" x14ac:dyDescent="0.15">
      <c r="A530" s="9">
        <v>529</v>
      </c>
      <c r="B530" s="16"/>
      <c r="C530" s="15"/>
      <c r="D530" s="26" t="s">
        <v>1324</v>
      </c>
      <c r="E530" s="15" t="s">
        <v>1325</v>
      </c>
      <c r="F530" s="18" t="s">
        <v>68</v>
      </c>
      <c r="G530" s="18" t="s">
        <v>48</v>
      </c>
      <c r="H530" s="18">
        <v>3.6</v>
      </c>
      <c r="I530" s="18" t="s">
        <v>60</v>
      </c>
      <c r="J530" s="18" t="s">
        <v>33</v>
      </c>
      <c r="K530" s="19" t="s">
        <v>34</v>
      </c>
      <c r="L530" s="18">
        <v>2</v>
      </c>
      <c r="M530" s="18">
        <v>12</v>
      </c>
      <c r="O530" s="18" t="s">
        <v>102</v>
      </c>
      <c r="U530" s="13" t="s">
        <v>124</v>
      </c>
      <c r="V530" s="8" t="s">
        <v>104</v>
      </c>
      <c r="W530" s="51" t="s">
        <v>105</v>
      </c>
      <c r="X530" s="8" t="s">
        <v>106</v>
      </c>
      <c r="BI530" s="25"/>
    </row>
    <row r="531" spans="1:62" ht="12" x14ac:dyDescent="0.15">
      <c r="A531" s="15">
        <v>530</v>
      </c>
      <c r="B531" s="16"/>
      <c r="C531" s="15"/>
      <c r="D531" s="26" t="s">
        <v>1326</v>
      </c>
      <c r="E531" s="15" t="s">
        <v>1327</v>
      </c>
      <c r="F531" s="18" t="s">
        <v>68</v>
      </c>
      <c r="G531" s="18" t="s">
        <v>48</v>
      </c>
      <c r="H531" s="18">
        <v>3.5</v>
      </c>
      <c r="I531" s="18" t="s">
        <v>60</v>
      </c>
      <c r="J531" s="18" t="s">
        <v>33</v>
      </c>
      <c r="K531" s="19" t="s">
        <v>34</v>
      </c>
      <c r="L531" s="18">
        <v>2</v>
      </c>
      <c r="M531" s="18">
        <v>1</v>
      </c>
      <c r="O531" s="18" t="s">
        <v>102</v>
      </c>
      <c r="U531" s="13" t="s">
        <v>170</v>
      </c>
      <c r="V531" s="8" t="s">
        <v>104</v>
      </c>
      <c r="W531" s="51" t="s">
        <v>105</v>
      </c>
      <c r="X531" s="8" t="s">
        <v>106</v>
      </c>
      <c r="Z531" s="54"/>
      <c r="AA531" s="54"/>
      <c r="BG531" s="25"/>
      <c r="BH531" s="25"/>
    </row>
    <row r="532" spans="1:62" ht="12" x14ac:dyDescent="0.15">
      <c r="A532" s="1">
        <v>531</v>
      </c>
      <c r="B532" s="16"/>
      <c r="C532" s="15"/>
      <c r="D532" s="26" t="s">
        <v>1328</v>
      </c>
      <c r="E532" s="15" t="s">
        <v>1329</v>
      </c>
      <c r="F532" s="18" t="s">
        <v>68</v>
      </c>
      <c r="G532" s="18" t="s">
        <v>48</v>
      </c>
      <c r="H532" s="18">
        <v>4.2</v>
      </c>
      <c r="I532" s="18" t="s">
        <v>49</v>
      </c>
      <c r="J532" s="18" t="s">
        <v>877</v>
      </c>
      <c r="K532" s="18" t="s">
        <v>113</v>
      </c>
      <c r="L532" s="18">
        <v>2</v>
      </c>
      <c r="M532" s="18">
        <v>1</v>
      </c>
      <c r="N532" s="22">
        <v>0</v>
      </c>
      <c r="O532" s="23">
        <f>N532/M532*100</f>
        <v>0</v>
      </c>
      <c r="V532" s="8" t="s">
        <v>640</v>
      </c>
      <c r="W532" s="51" t="s">
        <v>105</v>
      </c>
      <c r="X532" s="8" t="s">
        <v>641</v>
      </c>
    </row>
    <row r="533" spans="1:62" ht="12" x14ac:dyDescent="0.15">
      <c r="A533" s="9">
        <v>532</v>
      </c>
      <c r="B533" s="16"/>
      <c r="C533" s="15"/>
      <c r="D533" s="17" t="s">
        <v>1330</v>
      </c>
      <c r="E533" s="15" t="s">
        <v>1331</v>
      </c>
      <c r="F533" s="18" t="s">
        <v>68</v>
      </c>
      <c r="G533" s="18" t="s">
        <v>48</v>
      </c>
      <c r="H533" s="18">
        <v>3.5</v>
      </c>
      <c r="I533" s="18" t="s">
        <v>446</v>
      </c>
      <c r="J533" s="18" t="s">
        <v>33</v>
      </c>
      <c r="K533" s="19" t="s">
        <v>34</v>
      </c>
      <c r="L533" s="18">
        <v>2</v>
      </c>
      <c r="M533" s="18">
        <v>8</v>
      </c>
      <c r="O533" s="18" t="s">
        <v>36</v>
      </c>
      <c r="V533" s="8" t="s">
        <v>257</v>
      </c>
      <c r="W533" s="51" t="s">
        <v>42</v>
      </c>
      <c r="X533" s="8" t="s">
        <v>781</v>
      </c>
    </row>
    <row r="534" spans="1:62" ht="12" x14ac:dyDescent="0.15">
      <c r="A534" s="15">
        <v>533</v>
      </c>
      <c r="B534" s="16"/>
      <c r="C534" s="15" t="s">
        <v>1332</v>
      </c>
      <c r="D534" s="26" t="s">
        <v>1333</v>
      </c>
      <c r="E534" s="15" t="s">
        <v>1334</v>
      </c>
      <c r="F534" s="18" t="s">
        <v>1335</v>
      </c>
      <c r="G534" s="18" t="s">
        <v>48</v>
      </c>
      <c r="H534" s="18">
        <v>4</v>
      </c>
      <c r="I534" s="18" t="s">
        <v>1161</v>
      </c>
      <c r="J534" s="18" t="s">
        <v>33</v>
      </c>
      <c r="K534" s="19" t="s">
        <v>34</v>
      </c>
      <c r="L534" s="18">
        <v>2</v>
      </c>
      <c r="M534" s="18">
        <v>14</v>
      </c>
      <c r="N534" s="22">
        <v>0</v>
      </c>
      <c r="O534" s="23">
        <f t="shared" ref="O534:O551" si="27">N534/M534*100</f>
        <v>0</v>
      </c>
      <c r="P534" s="8"/>
      <c r="V534" s="8" t="s">
        <v>416</v>
      </c>
      <c r="W534" s="51" t="s">
        <v>42</v>
      </c>
      <c r="X534" s="8" t="s">
        <v>417</v>
      </c>
      <c r="Y534" s="67"/>
    </row>
    <row r="535" spans="1:62" ht="12" x14ac:dyDescent="0.15">
      <c r="A535" s="1">
        <v>534</v>
      </c>
      <c r="B535" s="16"/>
      <c r="D535" s="20" t="s">
        <v>1336</v>
      </c>
      <c r="E535" s="8" t="s">
        <v>1337</v>
      </c>
      <c r="F535" s="18" t="s">
        <v>68</v>
      </c>
      <c r="G535" s="18" t="s">
        <v>48</v>
      </c>
      <c r="H535" s="18">
        <v>3.4</v>
      </c>
      <c r="I535" s="18" t="s">
        <v>60</v>
      </c>
      <c r="J535" s="18" t="s">
        <v>33</v>
      </c>
      <c r="K535" s="19" t="s">
        <v>54</v>
      </c>
      <c r="L535" s="18">
        <v>2</v>
      </c>
      <c r="M535" s="18">
        <v>89</v>
      </c>
      <c r="N535" s="22">
        <v>4</v>
      </c>
      <c r="O535" s="23">
        <f t="shared" si="27"/>
        <v>4.4943820224719104</v>
      </c>
      <c r="P535" s="8"/>
      <c r="Q535" s="8" t="s">
        <v>153</v>
      </c>
      <c r="R535" s="15" t="s">
        <v>272</v>
      </c>
      <c r="S535" s="8"/>
      <c r="T535" s="8"/>
      <c r="U535" s="8">
        <v>22</v>
      </c>
      <c r="V535" s="8" t="s">
        <v>273</v>
      </c>
      <c r="W535" s="51" t="s">
        <v>42</v>
      </c>
      <c r="X535" s="8" t="s">
        <v>274</v>
      </c>
    </row>
    <row r="536" spans="1:62" ht="12" x14ac:dyDescent="0.15">
      <c r="A536" s="9">
        <v>535</v>
      </c>
      <c r="B536" s="16"/>
      <c r="C536" s="15"/>
      <c r="D536" s="17"/>
      <c r="K536" s="18" t="s">
        <v>34</v>
      </c>
      <c r="L536" s="18">
        <v>3</v>
      </c>
      <c r="M536" s="18">
        <v>100</v>
      </c>
      <c r="N536" s="22">
        <v>0</v>
      </c>
      <c r="O536" s="23">
        <f t="shared" si="27"/>
        <v>0</v>
      </c>
      <c r="V536" s="8" t="s">
        <v>263</v>
      </c>
      <c r="W536" s="51" t="s">
        <v>42</v>
      </c>
      <c r="X536" s="8" t="s">
        <v>271</v>
      </c>
    </row>
    <row r="537" spans="1:62" ht="12" x14ac:dyDescent="0.15">
      <c r="A537" s="15">
        <v>536</v>
      </c>
      <c r="B537" s="16"/>
      <c r="C537" s="15"/>
      <c r="D537" s="17"/>
      <c r="K537" s="19" t="s">
        <v>34</v>
      </c>
      <c r="L537" s="18">
        <v>2</v>
      </c>
      <c r="M537" s="18">
        <v>19</v>
      </c>
      <c r="N537" s="22">
        <v>9</v>
      </c>
      <c r="O537" s="23">
        <f t="shared" si="27"/>
        <v>47.368421052631575</v>
      </c>
      <c r="P537" s="8">
        <v>1.44</v>
      </c>
      <c r="V537" s="8" t="s">
        <v>416</v>
      </c>
      <c r="W537" s="51" t="s">
        <v>42</v>
      </c>
      <c r="X537" s="8" t="s">
        <v>417</v>
      </c>
      <c r="BJ537" s="57"/>
    </row>
    <row r="538" spans="1:62" ht="12" x14ac:dyDescent="0.15">
      <c r="A538" s="1">
        <v>537</v>
      </c>
      <c r="B538" s="16"/>
      <c r="C538" s="15"/>
      <c r="D538" s="17" t="s">
        <v>1338</v>
      </c>
      <c r="E538" s="8" t="s">
        <v>1339</v>
      </c>
      <c r="F538" s="18" t="s">
        <v>68</v>
      </c>
      <c r="G538" s="18" t="s">
        <v>48</v>
      </c>
      <c r="H538" s="18">
        <v>3.2</v>
      </c>
      <c r="I538" s="18" t="s">
        <v>60</v>
      </c>
      <c r="J538" s="18" t="s">
        <v>33</v>
      </c>
      <c r="K538" s="19" t="s">
        <v>34</v>
      </c>
      <c r="L538" s="18">
        <v>2</v>
      </c>
      <c r="M538" s="18">
        <v>62</v>
      </c>
      <c r="N538" s="22">
        <v>28</v>
      </c>
      <c r="O538" s="23">
        <f t="shared" si="27"/>
        <v>45.161290322580641</v>
      </c>
      <c r="P538" s="8">
        <v>1.96</v>
      </c>
      <c r="Q538" s="8" t="s">
        <v>85</v>
      </c>
      <c r="R538" s="15" t="s">
        <v>415</v>
      </c>
      <c r="S538" s="66" t="s">
        <v>115</v>
      </c>
      <c r="V538" s="8" t="s">
        <v>416</v>
      </c>
      <c r="W538" s="51" t="s">
        <v>42</v>
      </c>
      <c r="X538" s="8" t="s">
        <v>417</v>
      </c>
    </row>
    <row r="539" spans="1:62" ht="12" x14ac:dyDescent="0.15">
      <c r="A539" s="9">
        <v>538</v>
      </c>
      <c r="B539" s="16"/>
      <c r="C539" s="15"/>
      <c r="D539" s="17" t="s">
        <v>1340</v>
      </c>
      <c r="E539" s="15" t="s">
        <v>1341</v>
      </c>
      <c r="F539" s="18" t="s">
        <v>68</v>
      </c>
      <c r="G539" s="18" t="s">
        <v>48</v>
      </c>
      <c r="H539" s="18">
        <v>3.6</v>
      </c>
      <c r="I539" s="18" t="s">
        <v>49</v>
      </c>
      <c r="J539" s="18" t="s">
        <v>33</v>
      </c>
      <c r="K539" s="18" t="s">
        <v>35</v>
      </c>
      <c r="M539" s="18">
        <v>95</v>
      </c>
      <c r="N539" s="22">
        <v>2</v>
      </c>
      <c r="O539" s="23">
        <f t="shared" si="27"/>
        <v>2.1052631578947367</v>
      </c>
      <c r="Q539" s="8" t="s">
        <v>137</v>
      </c>
      <c r="R539" s="15" t="s">
        <v>138</v>
      </c>
      <c r="T539" s="18" t="s">
        <v>40</v>
      </c>
      <c r="U539" s="13" t="s">
        <v>1342</v>
      </c>
      <c r="V539" s="8" t="s">
        <v>140</v>
      </c>
      <c r="W539" s="51" t="s">
        <v>42</v>
      </c>
      <c r="X539" s="8" t="s">
        <v>141</v>
      </c>
      <c r="BI539" s="25"/>
    </row>
    <row r="540" spans="1:62" ht="12" x14ac:dyDescent="0.15">
      <c r="A540" s="15">
        <v>539</v>
      </c>
      <c r="B540" s="16"/>
      <c r="C540" s="15"/>
      <c r="D540" s="20" t="s">
        <v>1343</v>
      </c>
      <c r="E540" s="15" t="s">
        <v>1344</v>
      </c>
      <c r="F540" s="18" t="s">
        <v>68</v>
      </c>
      <c r="G540" s="18" t="s">
        <v>48</v>
      </c>
      <c r="H540" s="18">
        <v>3.3</v>
      </c>
      <c r="I540" s="18" t="s">
        <v>60</v>
      </c>
      <c r="J540" s="18" t="s">
        <v>33</v>
      </c>
      <c r="K540" s="18" t="s">
        <v>34</v>
      </c>
      <c r="L540" s="18">
        <v>2</v>
      </c>
      <c r="M540" s="18">
        <v>66</v>
      </c>
      <c r="N540" s="22">
        <v>56</v>
      </c>
      <c r="O540" s="23">
        <f t="shared" si="27"/>
        <v>84.848484848484844</v>
      </c>
      <c r="Q540" s="8" t="s">
        <v>85</v>
      </c>
      <c r="T540" s="18" t="s">
        <v>200</v>
      </c>
      <c r="V540" s="8" t="s">
        <v>416</v>
      </c>
      <c r="W540" s="51" t="s">
        <v>42</v>
      </c>
      <c r="X540" s="8" t="s">
        <v>635</v>
      </c>
    </row>
    <row r="541" spans="1:62" ht="12" x14ac:dyDescent="0.15">
      <c r="A541" s="1">
        <v>540</v>
      </c>
      <c r="B541" s="16"/>
      <c r="C541" s="15"/>
      <c r="D541" s="17"/>
      <c r="E541" s="15"/>
      <c r="K541" s="19" t="s">
        <v>34</v>
      </c>
      <c r="L541" s="18">
        <v>2</v>
      </c>
      <c r="M541" s="18">
        <v>36</v>
      </c>
      <c r="N541" s="22">
        <v>2</v>
      </c>
      <c r="O541" s="23">
        <f t="shared" si="27"/>
        <v>5.5555555555555554</v>
      </c>
      <c r="P541" s="8"/>
      <c r="Q541" s="8" t="s">
        <v>153</v>
      </c>
      <c r="R541" s="15" t="s">
        <v>272</v>
      </c>
      <c r="S541" s="8"/>
      <c r="T541" s="8"/>
      <c r="U541" s="8">
        <v>29</v>
      </c>
      <c r="V541" s="8" t="s">
        <v>273</v>
      </c>
      <c r="W541" s="51" t="s">
        <v>42</v>
      </c>
      <c r="X541" s="8" t="s">
        <v>274</v>
      </c>
    </row>
    <row r="542" spans="1:62" ht="12" x14ac:dyDescent="0.15">
      <c r="A542" s="9">
        <v>541</v>
      </c>
      <c r="B542" s="16"/>
      <c r="C542" s="15"/>
      <c r="D542" s="17"/>
      <c r="E542" s="15"/>
      <c r="K542" s="18" t="s">
        <v>34</v>
      </c>
      <c r="L542" s="18" t="s">
        <v>256</v>
      </c>
      <c r="M542" s="18">
        <v>1090</v>
      </c>
      <c r="N542" s="22">
        <v>133</v>
      </c>
      <c r="O542" s="23">
        <f t="shared" si="27"/>
        <v>12.201834862385322</v>
      </c>
      <c r="Q542" s="8" t="s">
        <v>137</v>
      </c>
      <c r="R542" s="15" t="s">
        <v>138</v>
      </c>
      <c r="S542" s="66" t="s">
        <v>86</v>
      </c>
      <c r="V542" s="8" t="s">
        <v>416</v>
      </c>
      <c r="W542" s="51" t="s">
        <v>42</v>
      </c>
      <c r="X542" s="8" t="s">
        <v>430</v>
      </c>
    </row>
    <row r="543" spans="1:62" ht="12" x14ac:dyDescent="0.15">
      <c r="A543" s="15">
        <v>542</v>
      </c>
      <c r="B543" s="16"/>
      <c r="C543" s="15"/>
      <c r="D543" s="17"/>
      <c r="E543" s="15"/>
      <c r="K543" s="19" t="s">
        <v>34</v>
      </c>
      <c r="L543" s="18">
        <v>3</v>
      </c>
      <c r="M543" s="18">
        <v>40</v>
      </c>
      <c r="N543" s="22">
        <v>5</v>
      </c>
      <c r="O543" s="23">
        <f t="shared" si="27"/>
        <v>12.5</v>
      </c>
      <c r="P543" s="18">
        <v>1.4</v>
      </c>
      <c r="Q543" s="8" t="s">
        <v>85</v>
      </c>
      <c r="R543" s="15" t="s">
        <v>962</v>
      </c>
      <c r="S543" s="66" t="s">
        <v>86</v>
      </c>
      <c r="U543" s="13" t="s">
        <v>309</v>
      </c>
      <c r="V543" s="8" t="s">
        <v>252</v>
      </c>
      <c r="W543" s="51" t="s">
        <v>42</v>
      </c>
      <c r="X543" s="8" t="s">
        <v>963</v>
      </c>
    </row>
    <row r="544" spans="1:62" ht="12" x14ac:dyDescent="0.15">
      <c r="A544" s="1">
        <v>543</v>
      </c>
      <c r="B544" s="16"/>
      <c r="C544" s="15"/>
      <c r="D544" s="17"/>
      <c r="E544" s="15"/>
      <c r="K544" s="19" t="s">
        <v>34</v>
      </c>
      <c r="L544" s="18">
        <v>2</v>
      </c>
      <c r="M544" s="18">
        <v>47</v>
      </c>
      <c r="N544" s="22">
        <v>24</v>
      </c>
      <c r="O544" s="23">
        <f t="shared" si="27"/>
        <v>51.063829787234042</v>
      </c>
      <c r="P544" s="8">
        <v>2</v>
      </c>
      <c r="Q544" s="8" t="s">
        <v>85</v>
      </c>
      <c r="R544" s="15" t="s">
        <v>415</v>
      </c>
      <c r="S544" s="66" t="s">
        <v>115</v>
      </c>
      <c r="V544" s="8" t="s">
        <v>416</v>
      </c>
      <c r="W544" s="51" t="s">
        <v>42</v>
      </c>
      <c r="X544" s="8" t="s">
        <v>417</v>
      </c>
    </row>
    <row r="545" spans="1:66" ht="12" x14ac:dyDescent="0.15">
      <c r="A545" s="9">
        <v>544</v>
      </c>
      <c r="B545" s="16"/>
      <c r="C545" s="15" t="s">
        <v>1345</v>
      </c>
      <c r="D545" s="20" t="s">
        <v>1346</v>
      </c>
      <c r="E545" s="15" t="s">
        <v>1347</v>
      </c>
      <c r="F545" s="18" t="s">
        <v>490</v>
      </c>
      <c r="G545" s="18" t="s">
        <v>48</v>
      </c>
      <c r="H545" s="18">
        <v>3.7</v>
      </c>
      <c r="I545" s="18" t="s">
        <v>49</v>
      </c>
      <c r="J545" s="18" t="s">
        <v>33</v>
      </c>
      <c r="K545" s="18" t="s">
        <v>50</v>
      </c>
      <c r="L545" s="18">
        <v>2</v>
      </c>
      <c r="M545" s="18">
        <v>2</v>
      </c>
      <c r="N545" s="22">
        <v>1</v>
      </c>
      <c r="O545" s="23">
        <f t="shared" si="27"/>
        <v>50</v>
      </c>
      <c r="S545" s="66" t="s">
        <v>86</v>
      </c>
      <c r="T545" s="18" t="s">
        <v>200</v>
      </c>
      <c r="U545" s="13" t="s">
        <v>1348</v>
      </c>
      <c r="V545" s="8" t="s">
        <v>252</v>
      </c>
      <c r="W545" s="51" t="s">
        <v>42</v>
      </c>
      <c r="X545" s="8" t="s">
        <v>253</v>
      </c>
      <c r="BG545" s="25"/>
      <c r="BH545" s="25"/>
    </row>
    <row r="546" spans="1:66" ht="12" x14ac:dyDescent="0.15">
      <c r="A546" s="15">
        <v>545</v>
      </c>
      <c r="B546" s="16"/>
      <c r="C546" s="15"/>
      <c r="D546" s="17"/>
      <c r="E546" s="15"/>
      <c r="K546" s="18" t="s">
        <v>50</v>
      </c>
      <c r="L546" s="18">
        <v>1</v>
      </c>
      <c r="M546" s="18">
        <v>25914</v>
      </c>
      <c r="N546" s="22">
        <v>0</v>
      </c>
      <c r="O546" s="23">
        <f t="shared" si="27"/>
        <v>0</v>
      </c>
      <c r="P546" s="24"/>
      <c r="V546" s="8" t="s">
        <v>52</v>
      </c>
      <c r="W546" s="51" t="s">
        <v>42</v>
      </c>
      <c r="X546" s="8" t="s">
        <v>53</v>
      </c>
      <c r="Z546" s="35"/>
      <c r="AA546" s="35"/>
      <c r="AB546" s="35"/>
      <c r="AC546" s="35"/>
      <c r="AD546" s="35"/>
      <c r="AE546" s="35"/>
      <c r="AF546" s="35"/>
      <c r="AG546" s="25"/>
      <c r="AH546" s="25"/>
      <c r="AI546" s="25"/>
      <c r="AJ546" s="25"/>
      <c r="AK546" s="25"/>
      <c r="AL546" s="25"/>
      <c r="AM546" s="25"/>
      <c r="AN546" s="25"/>
      <c r="AO546" s="25"/>
      <c r="AP546" s="25"/>
      <c r="AQ546" s="25"/>
      <c r="AR546" s="25"/>
      <c r="AS546" s="25"/>
      <c r="AT546" s="25"/>
      <c r="AU546" s="25"/>
      <c r="AV546" s="25"/>
      <c r="AW546" s="25"/>
      <c r="AX546" s="25"/>
      <c r="AY546" s="25"/>
      <c r="AZ546" s="25"/>
      <c r="BA546" s="25"/>
      <c r="BB546" s="25"/>
      <c r="BC546" s="25"/>
      <c r="BD546" s="25"/>
      <c r="BE546" s="25"/>
      <c r="BF546" s="25"/>
      <c r="BI546" s="25"/>
    </row>
    <row r="547" spans="1:66" ht="12" x14ac:dyDescent="0.15">
      <c r="A547" s="1">
        <v>546</v>
      </c>
      <c r="B547" s="16"/>
      <c r="C547" s="15"/>
      <c r="D547" s="20" t="s">
        <v>1349</v>
      </c>
      <c r="E547" s="15" t="s">
        <v>1350</v>
      </c>
      <c r="F547" s="18" t="s">
        <v>490</v>
      </c>
      <c r="G547" s="18" t="s">
        <v>48</v>
      </c>
      <c r="H547" s="18">
        <v>4.3</v>
      </c>
      <c r="I547" s="18" t="s">
        <v>49</v>
      </c>
      <c r="J547" s="18" t="s">
        <v>33</v>
      </c>
      <c r="K547" s="19" t="s">
        <v>34</v>
      </c>
      <c r="L547" s="18">
        <v>2</v>
      </c>
      <c r="M547" s="18">
        <v>10</v>
      </c>
      <c r="N547" s="22">
        <v>1</v>
      </c>
      <c r="O547" s="23">
        <f t="shared" si="27"/>
        <v>10</v>
      </c>
      <c r="P547" s="8">
        <v>1</v>
      </c>
      <c r="Q547" s="8" t="s">
        <v>85</v>
      </c>
      <c r="R547" s="15" t="s">
        <v>415</v>
      </c>
      <c r="S547" s="66" t="s">
        <v>115</v>
      </c>
      <c r="V547" s="8" t="s">
        <v>416</v>
      </c>
      <c r="W547" s="51" t="s">
        <v>42</v>
      </c>
      <c r="X547" s="8" t="s">
        <v>417</v>
      </c>
      <c r="BG547" s="25"/>
      <c r="BH547" s="25"/>
      <c r="BK547" s="25"/>
      <c r="BL547" s="25"/>
      <c r="BM547" s="25"/>
      <c r="BN547" s="25"/>
    </row>
    <row r="548" spans="1:66" ht="12" x14ac:dyDescent="0.15">
      <c r="A548" s="9">
        <v>547</v>
      </c>
      <c r="B548" s="16"/>
      <c r="C548" s="15"/>
      <c r="K548" s="18" t="s">
        <v>50</v>
      </c>
      <c r="L548" s="18">
        <v>2</v>
      </c>
      <c r="M548" s="18">
        <v>2</v>
      </c>
      <c r="N548" s="22">
        <v>0</v>
      </c>
      <c r="O548" s="23">
        <f t="shared" si="27"/>
        <v>0</v>
      </c>
      <c r="T548" s="18" t="s">
        <v>1351</v>
      </c>
      <c r="U548" s="13" t="s">
        <v>145</v>
      </c>
      <c r="V548" s="8" t="s">
        <v>252</v>
      </c>
      <c r="W548" s="51" t="s">
        <v>42</v>
      </c>
      <c r="X548" s="8" t="s">
        <v>253</v>
      </c>
    </row>
    <row r="549" spans="1:66" ht="12" x14ac:dyDescent="0.15">
      <c r="A549" s="15">
        <v>548</v>
      </c>
      <c r="B549" s="16"/>
      <c r="C549" s="15"/>
      <c r="D549" s="17"/>
      <c r="K549" s="18" t="s">
        <v>50</v>
      </c>
      <c r="L549" s="18">
        <v>1</v>
      </c>
      <c r="M549" s="18">
        <v>6753</v>
      </c>
      <c r="N549" s="22">
        <v>0</v>
      </c>
      <c r="O549" s="23">
        <f t="shared" si="27"/>
        <v>0</v>
      </c>
      <c r="P549" s="24"/>
      <c r="V549" s="8" t="s">
        <v>52</v>
      </c>
      <c r="W549" s="51" t="s">
        <v>42</v>
      </c>
      <c r="X549" s="8" t="s">
        <v>53</v>
      </c>
      <c r="BI549" s="25"/>
    </row>
    <row r="550" spans="1:66" ht="12" x14ac:dyDescent="0.15">
      <c r="A550" s="1">
        <v>549</v>
      </c>
      <c r="B550" s="16"/>
      <c r="C550" s="15" t="s">
        <v>1352</v>
      </c>
      <c r="D550" s="17" t="s">
        <v>1353</v>
      </c>
      <c r="E550" s="15" t="s">
        <v>1354</v>
      </c>
      <c r="F550" s="18" t="s">
        <v>490</v>
      </c>
      <c r="G550" s="18" t="s">
        <v>48</v>
      </c>
      <c r="H550" s="18">
        <v>3.3</v>
      </c>
      <c r="I550" s="18" t="s">
        <v>60</v>
      </c>
      <c r="J550" s="18" t="s">
        <v>33</v>
      </c>
      <c r="K550" s="18" t="s">
        <v>34</v>
      </c>
      <c r="L550" s="18">
        <v>2</v>
      </c>
      <c r="M550" s="18">
        <v>50</v>
      </c>
      <c r="N550" s="22">
        <v>13</v>
      </c>
      <c r="O550" s="23">
        <f t="shared" si="27"/>
        <v>26</v>
      </c>
      <c r="P550" s="18">
        <v>1.7</v>
      </c>
      <c r="Q550" s="8" t="s">
        <v>85</v>
      </c>
      <c r="R550" s="15" t="s">
        <v>410</v>
      </c>
      <c r="S550" s="66" t="s">
        <v>86</v>
      </c>
      <c r="T550" s="18" t="s">
        <v>411</v>
      </c>
      <c r="V550" s="8" t="s">
        <v>41</v>
      </c>
      <c r="W550" s="51" t="s">
        <v>42</v>
      </c>
      <c r="X550" s="8" t="s">
        <v>412</v>
      </c>
    </row>
    <row r="551" spans="1:66" ht="12" x14ac:dyDescent="0.15">
      <c r="A551" s="9">
        <v>550</v>
      </c>
      <c r="B551" s="16"/>
      <c r="C551" s="15"/>
      <c r="D551" s="20" t="s">
        <v>1355</v>
      </c>
      <c r="E551" s="15" t="s">
        <v>1356</v>
      </c>
      <c r="F551" s="18" t="s">
        <v>490</v>
      </c>
      <c r="G551" s="18" t="s">
        <v>48</v>
      </c>
      <c r="H551" s="18">
        <v>3.3</v>
      </c>
      <c r="I551" s="18" t="s">
        <v>1357</v>
      </c>
      <c r="J551" s="18" t="s">
        <v>33</v>
      </c>
      <c r="K551" s="18" t="s">
        <v>34</v>
      </c>
      <c r="L551" s="18">
        <v>2</v>
      </c>
      <c r="M551" s="18">
        <v>51</v>
      </c>
      <c r="N551" s="22">
        <v>12</v>
      </c>
      <c r="O551" s="23">
        <f t="shared" si="27"/>
        <v>23.52941176470588</v>
      </c>
      <c r="P551" s="18">
        <v>1.6</v>
      </c>
      <c r="Q551" s="8" t="s">
        <v>85</v>
      </c>
      <c r="R551" s="15" t="s">
        <v>410</v>
      </c>
      <c r="S551" s="66" t="s">
        <v>86</v>
      </c>
      <c r="T551" s="18" t="s">
        <v>411</v>
      </c>
      <c r="V551" s="8" t="s">
        <v>41</v>
      </c>
      <c r="W551" s="51" t="s">
        <v>42</v>
      </c>
      <c r="X551" s="8" t="s">
        <v>412</v>
      </c>
      <c r="BK551" s="57"/>
      <c r="BL551" s="57"/>
      <c r="BM551" s="57"/>
      <c r="BN551" s="57"/>
    </row>
    <row r="552" spans="1:66" s="25" customFormat="1" ht="12" x14ac:dyDescent="0.15">
      <c r="A552" s="15">
        <v>551</v>
      </c>
      <c r="B552" s="16"/>
      <c r="C552" s="15"/>
      <c r="D552" s="17"/>
      <c r="E552" s="15"/>
      <c r="F552" s="18"/>
      <c r="G552" s="18"/>
      <c r="H552" s="18"/>
      <c r="I552" s="18"/>
      <c r="J552" s="18"/>
      <c r="K552" s="19" t="s">
        <v>34</v>
      </c>
      <c r="L552" s="18">
        <v>2</v>
      </c>
      <c r="M552" s="18" t="s">
        <v>35</v>
      </c>
      <c r="N552" s="18"/>
      <c r="O552" s="18" t="s">
        <v>36</v>
      </c>
      <c r="P552" s="18"/>
      <c r="Q552" s="8" t="s">
        <v>85</v>
      </c>
      <c r="R552" s="15" t="s">
        <v>410</v>
      </c>
      <c r="S552" s="66" t="s">
        <v>39</v>
      </c>
      <c r="T552" s="18" t="s">
        <v>40</v>
      </c>
      <c r="U552" s="13"/>
      <c r="V552" s="8" t="s">
        <v>41</v>
      </c>
      <c r="W552" s="51" t="s">
        <v>42</v>
      </c>
      <c r="X552" s="8" t="s">
        <v>43</v>
      </c>
      <c r="Y552" s="8"/>
      <c r="Z552" s="14"/>
      <c r="AA552" s="14"/>
      <c r="AB552" s="14"/>
      <c r="AC552" s="14"/>
      <c r="AD552" s="14"/>
      <c r="AE552" s="14"/>
      <c r="AF552" s="14"/>
      <c r="AG552" s="8"/>
      <c r="AH552" s="8"/>
      <c r="AI552" s="8"/>
      <c r="AJ552" s="8"/>
      <c r="AK552" s="8"/>
      <c r="AL552" s="8"/>
      <c r="AM552" s="8"/>
      <c r="AN552" s="8"/>
      <c r="AO552" s="8"/>
      <c r="AP552" s="8"/>
      <c r="AQ552" s="8"/>
      <c r="AR552" s="8"/>
      <c r="AS552" s="8"/>
      <c r="AT552" s="8"/>
      <c r="AU552" s="8"/>
      <c r="AV552" s="8"/>
      <c r="AW552" s="8"/>
      <c r="AX552" s="8"/>
      <c r="AY552" s="8"/>
      <c r="AZ552" s="8"/>
      <c r="BA552" s="8"/>
      <c r="BB552" s="8"/>
      <c r="BC552" s="8"/>
      <c r="BD552" s="8"/>
      <c r="BE552" s="8"/>
      <c r="BF552" s="8"/>
      <c r="BG552" s="8"/>
      <c r="BH552" s="8"/>
      <c r="BI552" s="8"/>
      <c r="BJ552" s="8"/>
      <c r="BK552" s="8"/>
      <c r="BL552" s="8"/>
      <c r="BM552" s="8"/>
      <c r="BN552" s="8"/>
    </row>
    <row r="553" spans="1:66" s="25" customFormat="1" ht="12" x14ac:dyDescent="0.15">
      <c r="A553" s="1">
        <v>552</v>
      </c>
      <c r="B553" s="16"/>
      <c r="C553" s="15"/>
      <c r="D553" s="20" t="s">
        <v>1358</v>
      </c>
      <c r="E553" s="15" t="s">
        <v>1359</v>
      </c>
      <c r="F553" s="18" t="s">
        <v>68</v>
      </c>
      <c r="G553" s="18" t="s">
        <v>48</v>
      </c>
      <c r="H553" s="18">
        <v>3.2</v>
      </c>
      <c r="I553" s="18" t="s">
        <v>1357</v>
      </c>
      <c r="J553" s="18" t="s">
        <v>33</v>
      </c>
      <c r="K553" s="19" t="s">
        <v>34</v>
      </c>
      <c r="L553" s="18">
        <v>3</v>
      </c>
      <c r="M553" s="18">
        <v>533</v>
      </c>
      <c r="N553" s="22">
        <v>506</v>
      </c>
      <c r="O553" s="23">
        <f t="shared" ref="O553:O563" si="28">N553/M553*100</f>
        <v>94.93433395872421</v>
      </c>
      <c r="P553" s="18">
        <v>9</v>
      </c>
      <c r="Q553" s="8" t="s">
        <v>153</v>
      </c>
      <c r="R553" s="15" t="s">
        <v>1360</v>
      </c>
      <c r="S553" s="66" t="s">
        <v>115</v>
      </c>
      <c r="T553" s="18"/>
      <c r="U553" s="13"/>
      <c r="V553" s="8" t="s">
        <v>299</v>
      </c>
      <c r="W553" s="51" t="s">
        <v>56</v>
      </c>
      <c r="X553" s="8" t="s">
        <v>1361</v>
      </c>
      <c r="Y553" s="8"/>
      <c r="Z553" s="14"/>
      <c r="AA553" s="14"/>
      <c r="AB553" s="14"/>
      <c r="AC553" s="14"/>
      <c r="AD553" s="14"/>
      <c r="AE553" s="14"/>
      <c r="AF553" s="14"/>
      <c r="AG553" s="8"/>
      <c r="AH553" s="8"/>
      <c r="AI553" s="8"/>
      <c r="AJ553" s="8"/>
      <c r="AK553" s="8"/>
      <c r="AL553" s="8"/>
      <c r="AM553" s="8"/>
      <c r="AN553" s="8"/>
      <c r="AO553" s="8"/>
      <c r="AP553" s="8"/>
      <c r="AQ553" s="8"/>
      <c r="AR553" s="8"/>
      <c r="AS553" s="8"/>
      <c r="AT553" s="8"/>
      <c r="AU553" s="8"/>
      <c r="AV553" s="8"/>
      <c r="AW553" s="8"/>
      <c r="AX553" s="8"/>
      <c r="AY553" s="8"/>
      <c r="AZ553" s="8"/>
      <c r="BA553" s="8"/>
      <c r="BB553" s="8"/>
      <c r="BC553" s="8"/>
      <c r="BD553" s="8"/>
      <c r="BE553" s="8"/>
      <c r="BF553" s="8"/>
      <c r="BG553" s="8"/>
      <c r="BH553" s="8"/>
      <c r="BI553" s="8"/>
      <c r="BJ553" s="8"/>
      <c r="BK553" s="8"/>
      <c r="BL553" s="8"/>
      <c r="BM553" s="8"/>
      <c r="BN553" s="8"/>
    </row>
    <row r="554" spans="1:66" s="25" customFormat="1" ht="12" x14ac:dyDescent="0.15">
      <c r="A554" s="9">
        <v>553</v>
      </c>
      <c r="B554" s="16"/>
      <c r="C554" s="15"/>
      <c r="D554" s="18"/>
      <c r="E554" s="8"/>
      <c r="F554" s="18"/>
      <c r="G554" s="18"/>
      <c r="H554" s="18"/>
      <c r="I554" s="18"/>
      <c r="J554" s="18"/>
      <c r="K554" s="18" t="s">
        <v>50</v>
      </c>
      <c r="L554" s="18">
        <v>2</v>
      </c>
      <c r="M554" s="18">
        <v>1</v>
      </c>
      <c r="N554" s="22">
        <v>0</v>
      </c>
      <c r="O554" s="23">
        <f t="shared" si="28"/>
        <v>0</v>
      </c>
      <c r="P554" s="18"/>
      <c r="Q554" s="8"/>
      <c r="R554" s="15"/>
      <c r="S554" s="66"/>
      <c r="T554" s="18"/>
      <c r="U554" s="13"/>
      <c r="V554" s="8" t="s">
        <v>252</v>
      </c>
      <c r="W554" s="51" t="s">
        <v>42</v>
      </c>
      <c r="X554" s="8" t="s">
        <v>253</v>
      </c>
      <c r="Y554" s="8"/>
      <c r="Z554" s="14"/>
      <c r="AA554" s="14"/>
      <c r="AB554" s="14"/>
      <c r="AC554" s="14"/>
      <c r="AD554" s="14"/>
      <c r="AE554" s="14"/>
      <c r="AF554" s="14"/>
      <c r="AG554" s="8"/>
      <c r="AH554" s="8"/>
      <c r="AI554" s="8"/>
      <c r="AJ554" s="8"/>
      <c r="AK554" s="8"/>
      <c r="AL554" s="8"/>
      <c r="AM554" s="8"/>
      <c r="AN554" s="8"/>
      <c r="AO554" s="8"/>
      <c r="AP554" s="8"/>
      <c r="AQ554" s="8"/>
      <c r="AR554" s="8"/>
      <c r="AS554" s="8"/>
      <c r="AT554" s="8"/>
      <c r="AU554" s="8"/>
      <c r="AV554" s="8"/>
      <c r="AW554" s="8"/>
      <c r="AX554" s="8"/>
      <c r="AY554" s="8"/>
      <c r="AZ554" s="8"/>
      <c r="BA554" s="8"/>
      <c r="BB554" s="8"/>
      <c r="BC554" s="8"/>
      <c r="BD554" s="8"/>
      <c r="BE554" s="8"/>
      <c r="BF554" s="8"/>
      <c r="BG554" s="8"/>
      <c r="BH554" s="8"/>
      <c r="BI554" s="8"/>
      <c r="BJ554" s="8"/>
      <c r="BK554" s="8"/>
      <c r="BL554" s="8"/>
      <c r="BM554" s="8"/>
      <c r="BN554" s="8"/>
    </row>
    <row r="555" spans="1:66" ht="12" x14ac:dyDescent="0.15">
      <c r="A555" s="15">
        <v>554</v>
      </c>
      <c r="B555" s="16"/>
      <c r="C555" s="15"/>
      <c r="D555" s="20"/>
      <c r="K555" s="19" t="s">
        <v>34</v>
      </c>
      <c r="L555" s="18">
        <v>2</v>
      </c>
      <c r="M555" s="18">
        <v>88</v>
      </c>
      <c r="N555" s="22">
        <v>2</v>
      </c>
      <c r="O555" s="23">
        <f t="shared" si="28"/>
        <v>2.2727272727272729</v>
      </c>
      <c r="P555" s="18">
        <v>1</v>
      </c>
      <c r="Q555" s="8" t="s">
        <v>85</v>
      </c>
      <c r="U555" s="13" t="s">
        <v>51</v>
      </c>
      <c r="V555" s="8" t="s">
        <v>307</v>
      </c>
      <c r="W555" s="51" t="s">
        <v>56</v>
      </c>
      <c r="X555" s="8" t="s">
        <v>308</v>
      </c>
    </row>
    <row r="556" spans="1:66" ht="12" x14ac:dyDescent="0.15">
      <c r="A556" s="1">
        <v>555</v>
      </c>
      <c r="B556" s="16"/>
      <c r="C556" s="15"/>
      <c r="D556" s="17"/>
      <c r="K556" s="19" t="s">
        <v>54</v>
      </c>
      <c r="L556" s="18">
        <v>3</v>
      </c>
      <c r="M556" s="18">
        <v>20</v>
      </c>
      <c r="N556" s="22">
        <v>13</v>
      </c>
      <c r="O556" s="23">
        <f t="shared" si="28"/>
        <v>65</v>
      </c>
      <c r="P556" s="18">
        <v>2.9</v>
      </c>
      <c r="Q556" s="8" t="s">
        <v>85</v>
      </c>
      <c r="U556" s="13" t="s">
        <v>1362</v>
      </c>
      <c r="V556" s="8" t="s">
        <v>307</v>
      </c>
      <c r="W556" s="51" t="s">
        <v>56</v>
      </c>
      <c r="X556" s="8" t="s">
        <v>308</v>
      </c>
    </row>
    <row r="557" spans="1:66" ht="12" x14ac:dyDescent="0.15">
      <c r="A557" s="9">
        <v>556</v>
      </c>
      <c r="B557" s="16" t="s">
        <v>1363</v>
      </c>
      <c r="C557" s="15" t="s">
        <v>1364</v>
      </c>
      <c r="D557" s="17" t="s">
        <v>1365</v>
      </c>
      <c r="E557" s="15" t="s">
        <v>1366</v>
      </c>
      <c r="F557" s="18" t="s">
        <v>123</v>
      </c>
      <c r="G557" s="18" t="s">
        <v>112</v>
      </c>
      <c r="H557" s="18">
        <v>4.4000000000000004</v>
      </c>
      <c r="I557" s="18" t="s">
        <v>49</v>
      </c>
      <c r="J557" s="18" t="s">
        <v>33</v>
      </c>
      <c r="K557" s="18" t="s">
        <v>34</v>
      </c>
      <c r="L557" s="18">
        <v>3</v>
      </c>
      <c r="M557" s="18">
        <v>4</v>
      </c>
      <c r="N557" s="22">
        <v>1</v>
      </c>
      <c r="O557" s="23">
        <f t="shared" si="28"/>
        <v>25</v>
      </c>
      <c r="P557" s="18">
        <v>1</v>
      </c>
      <c r="S557" s="66" t="s">
        <v>132</v>
      </c>
      <c r="V557" s="8" t="s">
        <v>133</v>
      </c>
      <c r="W557" s="51" t="s">
        <v>75</v>
      </c>
      <c r="X557" s="8" t="s">
        <v>134</v>
      </c>
    </row>
    <row r="558" spans="1:66" ht="12" x14ac:dyDescent="0.15">
      <c r="A558" s="15">
        <v>557</v>
      </c>
      <c r="B558" s="16"/>
      <c r="C558" s="15"/>
      <c r="D558" s="17" t="s">
        <v>1367</v>
      </c>
      <c r="E558" s="15" t="s">
        <v>1368</v>
      </c>
      <c r="F558" s="18" t="s">
        <v>130</v>
      </c>
      <c r="G558" s="18" t="s">
        <v>48</v>
      </c>
      <c r="H558" s="18">
        <v>3.4</v>
      </c>
      <c r="I558" s="18" t="s">
        <v>60</v>
      </c>
      <c r="J558" s="18" t="s">
        <v>33</v>
      </c>
      <c r="K558" s="18" t="s">
        <v>34</v>
      </c>
      <c r="L558" s="18">
        <v>3</v>
      </c>
      <c r="M558" s="18">
        <v>62</v>
      </c>
      <c r="N558" s="22">
        <v>42</v>
      </c>
      <c r="O558" s="23">
        <f t="shared" si="28"/>
        <v>67.741935483870961</v>
      </c>
      <c r="P558" s="18">
        <v>2.9</v>
      </c>
      <c r="R558" s="15" t="s">
        <v>297</v>
      </c>
      <c r="V558" s="8" t="s">
        <v>1369</v>
      </c>
      <c r="W558" s="51" t="s">
        <v>42</v>
      </c>
      <c r="X558" s="8" t="s">
        <v>1370</v>
      </c>
    </row>
    <row r="559" spans="1:66" ht="12" x14ac:dyDescent="0.15">
      <c r="A559" s="1">
        <v>558</v>
      </c>
      <c r="B559" s="16" t="s">
        <v>1371</v>
      </c>
      <c r="C559" s="15" t="s">
        <v>1372</v>
      </c>
      <c r="D559" s="17" t="s">
        <v>1373</v>
      </c>
      <c r="E559" s="15" t="s">
        <v>1374</v>
      </c>
      <c r="F559" s="18" t="s">
        <v>490</v>
      </c>
      <c r="G559" s="18" t="s">
        <v>48</v>
      </c>
      <c r="H559" s="18">
        <v>3.7</v>
      </c>
      <c r="I559" s="18" t="s">
        <v>1357</v>
      </c>
      <c r="J559" s="18" t="s">
        <v>11</v>
      </c>
      <c r="K559" s="18" t="s">
        <v>35</v>
      </c>
      <c r="M559" s="18">
        <v>47</v>
      </c>
      <c r="N559" s="22">
        <v>2</v>
      </c>
      <c r="O559" s="23">
        <f t="shared" si="28"/>
        <v>4.2553191489361701</v>
      </c>
      <c r="Q559" s="8" t="s">
        <v>137</v>
      </c>
      <c r="R559" s="15" t="s">
        <v>138</v>
      </c>
      <c r="T559" s="18" t="s">
        <v>40</v>
      </c>
      <c r="U559" s="13" t="s">
        <v>1375</v>
      </c>
      <c r="V559" s="8" t="s">
        <v>140</v>
      </c>
      <c r="W559" s="51" t="s">
        <v>42</v>
      </c>
      <c r="X559" s="8" t="s">
        <v>141</v>
      </c>
      <c r="BI559" s="25"/>
    </row>
    <row r="560" spans="1:66" ht="12" x14ac:dyDescent="0.15">
      <c r="A560" s="9">
        <v>559</v>
      </c>
      <c r="B560" s="16"/>
      <c r="C560" s="15"/>
      <c r="D560" s="17" t="s">
        <v>1376</v>
      </c>
      <c r="E560" s="15" t="s">
        <v>1377</v>
      </c>
      <c r="F560" s="18" t="s">
        <v>490</v>
      </c>
      <c r="G560" s="18" t="s">
        <v>48</v>
      </c>
      <c r="H560" s="18">
        <v>3.3</v>
      </c>
      <c r="I560" s="18" t="s">
        <v>49</v>
      </c>
      <c r="J560" s="18" t="s">
        <v>11</v>
      </c>
      <c r="K560" s="19" t="s">
        <v>34</v>
      </c>
      <c r="L560" s="18">
        <v>3</v>
      </c>
      <c r="M560" s="18">
        <v>71</v>
      </c>
      <c r="N560" s="22">
        <v>24</v>
      </c>
      <c r="O560" s="23">
        <f t="shared" si="28"/>
        <v>33.802816901408448</v>
      </c>
      <c r="P560" s="18">
        <v>1</v>
      </c>
      <c r="Q560" s="8" t="s">
        <v>85</v>
      </c>
      <c r="R560" s="15" t="s">
        <v>384</v>
      </c>
      <c r="S560" s="66" t="s">
        <v>86</v>
      </c>
      <c r="U560" s="13" t="s">
        <v>1378</v>
      </c>
      <c r="V560" s="8" t="s">
        <v>386</v>
      </c>
      <c r="W560" s="51" t="s">
        <v>42</v>
      </c>
      <c r="X560" s="8" t="s">
        <v>387</v>
      </c>
    </row>
    <row r="561" spans="1:61" ht="12" x14ac:dyDescent="0.15">
      <c r="A561" s="15">
        <v>560</v>
      </c>
      <c r="B561" s="16"/>
      <c r="C561" s="15" t="s">
        <v>1379</v>
      </c>
      <c r="D561" s="17" t="s">
        <v>1380</v>
      </c>
      <c r="E561" s="15" t="s">
        <v>1381</v>
      </c>
      <c r="F561" s="18" t="s">
        <v>47</v>
      </c>
      <c r="G561" s="18" t="s">
        <v>48</v>
      </c>
      <c r="H561" s="18">
        <v>4.3</v>
      </c>
      <c r="I561" s="18" t="s">
        <v>49</v>
      </c>
      <c r="J561" s="18" t="s">
        <v>33</v>
      </c>
      <c r="K561" s="18" t="s">
        <v>34</v>
      </c>
      <c r="L561" s="18">
        <v>3</v>
      </c>
      <c r="M561" s="18">
        <v>11</v>
      </c>
      <c r="N561" s="22">
        <v>1</v>
      </c>
      <c r="O561" s="23">
        <f t="shared" si="28"/>
        <v>9.0909090909090917</v>
      </c>
      <c r="P561" s="18">
        <v>1</v>
      </c>
      <c r="Q561" s="8" t="s">
        <v>199</v>
      </c>
      <c r="S561" s="66" t="s">
        <v>132</v>
      </c>
      <c r="V561" s="8" t="s">
        <v>133</v>
      </c>
      <c r="W561" s="51" t="s">
        <v>75</v>
      </c>
      <c r="X561" s="8" t="s">
        <v>134</v>
      </c>
    </row>
    <row r="562" spans="1:61" ht="12" x14ac:dyDescent="0.15">
      <c r="A562" s="1">
        <v>561</v>
      </c>
      <c r="B562" s="16"/>
      <c r="C562" s="15" t="s">
        <v>1382</v>
      </c>
      <c r="D562" s="17" t="s">
        <v>1383</v>
      </c>
      <c r="E562" s="15" t="s">
        <v>1384</v>
      </c>
      <c r="F562" s="18" t="s">
        <v>68</v>
      </c>
      <c r="G562" s="18" t="s">
        <v>48</v>
      </c>
      <c r="H562" s="18">
        <v>3.6</v>
      </c>
      <c r="I562" s="18" t="s">
        <v>60</v>
      </c>
      <c r="J562" s="18" t="s">
        <v>33</v>
      </c>
      <c r="K562" s="18" t="s">
        <v>34</v>
      </c>
      <c r="L562" s="18" t="s">
        <v>256</v>
      </c>
      <c r="M562" s="18">
        <v>220</v>
      </c>
      <c r="N562" s="22">
        <v>16</v>
      </c>
      <c r="O562" s="23">
        <f t="shared" si="28"/>
        <v>7.2727272727272725</v>
      </c>
      <c r="Q562" s="8" t="s">
        <v>137</v>
      </c>
      <c r="R562" s="15" t="s">
        <v>138</v>
      </c>
      <c r="S562" s="66" t="s">
        <v>86</v>
      </c>
      <c r="V562" s="8" t="s">
        <v>416</v>
      </c>
      <c r="W562" s="51" t="s">
        <v>42</v>
      </c>
      <c r="X562" s="8" t="s">
        <v>430</v>
      </c>
    </row>
    <row r="563" spans="1:61" ht="12" x14ac:dyDescent="0.15">
      <c r="A563" s="9">
        <v>562</v>
      </c>
      <c r="B563" s="16"/>
      <c r="C563" s="15" t="s">
        <v>1385</v>
      </c>
      <c r="D563" s="26" t="s">
        <v>1386</v>
      </c>
      <c r="E563" s="15" t="s">
        <v>1387</v>
      </c>
      <c r="F563" s="18" t="s">
        <v>68</v>
      </c>
      <c r="G563" s="18" t="s">
        <v>48</v>
      </c>
      <c r="H563" s="18">
        <v>4.3</v>
      </c>
      <c r="I563" s="18" t="s">
        <v>49</v>
      </c>
      <c r="J563" s="18" t="s">
        <v>33</v>
      </c>
      <c r="K563" s="18" t="s">
        <v>61</v>
      </c>
      <c r="L563" s="18">
        <v>2</v>
      </c>
      <c r="M563" s="18">
        <v>10</v>
      </c>
      <c r="N563" s="22">
        <v>0</v>
      </c>
      <c r="O563" s="23">
        <f t="shared" si="28"/>
        <v>0</v>
      </c>
      <c r="U563" s="13" t="s">
        <v>1388</v>
      </c>
      <c r="V563" s="8" t="s">
        <v>62</v>
      </c>
      <c r="W563" s="51" t="s">
        <v>63</v>
      </c>
      <c r="X563" s="8" t="s">
        <v>64</v>
      </c>
    </row>
    <row r="564" spans="1:61" ht="12" x14ac:dyDescent="0.15">
      <c r="A564" s="15">
        <v>563</v>
      </c>
      <c r="B564" s="16"/>
      <c r="C564" s="15"/>
      <c r="D564" s="17" t="s">
        <v>1389</v>
      </c>
      <c r="E564" s="15" t="s">
        <v>1390</v>
      </c>
      <c r="F564" s="18" t="s">
        <v>30</v>
      </c>
      <c r="G564" s="18" t="s">
        <v>48</v>
      </c>
      <c r="H564" s="18">
        <v>3.6</v>
      </c>
      <c r="I564" s="18" t="s">
        <v>491</v>
      </c>
      <c r="J564" s="18" t="s">
        <v>33</v>
      </c>
      <c r="K564" s="18" t="s">
        <v>34</v>
      </c>
      <c r="L564" s="18">
        <v>3</v>
      </c>
      <c r="M564" s="18">
        <v>12</v>
      </c>
      <c r="O564" s="18" t="s">
        <v>36</v>
      </c>
      <c r="Q564" s="8" t="s">
        <v>178</v>
      </c>
      <c r="U564" s="13" t="s">
        <v>170</v>
      </c>
      <c r="V564" s="8" t="s">
        <v>179</v>
      </c>
      <c r="W564" s="51" t="s">
        <v>164</v>
      </c>
      <c r="X564" s="8" t="s">
        <v>180</v>
      </c>
    </row>
    <row r="565" spans="1:61" ht="12" x14ac:dyDescent="0.15">
      <c r="A565" s="1">
        <v>564</v>
      </c>
      <c r="B565" s="16"/>
      <c r="C565" s="15"/>
      <c r="D565" s="26" t="s">
        <v>1391</v>
      </c>
      <c r="E565" s="15" t="s">
        <v>1392</v>
      </c>
      <c r="F565" s="18" t="s">
        <v>30</v>
      </c>
      <c r="G565" s="18" t="s">
        <v>48</v>
      </c>
      <c r="H565" s="18">
        <v>3.8</v>
      </c>
      <c r="I565" s="18" t="s">
        <v>49</v>
      </c>
      <c r="J565" s="18" t="s">
        <v>11</v>
      </c>
      <c r="K565" s="18" t="s">
        <v>61</v>
      </c>
      <c r="L565" s="18">
        <v>2</v>
      </c>
      <c r="M565" s="18">
        <v>7</v>
      </c>
      <c r="N565" s="22">
        <v>0</v>
      </c>
      <c r="O565" s="23">
        <f t="shared" ref="O565:O590" si="29">N565/M565*100</f>
        <v>0</v>
      </c>
      <c r="U565" s="13" t="s">
        <v>1393</v>
      </c>
      <c r="V565" s="8" t="s">
        <v>62</v>
      </c>
      <c r="W565" s="51" t="s">
        <v>63</v>
      </c>
      <c r="X565" s="8" t="s">
        <v>64</v>
      </c>
    </row>
    <row r="566" spans="1:61" ht="11.25" customHeight="1" x14ac:dyDescent="0.15">
      <c r="A566" s="9">
        <v>565</v>
      </c>
      <c r="B566" s="16"/>
      <c r="C566" s="15" t="s">
        <v>1394</v>
      </c>
      <c r="D566" s="26" t="s">
        <v>1395</v>
      </c>
      <c r="E566" s="15" t="s">
        <v>1396</v>
      </c>
      <c r="F566" s="18" t="s">
        <v>47</v>
      </c>
      <c r="G566" s="18" t="s">
        <v>48</v>
      </c>
      <c r="H566" s="18">
        <v>3.9</v>
      </c>
      <c r="I566" s="18" t="s">
        <v>49</v>
      </c>
      <c r="J566" s="18" t="s">
        <v>33</v>
      </c>
      <c r="K566" s="19" t="s">
        <v>34</v>
      </c>
      <c r="L566" s="18">
        <v>2</v>
      </c>
      <c r="M566" s="18">
        <v>1</v>
      </c>
      <c r="N566" s="22">
        <v>0</v>
      </c>
      <c r="O566" s="23">
        <f t="shared" si="29"/>
        <v>0</v>
      </c>
      <c r="V566" s="8" t="s">
        <v>55</v>
      </c>
      <c r="W566" s="51" t="s">
        <v>56</v>
      </c>
      <c r="X566" s="8" t="s">
        <v>57</v>
      </c>
    </row>
    <row r="567" spans="1:61" ht="12" x14ac:dyDescent="0.15">
      <c r="A567" s="15">
        <v>566</v>
      </c>
      <c r="B567" s="16"/>
      <c r="C567" s="15"/>
      <c r="D567" s="26" t="s">
        <v>1397</v>
      </c>
      <c r="E567" s="15" t="s">
        <v>35</v>
      </c>
      <c r="F567" s="18" t="s">
        <v>30</v>
      </c>
      <c r="G567" s="18" t="s">
        <v>48</v>
      </c>
      <c r="H567" s="18">
        <v>3.9</v>
      </c>
      <c r="I567" s="18" t="s">
        <v>49</v>
      </c>
      <c r="J567" s="18" t="s">
        <v>11</v>
      </c>
      <c r="K567" s="18" t="s">
        <v>61</v>
      </c>
      <c r="L567" s="18">
        <v>2</v>
      </c>
      <c r="M567" s="18">
        <v>19</v>
      </c>
      <c r="N567" s="22">
        <v>0</v>
      </c>
      <c r="O567" s="23">
        <f t="shared" si="29"/>
        <v>0</v>
      </c>
      <c r="U567" s="13" t="s">
        <v>1398</v>
      </c>
      <c r="V567" s="8" t="s">
        <v>62</v>
      </c>
      <c r="W567" s="51" t="s">
        <v>63</v>
      </c>
      <c r="X567" s="8" t="s">
        <v>64</v>
      </c>
    </row>
    <row r="568" spans="1:61" ht="12" x14ac:dyDescent="0.15">
      <c r="A568" s="1">
        <v>567</v>
      </c>
      <c r="B568" s="16"/>
      <c r="C568" s="15"/>
      <c r="D568" s="26" t="s">
        <v>1399</v>
      </c>
      <c r="E568" s="15" t="s">
        <v>1400</v>
      </c>
      <c r="F568" s="18" t="s">
        <v>30</v>
      </c>
      <c r="G568" s="18" t="s">
        <v>48</v>
      </c>
      <c r="H568" s="18">
        <v>3.5</v>
      </c>
      <c r="I568" s="18" t="s">
        <v>60</v>
      </c>
      <c r="J568" s="18" t="s">
        <v>11</v>
      </c>
      <c r="K568" s="18" t="s">
        <v>50</v>
      </c>
      <c r="L568" s="18">
        <v>1</v>
      </c>
      <c r="M568" s="18">
        <v>104</v>
      </c>
      <c r="N568" s="22">
        <v>0</v>
      </c>
      <c r="O568" s="23">
        <f t="shared" si="29"/>
        <v>0</v>
      </c>
      <c r="P568" s="24"/>
      <c r="V568" s="8" t="s">
        <v>52</v>
      </c>
      <c r="W568" s="51" t="s">
        <v>42</v>
      </c>
      <c r="X568" s="8" t="s">
        <v>53</v>
      </c>
      <c r="BG568" s="25"/>
      <c r="BH568" s="25"/>
      <c r="BI568" s="25"/>
    </row>
    <row r="569" spans="1:61" ht="12" x14ac:dyDescent="0.15">
      <c r="A569" s="9">
        <v>568</v>
      </c>
      <c r="B569" s="16"/>
      <c r="C569" s="15"/>
      <c r="D569" s="26" t="s">
        <v>1401</v>
      </c>
      <c r="E569" s="15" t="s">
        <v>1402</v>
      </c>
      <c r="F569" s="18" t="s">
        <v>47</v>
      </c>
      <c r="G569" s="18" t="s">
        <v>48</v>
      </c>
      <c r="H569" s="18">
        <v>4.3</v>
      </c>
      <c r="I569" s="18" t="s">
        <v>60</v>
      </c>
      <c r="J569" s="18" t="s">
        <v>33</v>
      </c>
      <c r="K569" s="18" t="s">
        <v>50</v>
      </c>
      <c r="L569" s="18">
        <v>1</v>
      </c>
      <c r="M569" s="18">
        <v>51</v>
      </c>
      <c r="N569" s="22">
        <v>0</v>
      </c>
      <c r="O569" s="23">
        <f t="shared" si="29"/>
        <v>0</v>
      </c>
      <c r="P569" s="24"/>
      <c r="V569" s="8" t="s">
        <v>52</v>
      </c>
      <c r="W569" s="51" t="s">
        <v>42</v>
      </c>
      <c r="X569" s="8" t="s">
        <v>53</v>
      </c>
    </row>
    <row r="570" spans="1:61" ht="12" x14ac:dyDescent="0.15">
      <c r="A570" s="15">
        <v>569</v>
      </c>
      <c r="B570" s="16"/>
      <c r="C570" s="15"/>
      <c r="D570" s="17" t="s">
        <v>1403</v>
      </c>
      <c r="E570" s="15" t="s">
        <v>35</v>
      </c>
      <c r="G570" s="18" t="s">
        <v>48</v>
      </c>
      <c r="J570" s="18" t="s">
        <v>35</v>
      </c>
      <c r="K570" s="19" t="s">
        <v>34</v>
      </c>
      <c r="L570" s="18">
        <v>3</v>
      </c>
      <c r="M570" s="18">
        <v>19</v>
      </c>
      <c r="N570" s="22">
        <v>16</v>
      </c>
      <c r="O570" s="23">
        <f t="shared" si="29"/>
        <v>84.210526315789465</v>
      </c>
      <c r="P570" s="18">
        <v>3.4</v>
      </c>
      <c r="Q570" s="8" t="s">
        <v>153</v>
      </c>
      <c r="R570" s="15" t="s">
        <v>297</v>
      </c>
      <c r="S570" s="66" t="s">
        <v>115</v>
      </c>
      <c r="U570" s="13" t="s">
        <v>1404</v>
      </c>
      <c r="V570" s="8" t="s">
        <v>466</v>
      </c>
      <c r="W570" s="51" t="s">
        <v>56</v>
      </c>
      <c r="X570" s="8" t="s">
        <v>467</v>
      </c>
    </row>
    <row r="571" spans="1:61" ht="11.25" customHeight="1" x14ac:dyDescent="0.15">
      <c r="A571" s="1">
        <v>570</v>
      </c>
      <c r="B571" s="16"/>
      <c r="C571" s="15" t="s">
        <v>1405</v>
      </c>
      <c r="D571" s="28" t="s">
        <v>1406</v>
      </c>
      <c r="E571" s="15" t="s">
        <v>1407</v>
      </c>
      <c r="F571" s="18" t="s">
        <v>47</v>
      </c>
      <c r="G571" s="18" t="s">
        <v>48</v>
      </c>
      <c r="H571" s="18">
        <v>3.5</v>
      </c>
      <c r="I571" s="18" t="s">
        <v>49</v>
      </c>
      <c r="J571" s="18" t="s">
        <v>33</v>
      </c>
      <c r="K571" s="19" t="s">
        <v>54</v>
      </c>
      <c r="L571" s="18">
        <v>2</v>
      </c>
      <c r="M571" s="18">
        <v>380</v>
      </c>
      <c r="N571" s="22">
        <v>0</v>
      </c>
      <c r="O571" s="23">
        <f t="shared" si="29"/>
        <v>0</v>
      </c>
      <c r="V571" s="8" t="s">
        <v>55</v>
      </c>
      <c r="W571" s="51" t="s">
        <v>56</v>
      </c>
      <c r="X571" s="8" t="s">
        <v>57</v>
      </c>
    </row>
    <row r="572" spans="1:61" ht="12" x14ac:dyDescent="0.15">
      <c r="A572" s="9">
        <v>571</v>
      </c>
      <c r="B572" s="16"/>
      <c r="C572" s="15"/>
      <c r="D572" s="44"/>
      <c r="E572" s="15"/>
      <c r="K572" s="18" t="s">
        <v>50</v>
      </c>
      <c r="L572" s="18">
        <v>2</v>
      </c>
      <c r="M572" s="18">
        <v>1</v>
      </c>
      <c r="N572" s="22">
        <v>0</v>
      </c>
      <c r="O572" s="23">
        <f t="shared" si="29"/>
        <v>0</v>
      </c>
      <c r="V572" s="8" t="s">
        <v>252</v>
      </c>
      <c r="W572" s="51" t="s">
        <v>42</v>
      </c>
      <c r="X572" s="8" t="s">
        <v>253</v>
      </c>
    </row>
    <row r="573" spans="1:61" ht="12" x14ac:dyDescent="0.15">
      <c r="A573" s="15">
        <v>572</v>
      </c>
      <c r="B573" s="16"/>
      <c r="C573" s="15"/>
      <c r="D573" s="26"/>
      <c r="E573" s="15"/>
      <c r="K573" s="18" t="s">
        <v>50</v>
      </c>
      <c r="L573" s="18">
        <v>1</v>
      </c>
      <c r="M573" s="18">
        <v>3618</v>
      </c>
      <c r="N573" s="22">
        <v>0</v>
      </c>
      <c r="O573" s="23">
        <f t="shared" si="29"/>
        <v>0</v>
      </c>
      <c r="P573" s="24"/>
      <c r="V573" s="8" t="s">
        <v>52</v>
      </c>
      <c r="W573" s="51" t="s">
        <v>42</v>
      </c>
      <c r="X573" s="8" t="s">
        <v>53</v>
      </c>
    </row>
    <row r="574" spans="1:61" ht="12" x14ac:dyDescent="0.15">
      <c r="A574" s="1">
        <v>573</v>
      </c>
      <c r="B574" s="16"/>
      <c r="C574" s="15"/>
      <c r="D574" s="26" t="s">
        <v>1408</v>
      </c>
      <c r="E574" s="15" t="s">
        <v>1409</v>
      </c>
      <c r="F574" s="18" t="s">
        <v>30</v>
      </c>
      <c r="G574" s="18" t="s">
        <v>48</v>
      </c>
      <c r="H574" s="18">
        <v>4.0999999999999996</v>
      </c>
      <c r="I574" s="18" t="s">
        <v>49</v>
      </c>
      <c r="J574" s="18" t="s">
        <v>33</v>
      </c>
      <c r="K574" s="18" t="s">
        <v>34</v>
      </c>
      <c r="L574" s="18">
        <v>3</v>
      </c>
      <c r="M574" s="18">
        <v>1</v>
      </c>
      <c r="N574" s="22">
        <v>0</v>
      </c>
      <c r="O574" s="23">
        <f t="shared" si="29"/>
        <v>0</v>
      </c>
      <c r="V574" s="8" t="s">
        <v>133</v>
      </c>
      <c r="W574" s="51" t="s">
        <v>75</v>
      </c>
      <c r="X574" s="8" t="s">
        <v>134</v>
      </c>
      <c r="Y574" s="40"/>
    </row>
    <row r="575" spans="1:61" ht="12" x14ac:dyDescent="0.15">
      <c r="A575" s="9">
        <v>574</v>
      </c>
      <c r="B575" s="16"/>
      <c r="C575" s="15"/>
      <c r="D575" s="17" t="s">
        <v>1410</v>
      </c>
      <c r="E575" s="15" t="s">
        <v>1411</v>
      </c>
      <c r="F575" s="18" t="s">
        <v>383</v>
      </c>
      <c r="G575" s="18" t="s">
        <v>112</v>
      </c>
      <c r="H575" s="18">
        <v>4.2</v>
      </c>
      <c r="I575" s="18" t="s">
        <v>49</v>
      </c>
      <c r="J575" s="18" t="s">
        <v>33</v>
      </c>
      <c r="K575" s="18" t="s">
        <v>34</v>
      </c>
      <c r="L575" s="18">
        <v>3</v>
      </c>
      <c r="M575" s="18">
        <v>3</v>
      </c>
      <c r="N575" s="22">
        <v>1</v>
      </c>
      <c r="O575" s="23">
        <f t="shared" si="29"/>
        <v>33.333333333333329</v>
      </c>
      <c r="P575" s="18">
        <v>1</v>
      </c>
      <c r="S575" s="66" t="s">
        <v>132</v>
      </c>
      <c r="V575" s="8" t="s">
        <v>133</v>
      </c>
      <c r="W575" s="51" t="s">
        <v>75</v>
      </c>
      <c r="X575" s="8" t="s">
        <v>134</v>
      </c>
    </row>
    <row r="576" spans="1:61" ht="12" x14ac:dyDescent="0.15">
      <c r="A576" s="15">
        <v>575</v>
      </c>
      <c r="B576" s="16"/>
      <c r="C576" s="15"/>
      <c r="D576" s="26" t="s">
        <v>1412</v>
      </c>
      <c r="E576" s="15" t="s">
        <v>1413</v>
      </c>
      <c r="F576" s="18" t="s">
        <v>30</v>
      </c>
      <c r="G576" s="18" t="s">
        <v>48</v>
      </c>
      <c r="H576" s="18">
        <v>3.9</v>
      </c>
      <c r="I576" s="18" t="s">
        <v>49</v>
      </c>
      <c r="J576" s="18" t="s">
        <v>33</v>
      </c>
      <c r="K576" s="18" t="s">
        <v>34</v>
      </c>
      <c r="L576" s="18">
        <v>3</v>
      </c>
      <c r="M576" s="18">
        <v>3</v>
      </c>
      <c r="N576" s="22">
        <v>0</v>
      </c>
      <c r="O576" s="23">
        <f t="shared" si="29"/>
        <v>0</v>
      </c>
      <c r="V576" s="8" t="s">
        <v>133</v>
      </c>
      <c r="W576" s="51" t="s">
        <v>75</v>
      </c>
      <c r="X576" s="8" t="s">
        <v>134</v>
      </c>
    </row>
    <row r="577" spans="1:61" ht="12" x14ac:dyDescent="0.15">
      <c r="A577" s="1">
        <v>576</v>
      </c>
      <c r="B577" s="16"/>
      <c r="C577" s="15"/>
      <c r="D577" s="17" t="s">
        <v>1414</v>
      </c>
      <c r="E577" s="15" t="s">
        <v>1415</v>
      </c>
      <c r="F577" s="18" t="s">
        <v>383</v>
      </c>
      <c r="G577" s="18" t="s">
        <v>84</v>
      </c>
      <c r="H577" s="29">
        <v>2.7</v>
      </c>
      <c r="I577" s="18" t="s">
        <v>49</v>
      </c>
      <c r="J577" s="18" t="s">
        <v>33</v>
      </c>
      <c r="K577" s="18" t="s">
        <v>34</v>
      </c>
      <c r="L577" s="18">
        <v>3</v>
      </c>
      <c r="M577" s="18">
        <v>10</v>
      </c>
      <c r="N577" s="22">
        <v>2</v>
      </c>
      <c r="O577" s="23">
        <f t="shared" si="29"/>
        <v>20</v>
      </c>
      <c r="P577" s="18">
        <v>1</v>
      </c>
      <c r="S577" s="66" t="s">
        <v>132</v>
      </c>
      <c r="V577" s="8" t="s">
        <v>133</v>
      </c>
      <c r="W577" s="51" t="s">
        <v>75</v>
      </c>
      <c r="X577" s="8" t="s">
        <v>134</v>
      </c>
    </row>
    <row r="578" spans="1:61" ht="12" x14ac:dyDescent="0.15">
      <c r="A578" s="9">
        <v>577</v>
      </c>
      <c r="B578" s="16"/>
      <c r="C578" s="15"/>
      <c r="D578" s="17" t="s">
        <v>1416</v>
      </c>
      <c r="E578" s="15" t="s">
        <v>1417</v>
      </c>
      <c r="F578" s="18" t="s">
        <v>68</v>
      </c>
      <c r="G578" s="18" t="s">
        <v>48</v>
      </c>
      <c r="H578" s="29">
        <v>3.7</v>
      </c>
      <c r="I578" s="18" t="s">
        <v>49</v>
      </c>
      <c r="J578" s="18" t="s">
        <v>33</v>
      </c>
      <c r="K578" s="18" t="s">
        <v>34</v>
      </c>
      <c r="L578" s="18">
        <v>3</v>
      </c>
      <c r="M578" s="18">
        <v>18</v>
      </c>
      <c r="N578" s="22">
        <v>18</v>
      </c>
      <c r="O578" s="23">
        <f t="shared" si="29"/>
        <v>100</v>
      </c>
      <c r="P578" s="8">
        <v>5.3</v>
      </c>
      <c r="Q578" s="8" t="s">
        <v>73</v>
      </c>
      <c r="S578" s="69"/>
      <c r="U578" s="18"/>
      <c r="V578" s="8" t="s">
        <v>74</v>
      </c>
      <c r="W578" s="51" t="s">
        <v>75</v>
      </c>
      <c r="X578" s="8" t="s">
        <v>76</v>
      </c>
    </row>
    <row r="579" spans="1:61" ht="12" x14ac:dyDescent="0.15">
      <c r="A579" s="15">
        <v>578</v>
      </c>
      <c r="B579" s="16"/>
      <c r="C579" s="15"/>
      <c r="D579" s="26" t="s">
        <v>1418</v>
      </c>
      <c r="E579" s="15" t="s">
        <v>1419</v>
      </c>
      <c r="F579" s="18" t="s">
        <v>47</v>
      </c>
      <c r="G579" s="18" t="s">
        <v>48</v>
      </c>
      <c r="H579" s="29">
        <v>3.9</v>
      </c>
      <c r="I579" s="18" t="s">
        <v>60</v>
      </c>
      <c r="J579" s="18" t="s">
        <v>33</v>
      </c>
      <c r="K579" s="18" t="s">
        <v>50</v>
      </c>
      <c r="L579" s="18">
        <v>1</v>
      </c>
      <c r="M579" s="18">
        <v>49</v>
      </c>
      <c r="N579" s="22">
        <v>0</v>
      </c>
      <c r="O579" s="23">
        <f t="shared" si="29"/>
        <v>0</v>
      </c>
      <c r="P579" s="23"/>
      <c r="S579" s="69"/>
      <c r="U579" s="18"/>
      <c r="V579" s="8" t="s">
        <v>52</v>
      </c>
      <c r="W579" s="51" t="s">
        <v>42</v>
      </c>
      <c r="X579" s="8" t="s">
        <v>53</v>
      </c>
    </row>
    <row r="580" spans="1:61" ht="12" x14ac:dyDescent="0.15">
      <c r="A580" s="1">
        <v>579</v>
      </c>
      <c r="B580" s="16"/>
      <c r="C580" s="15" t="s">
        <v>1420</v>
      </c>
      <c r="D580" s="20" t="s">
        <v>1421</v>
      </c>
      <c r="E580" s="15" t="s">
        <v>1422</v>
      </c>
      <c r="F580" s="18" t="s">
        <v>68</v>
      </c>
      <c r="G580" s="18" t="s">
        <v>48</v>
      </c>
      <c r="H580" s="18">
        <v>3.8</v>
      </c>
      <c r="I580" s="18" t="s">
        <v>49</v>
      </c>
      <c r="J580" s="18" t="s">
        <v>33</v>
      </c>
      <c r="K580" s="18" t="s">
        <v>34</v>
      </c>
      <c r="L580" s="18">
        <v>2</v>
      </c>
      <c r="M580" s="18">
        <v>66</v>
      </c>
      <c r="N580" s="22">
        <v>34</v>
      </c>
      <c r="O580" s="23">
        <f t="shared" si="29"/>
        <v>51.515151515151516</v>
      </c>
      <c r="P580" s="18">
        <v>1.9</v>
      </c>
      <c r="Q580" s="8" t="s">
        <v>85</v>
      </c>
      <c r="R580" s="15" t="s">
        <v>410</v>
      </c>
      <c r="S580" s="66" t="s">
        <v>86</v>
      </c>
      <c r="T580" s="18" t="s">
        <v>411</v>
      </c>
      <c r="V580" s="8" t="s">
        <v>41</v>
      </c>
      <c r="W580" s="51" t="s">
        <v>42</v>
      </c>
      <c r="X580" s="8" t="s">
        <v>412</v>
      </c>
      <c r="Z580" s="35"/>
      <c r="AA580" s="35"/>
      <c r="AB580" s="35"/>
      <c r="AC580" s="35"/>
      <c r="AD580" s="35"/>
      <c r="AE580" s="35"/>
      <c r="AF580" s="35"/>
      <c r="AG580" s="25"/>
      <c r="AH580" s="25"/>
      <c r="AI580" s="25"/>
      <c r="AJ580" s="25"/>
      <c r="AK580" s="25"/>
      <c r="AL580" s="25"/>
      <c r="AM580" s="25"/>
      <c r="AN580" s="25"/>
      <c r="AO580" s="25"/>
      <c r="AP580" s="25"/>
      <c r="AQ580" s="25"/>
      <c r="AR580" s="25"/>
      <c r="AS580" s="25"/>
      <c r="AT580" s="25"/>
      <c r="AU580" s="25"/>
      <c r="AV580" s="25"/>
      <c r="AW580" s="25"/>
      <c r="AX580" s="25"/>
      <c r="AY580" s="25"/>
      <c r="AZ580" s="25"/>
      <c r="BA580" s="25"/>
      <c r="BB580" s="25"/>
      <c r="BC580" s="25"/>
      <c r="BD580" s="25"/>
      <c r="BE580" s="25"/>
      <c r="BF580" s="25"/>
    </row>
    <row r="581" spans="1:61" ht="12" x14ac:dyDescent="0.15">
      <c r="A581" s="9">
        <v>580</v>
      </c>
      <c r="B581" s="16"/>
      <c r="C581" s="15"/>
      <c r="D581" s="17"/>
      <c r="E581" s="15"/>
      <c r="K581" s="18" t="s">
        <v>50</v>
      </c>
      <c r="L581" s="18">
        <v>1</v>
      </c>
      <c r="M581" s="18">
        <v>3503</v>
      </c>
      <c r="N581" s="22">
        <v>1</v>
      </c>
      <c r="O581" s="23">
        <f t="shared" si="29"/>
        <v>2.8546959748786755E-2</v>
      </c>
      <c r="P581" s="24"/>
      <c r="U581" s="13" t="s">
        <v>750</v>
      </c>
      <c r="V581" s="8" t="s">
        <v>52</v>
      </c>
      <c r="W581" s="51" t="s">
        <v>42</v>
      </c>
      <c r="X581" s="8" t="s">
        <v>53</v>
      </c>
    </row>
    <row r="582" spans="1:61" ht="12" x14ac:dyDescent="0.15">
      <c r="A582" s="15">
        <v>581</v>
      </c>
      <c r="B582" s="16"/>
      <c r="C582" s="15"/>
      <c r="D582" s="17" t="s">
        <v>1423</v>
      </c>
      <c r="E582" s="15" t="s">
        <v>1424</v>
      </c>
      <c r="F582" s="18" t="s">
        <v>68</v>
      </c>
      <c r="G582" s="18" t="s">
        <v>48</v>
      </c>
      <c r="H582" s="18">
        <v>3.7</v>
      </c>
      <c r="I582" s="18" t="s">
        <v>60</v>
      </c>
      <c r="J582" s="18" t="s">
        <v>33</v>
      </c>
      <c r="K582" s="18" t="s">
        <v>34</v>
      </c>
      <c r="L582" s="18">
        <v>3</v>
      </c>
      <c r="M582" s="18">
        <v>27</v>
      </c>
      <c r="N582" s="22">
        <v>1</v>
      </c>
      <c r="O582" s="23">
        <f t="shared" si="29"/>
        <v>3.7037037037037033</v>
      </c>
      <c r="P582" s="18">
        <v>2</v>
      </c>
      <c r="Q582" s="8" t="s">
        <v>199</v>
      </c>
      <c r="S582" s="66" t="s">
        <v>115</v>
      </c>
      <c r="T582" s="18" t="s">
        <v>200</v>
      </c>
      <c r="U582" s="13" t="s">
        <v>1425</v>
      </c>
      <c r="V582" s="8" t="s">
        <v>212</v>
      </c>
      <c r="W582" s="51" t="s">
        <v>63</v>
      </c>
      <c r="X582" s="8" t="s">
        <v>203</v>
      </c>
    </row>
    <row r="583" spans="1:61" ht="12" x14ac:dyDescent="0.15">
      <c r="A583" s="1">
        <v>582</v>
      </c>
      <c r="B583" s="16"/>
      <c r="C583" s="15"/>
      <c r="D583" s="20" t="s">
        <v>1426</v>
      </c>
      <c r="E583" s="15" t="s">
        <v>1427</v>
      </c>
      <c r="F583" s="18" t="s">
        <v>68</v>
      </c>
      <c r="G583" s="18" t="s">
        <v>48</v>
      </c>
      <c r="H583" s="18">
        <v>4</v>
      </c>
      <c r="I583" s="18" t="s">
        <v>49</v>
      </c>
      <c r="J583" s="18" t="s">
        <v>33</v>
      </c>
      <c r="K583" s="19" t="s">
        <v>54</v>
      </c>
      <c r="L583" s="18">
        <v>3</v>
      </c>
      <c r="M583" s="18">
        <v>3</v>
      </c>
      <c r="N583" s="22">
        <v>2</v>
      </c>
      <c r="O583" s="23">
        <f t="shared" si="29"/>
        <v>66.666666666666657</v>
      </c>
      <c r="P583" s="18">
        <v>1</v>
      </c>
      <c r="Q583" s="8" t="s">
        <v>153</v>
      </c>
      <c r="R583" s="15" t="s">
        <v>297</v>
      </c>
      <c r="S583" s="66" t="s">
        <v>115</v>
      </c>
      <c r="U583" s="13" t="s">
        <v>1428</v>
      </c>
      <c r="V583" s="8" t="s">
        <v>299</v>
      </c>
      <c r="W583" s="51" t="s">
        <v>56</v>
      </c>
      <c r="X583" s="8" t="s">
        <v>300</v>
      </c>
    </row>
    <row r="584" spans="1:61" ht="12" x14ac:dyDescent="0.15">
      <c r="A584" s="9">
        <v>583</v>
      </c>
      <c r="B584" s="16"/>
      <c r="C584" s="15"/>
      <c r="D584" s="17"/>
      <c r="E584" s="15"/>
      <c r="K584" s="18" t="s">
        <v>34</v>
      </c>
      <c r="L584" s="18">
        <v>3</v>
      </c>
      <c r="M584" s="18">
        <v>24</v>
      </c>
      <c r="N584" s="22">
        <v>9</v>
      </c>
      <c r="O584" s="23">
        <f t="shared" si="29"/>
        <v>37.5</v>
      </c>
      <c r="P584" s="8">
        <v>2</v>
      </c>
      <c r="Q584" s="8" t="s">
        <v>85</v>
      </c>
      <c r="S584" s="66" t="s">
        <v>115</v>
      </c>
      <c r="U584" s="12"/>
      <c r="V584" s="8" t="s">
        <v>183</v>
      </c>
      <c r="W584" s="51" t="s">
        <v>56</v>
      </c>
      <c r="X584" s="8" t="s">
        <v>184</v>
      </c>
    </row>
    <row r="585" spans="1:61" ht="12" x14ac:dyDescent="0.15">
      <c r="A585" s="15">
        <v>584</v>
      </c>
      <c r="B585" s="16"/>
      <c r="C585" s="15"/>
      <c r="D585" s="20"/>
      <c r="E585" s="15"/>
      <c r="K585" s="19" t="s">
        <v>34</v>
      </c>
      <c r="L585" s="18">
        <v>2</v>
      </c>
      <c r="M585" s="18">
        <v>1</v>
      </c>
      <c r="N585" s="22">
        <v>0</v>
      </c>
      <c r="O585" s="23">
        <f t="shared" si="29"/>
        <v>0</v>
      </c>
      <c r="P585" s="8"/>
      <c r="U585" s="12">
        <v>24</v>
      </c>
      <c r="V585" s="8" t="s">
        <v>307</v>
      </c>
      <c r="W585" s="51" t="s">
        <v>56</v>
      </c>
      <c r="X585" s="8" t="s">
        <v>308</v>
      </c>
    </row>
    <row r="586" spans="1:61" ht="12" x14ac:dyDescent="0.15">
      <c r="A586" s="1">
        <v>585</v>
      </c>
      <c r="B586" s="16"/>
      <c r="C586" s="15"/>
      <c r="D586" s="17"/>
      <c r="E586" s="15"/>
      <c r="K586" s="18" t="s">
        <v>50</v>
      </c>
      <c r="L586" s="18">
        <v>1</v>
      </c>
      <c r="M586" s="18">
        <v>1019</v>
      </c>
      <c r="N586" s="22">
        <v>0</v>
      </c>
      <c r="O586" s="23">
        <f t="shared" si="29"/>
        <v>0</v>
      </c>
      <c r="P586" s="23"/>
      <c r="U586" s="12"/>
      <c r="V586" s="8" t="s">
        <v>52</v>
      </c>
      <c r="W586" s="51" t="s">
        <v>42</v>
      </c>
      <c r="X586" s="8" t="s">
        <v>53</v>
      </c>
    </row>
    <row r="587" spans="1:61" ht="12" x14ac:dyDescent="0.15">
      <c r="A587" s="9">
        <v>586</v>
      </c>
      <c r="B587" s="16"/>
      <c r="C587" s="15"/>
      <c r="D587" s="26" t="s">
        <v>1429</v>
      </c>
      <c r="E587" s="15" t="s">
        <v>1430</v>
      </c>
      <c r="F587" s="18" t="s">
        <v>68</v>
      </c>
      <c r="G587" s="18" t="s">
        <v>48</v>
      </c>
      <c r="H587" s="18">
        <v>3.7</v>
      </c>
      <c r="I587" s="18" t="s">
        <v>60</v>
      </c>
      <c r="J587" s="18" t="s">
        <v>33</v>
      </c>
      <c r="K587" s="18" t="s">
        <v>50</v>
      </c>
      <c r="L587" s="18">
        <v>1</v>
      </c>
      <c r="M587" s="18">
        <v>412</v>
      </c>
      <c r="N587" s="22">
        <v>0</v>
      </c>
      <c r="O587" s="23">
        <f t="shared" si="29"/>
        <v>0</v>
      </c>
      <c r="P587" s="23"/>
      <c r="U587" s="12"/>
      <c r="V587" s="8" t="s">
        <v>52</v>
      </c>
      <c r="W587" s="51" t="s">
        <v>42</v>
      </c>
      <c r="X587" s="8" t="s">
        <v>53</v>
      </c>
    </row>
    <row r="588" spans="1:61" ht="12" x14ac:dyDescent="0.15">
      <c r="A588" s="15">
        <v>587</v>
      </c>
      <c r="B588" s="16"/>
      <c r="C588" s="18"/>
      <c r="D588" s="28" t="s">
        <v>1431</v>
      </c>
      <c r="E588" s="15" t="s">
        <v>1432</v>
      </c>
      <c r="F588" s="18" t="s">
        <v>68</v>
      </c>
      <c r="G588" s="18" t="s">
        <v>48</v>
      </c>
      <c r="H588" s="18">
        <v>3.9</v>
      </c>
      <c r="I588" s="18" t="s">
        <v>49</v>
      </c>
      <c r="J588" s="18" t="s">
        <v>33</v>
      </c>
      <c r="K588" s="18" t="s">
        <v>34</v>
      </c>
      <c r="L588" s="18">
        <v>3</v>
      </c>
      <c r="M588" s="18">
        <v>171</v>
      </c>
      <c r="N588" s="22">
        <v>0</v>
      </c>
      <c r="O588" s="23">
        <f t="shared" si="29"/>
        <v>0</v>
      </c>
      <c r="U588" s="13" t="s">
        <v>1433</v>
      </c>
      <c r="V588" s="8" t="s">
        <v>263</v>
      </c>
      <c r="W588" s="51" t="s">
        <v>42</v>
      </c>
      <c r="X588" s="8" t="s">
        <v>270</v>
      </c>
    </row>
    <row r="589" spans="1:61" ht="12" x14ac:dyDescent="0.15">
      <c r="A589" s="1">
        <v>588</v>
      </c>
      <c r="B589" s="16"/>
      <c r="C589" s="18"/>
      <c r="D589" s="26"/>
      <c r="E589" s="15"/>
      <c r="K589" s="18" t="s">
        <v>50</v>
      </c>
      <c r="L589" s="18">
        <v>1</v>
      </c>
      <c r="M589" s="18">
        <v>2853</v>
      </c>
      <c r="N589" s="22">
        <v>0</v>
      </c>
      <c r="O589" s="23">
        <f t="shared" si="29"/>
        <v>0</v>
      </c>
      <c r="P589" s="24"/>
      <c r="V589" s="8" t="s">
        <v>52</v>
      </c>
      <c r="W589" s="51" t="s">
        <v>42</v>
      </c>
      <c r="X589" s="8" t="s">
        <v>53</v>
      </c>
    </row>
    <row r="590" spans="1:61" ht="12" x14ac:dyDescent="0.15">
      <c r="A590" s="9">
        <v>589</v>
      </c>
      <c r="B590" s="16"/>
      <c r="C590" s="18"/>
      <c r="D590" s="17" t="s">
        <v>1434</v>
      </c>
      <c r="E590" s="15" t="s">
        <v>1435</v>
      </c>
      <c r="F590" s="18" t="s">
        <v>68</v>
      </c>
      <c r="G590" s="18" t="s">
        <v>48</v>
      </c>
      <c r="H590" s="18">
        <v>4.3</v>
      </c>
      <c r="I590" s="18" t="s">
        <v>60</v>
      </c>
      <c r="J590" s="18" t="s">
        <v>33</v>
      </c>
      <c r="K590" s="18" t="s">
        <v>35</v>
      </c>
      <c r="M590" s="18">
        <v>1</v>
      </c>
      <c r="N590" s="22">
        <v>1</v>
      </c>
      <c r="O590" s="23">
        <f t="shared" si="29"/>
        <v>100</v>
      </c>
      <c r="P590" s="18">
        <v>1</v>
      </c>
      <c r="Q590" s="8" t="s">
        <v>137</v>
      </c>
      <c r="R590" s="15" t="s">
        <v>138</v>
      </c>
      <c r="U590" s="13" t="s">
        <v>1436</v>
      </c>
      <c r="V590" s="8" t="s">
        <v>140</v>
      </c>
      <c r="W590" s="51" t="s">
        <v>42</v>
      </c>
      <c r="X590" s="8" t="s">
        <v>141</v>
      </c>
      <c r="BI590" s="25"/>
    </row>
    <row r="591" spans="1:61" ht="12" x14ac:dyDescent="0.15">
      <c r="A591" s="15">
        <v>590</v>
      </c>
      <c r="B591" s="16"/>
      <c r="C591" s="18"/>
      <c r="D591" s="26" t="s">
        <v>1437</v>
      </c>
      <c r="E591" s="15" t="s">
        <v>1438</v>
      </c>
      <c r="F591" s="18" t="s">
        <v>68</v>
      </c>
      <c r="G591" s="18" t="s">
        <v>48</v>
      </c>
      <c r="H591" s="18">
        <v>3.8</v>
      </c>
      <c r="I591" s="18" t="s">
        <v>60</v>
      </c>
      <c r="J591" s="18" t="s">
        <v>33</v>
      </c>
      <c r="K591" s="19" t="s">
        <v>34</v>
      </c>
      <c r="L591" s="18">
        <v>2</v>
      </c>
      <c r="M591" s="18">
        <v>1</v>
      </c>
      <c r="O591" s="18" t="s">
        <v>102</v>
      </c>
      <c r="U591" s="13" t="s">
        <v>584</v>
      </c>
      <c r="V591" s="8" t="s">
        <v>104</v>
      </c>
      <c r="W591" s="51" t="s">
        <v>105</v>
      </c>
      <c r="X591" s="8" t="s">
        <v>106</v>
      </c>
    </row>
    <row r="592" spans="1:61" ht="12" x14ac:dyDescent="0.15">
      <c r="A592" s="1">
        <v>591</v>
      </c>
      <c r="B592" s="16"/>
      <c r="C592" s="18"/>
      <c r="D592" s="20" t="s">
        <v>1439</v>
      </c>
      <c r="E592" s="15" t="s">
        <v>1440</v>
      </c>
      <c r="F592" s="18" t="s">
        <v>68</v>
      </c>
      <c r="G592" s="18" t="s">
        <v>48</v>
      </c>
      <c r="H592" s="18">
        <v>3.7</v>
      </c>
      <c r="I592" s="18" t="s">
        <v>49</v>
      </c>
      <c r="J592" s="18" t="s">
        <v>33</v>
      </c>
      <c r="K592" s="18" t="s">
        <v>50</v>
      </c>
      <c r="L592" s="18">
        <v>2</v>
      </c>
      <c r="M592" s="18">
        <v>31</v>
      </c>
      <c r="N592" s="22">
        <v>6</v>
      </c>
      <c r="O592" s="23">
        <f>N592/M592*100</f>
        <v>19.35483870967742</v>
      </c>
      <c r="P592" s="18">
        <v>1.3</v>
      </c>
      <c r="Q592" s="8" t="s">
        <v>85</v>
      </c>
      <c r="R592" s="15" t="s">
        <v>452</v>
      </c>
      <c r="S592" s="66" t="s">
        <v>86</v>
      </c>
      <c r="U592" s="13" t="s">
        <v>750</v>
      </c>
      <c r="V592" s="8" t="s">
        <v>252</v>
      </c>
      <c r="W592" s="51" t="s">
        <v>42</v>
      </c>
      <c r="X592" s="8" t="s">
        <v>253</v>
      </c>
    </row>
    <row r="593" spans="1:24" ht="12" x14ac:dyDescent="0.15">
      <c r="A593" s="9">
        <v>592</v>
      </c>
      <c r="B593" s="16"/>
      <c r="C593" s="18"/>
      <c r="D593" s="17"/>
      <c r="E593" s="15"/>
      <c r="K593" s="18" t="s">
        <v>50</v>
      </c>
      <c r="L593" s="18">
        <v>1</v>
      </c>
      <c r="M593" s="18">
        <v>1488</v>
      </c>
      <c r="N593" s="22">
        <v>0</v>
      </c>
      <c r="O593" s="23">
        <f>N593/M593*100</f>
        <v>0</v>
      </c>
      <c r="P593" s="24"/>
      <c r="V593" s="8" t="s">
        <v>52</v>
      </c>
      <c r="W593" s="51" t="s">
        <v>42</v>
      </c>
      <c r="X593" s="8" t="s">
        <v>53</v>
      </c>
    </row>
    <row r="594" spans="1:24" ht="12" x14ac:dyDescent="0.15">
      <c r="A594" s="15">
        <v>593</v>
      </c>
      <c r="B594" s="16" t="s">
        <v>1441</v>
      </c>
      <c r="C594" s="15" t="s">
        <v>1442</v>
      </c>
      <c r="D594" s="17" t="s">
        <v>1443</v>
      </c>
      <c r="E594" s="15" t="s">
        <v>1444</v>
      </c>
      <c r="F594" s="18" t="s">
        <v>68</v>
      </c>
      <c r="G594" s="18" t="s">
        <v>48</v>
      </c>
      <c r="H594" s="18">
        <v>4</v>
      </c>
      <c r="I594" s="18" t="s">
        <v>60</v>
      </c>
      <c r="J594" s="18" t="s">
        <v>33</v>
      </c>
      <c r="K594" s="19" t="s">
        <v>34</v>
      </c>
      <c r="L594" s="18">
        <v>2</v>
      </c>
      <c r="M594" s="18">
        <v>7</v>
      </c>
      <c r="N594" s="22">
        <v>5</v>
      </c>
      <c r="O594" s="23">
        <f>N594/M594*100</f>
        <v>71.428571428571431</v>
      </c>
      <c r="P594" s="24">
        <v>12.8</v>
      </c>
      <c r="Q594" s="8" t="s">
        <v>689</v>
      </c>
      <c r="S594" s="66" t="s">
        <v>86</v>
      </c>
      <c r="V594" s="8" t="s">
        <v>69</v>
      </c>
      <c r="W594" s="51" t="s">
        <v>42</v>
      </c>
      <c r="X594" s="8" t="s">
        <v>70</v>
      </c>
    </row>
    <row r="595" spans="1:24" ht="12" x14ac:dyDescent="0.15">
      <c r="A595" s="1">
        <v>594</v>
      </c>
      <c r="B595" s="16"/>
      <c r="C595" s="15"/>
      <c r="D595" s="17" t="s">
        <v>1445</v>
      </c>
      <c r="E595" s="15" t="s">
        <v>1446</v>
      </c>
      <c r="F595" s="18" t="s">
        <v>68</v>
      </c>
      <c r="G595" s="18" t="s">
        <v>48</v>
      </c>
      <c r="H595" s="18">
        <v>3.5</v>
      </c>
      <c r="I595" s="18" t="s">
        <v>60</v>
      </c>
      <c r="J595" s="18" t="s">
        <v>33</v>
      </c>
      <c r="K595" s="19" t="s">
        <v>34</v>
      </c>
      <c r="L595" s="18">
        <v>2</v>
      </c>
      <c r="M595" s="18">
        <v>4</v>
      </c>
      <c r="N595" s="22">
        <v>4</v>
      </c>
      <c r="O595" s="23">
        <f>N595/M595*100</f>
        <v>100</v>
      </c>
      <c r="P595" s="24">
        <v>7.8</v>
      </c>
      <c r="Q595" s="8" t="s">
        <v>689</v>
      </c>
      <c r="S595" s="66" t="s">
        <v>86</v>
      </c>
      <c r="V595" s="8" t="s">
        <v>69</v>
      </c>
      <c r="W595" s="51" t="s">
        <v>42</v>
      </c>
      <c r="X595" s="8" t="s">
        <v>70</v>
      </c>
    </row>
    <row r="596" spans="1:24" ht="12" x14ac:dyDescent="0.15">
      <c r="A596" s="9">
        <v>595</v>
      </c>
      <c r="B596" s="8"/>
      <c r="D596" s="20" t="s">
        <v>1447</v>
      </c>
      <c r="E596" s="15" t="s">
        <v>35</v>
      </c>
      <c r="F596" s="18" t="s">
        <v>68</v>
      </c>
      <c r="G596" s="18" t="s">
        <v>48</v>
      </c>
      <c r="H596" s="18">
        <v>4.3</v>
      </c>
      <c r="I596" s="18" t="s">
        <v>49</v>
      </c>
      <c r="J596" s="18" t="s">
        <v>11</v>
      </c>
      <c r="K596" s="19" t="s">
        <v>50</v>
      </c>
      <c r="L596" s="18">
        <v>2</v>
      </c>
      <c r="M596" s="18">
        <v>60</v>
      </c>
      <c r="N596" s="22">
        <v>20</v>
      </c>
      <c r="O596" s="23">
        <f>N596/M596*100</f>
        <v>33.333333333333329</v>
      </c>
      <c r="Q596" s="8" t="s">
        <v>811</v>
      </c>
      <c r="R596" s="15" t="s">
        <v>95</v>
      </c>
      <c r="T596" s="18" t="s">
        <v>411</v>
      </c>
      <c r="V596" s="8" t="s">
        <v>812</v>
      </c>
      <c r="W596" s="51" t="s">
        <v>105</v>
      </c>
      <c r="X596" s="8" t="s">
        <v>1448</v>
      </c>
    </row>
    <row r="597" spans="1:24" ht="12" x14ac:dyDescent="0.15">
      <c r="A597" s="15">
        <v>596</v>
      </c>
      <c r="B597" s="16"/>
      <c r="C597" s="15"/>
      <c r="D597" s="17"/>
      <c r="E597" s="15"/>
      <c r="K597" s="19" t="s">
        <v>34</v>
      </c>
      <c r="L597" s="18">
        <v>2</v>
      </c>
      <c r="M597" s="18">
        <v>1</v>
      </c>
      <c r="O597" s="18" t="s">
        <v>102</v>
      </c>
      <c r="U597" s="13" t="s">
        <v>378</v>
      </c>
      <c r="V597" s="8" t="s">
        <v>104</v>
      </c>
      <c r="W597" s="51" t="s">
        <v>105</v>
      </c>
      <c r="X597" s="8" t="s">
        <v>106</v>
      </c>
    </row>
    <row r="598" spans="1:24" ht="12" x14ac:dyDescent="0.15">
      <c r="A598" s="1">
        <v>597</v>
      </c>
      <c r="B598" s="16"/>
      <c r="C598" s="15"/>
      <c r="D598" s="20" t="s">
        <v>1449</v>
      </c>
      <c r="E598" s="15" t="s">
        <v>1450</v>
      </c>
      <c r="F598" s="18" t="s">
        <v>30</v>
      </c>
      <c r="G598" s="18" t="s">
        <v>48</v>
      </c>
      <c r="H598" s="18">
        <v>3.5</v>
      </c>
      <c r="I598" s="18" t="s">
        <v>49</v>
      </c>
      <c r="J598" s="18" t="s">
        <v>33</v>
      </c>
      <c r="K598" s="19" t="s">
        <v>50</v>
      </c>
      <c r="L598" s="18">
        <v>2</v>
      </c>
      <c r="M598" s="18">
        <v>60</v>
      </c>
      <c r="N598" s="22">
        <v>11</v>
      </c>
      <c r="O598" s="23">
        <f>N598/M598*100</f>
        <v>18.333333333333332</v>
      </c>
      <c r="Q598" s="8" t="s">
        <v>811</v>
      </c>
      <c r="R598" s="15" t="s">
        <v>95</v>
      </c>
      <c r="T598" s="18" t="s">
        <v>411</v>
      </c>
      <c r="V598" s="8" t="s">
        <v>812</v>
      </c>
      <c r="W598" s="51" t="s">
        <v>105</v>
      </c>
      <c r="X598" s="8" t="s">
        <v>1448</v>
      </c>
    </row>
    <row r="599" spans="1:24" ht="12" x14ac:dyDescent="0.15">
      <c r="A599" s="9">
        <v>598</v>
      </c>
      <c r="B599" s="16"/>
      <c r="C599" s="15"/>
      <c r="D599" s="17"/>
      <c r="E599" s="15"/>
      <c r="K599" s="19" t="s">
        <v>34</v>
      </c>
      <c r="L599" s="18">
        <v>2</v>
      </c>
      <c r="M599" s="18">
        <v>2</v>
      </c>
      <c r="O599" s="18" t="s">
        <v>36</v>
      </c>
      <c r="U599" s="13" t="s">
        <v>378</v>
      </c>
      <c r="V599" s="8" t="s">
        <v>104</v>
      </c>
      <c r="W599" s="51" t="s">
        <v>105</v>
      </c>
      <c r="X599" s="8" t="s">
        <v>106</v>
      </c>
    </row>
    <row r="600" spans="1:24" ht="12" x14ac:dyDescent="0.15">
      <c r="A600" s="15">
        <v>599</v>
      </c>
      <c r="B600" s="16"/>
      <c r="C600" s="15"/>
      <c r="D600" s="26" t="s">
        <v>1451</v>
      </c>
      <c r="E600" s="15" t="s">
        <v>1452</v>
      </c>
      <c r="F600" s="18" t="s">
        <v>68</v>
      </c>
      <c r="G600" s="18" t="s">
        <v>48</v>
      </c>
      <c r="H600" s="18">
        <v>4</v>
      </c>
      <c r="I600" s="18" t="s">
        <v>60</v>
      </c>
      <c r="J600" s="18" t="s">
        <v>33</v>
      </c>
      <c r="K600" s="19" t="s">
        <v>34</v>
      </c>
      <c r="L600" s="18">
        <v>2</v>
      </c>
      <c r="M600" s="18">
        <v>4</v>
      </c>
      <c r="N600" s="22">
        <v>0</v>
      </c>
      <c r="O600" s="23">
        <f>N600/M600*100</f>
        <v>0</v>
      </c>
      <c r="V600" s="8" t="s">
        <v>69</v>
      </c>
      <c r="W600" s="51" t="s">
        <v>42</v>
      </c>
      <c r="X600" s="8" t="s">
        <v>70</v>
      </c>
    </row>
    <row r="601" spans="1:24" ht="12" x14ac:dyDescent="0.15">
      <c r="A601" s="1">
        <v>600</v>
      </c>
      <c r="B601" s="16"/>
      <c r="C601" s="15"/>
      <c r="D601" s="20" t="s">
        <v>1453</v>
      </c>
      <c r="E601" s="15" t="s">
        <v>1454</v>
      </c>
      <c r="F601" s="18" t="s">
        <v>30</v>
      </c>
      <c r="G601" s="18" t="s">
        <v>48</v>
      </c>
      <c r="H601" s="18">
        <v>3.3</v>
      </c>
      <c r="I601" s="18" t="s">
        <v>49</v>
      </c>
      <c r="J601" s="18" t="s">
        <v>33</v>
      </c>
      <c r="K601" s="19" t="s">
        <v>50</v>
      </c>
      <c r="L601" s="18">
        <v>2</v>
      </c>
      <c r="M601" s="18">
        <v>62</v>
      </c>
      <c r="N601" s="22">
        <v>11</v>
      </c>
      <c r="O601" s="23">
        <f>N601/M601*100</f>
        <v>17.741935483870968</v>
      </c>
      <c r="Q601" s="8" t="s">
        <v>811</v>
      </c>
      <c r="R601" s="15" t="s">
        <v>95</v>
      </c>
      <c r="T601" s="18" t="s">
        <v>411</v>
      </c>
      <c r="V601" s="8" t="s">
        <v>812</v>
      </c>
      <c r="W601" s="51" t="s">
        <v>105</v>
      </c>
      <c r="X601" s="8" t="s">
        <v>1448</v>
      </c>
    </row>
    <row r="602" spans="1:24" ht="12" x14ac:dyDescent="0.15">
      <c r="A602" s="9">
        <v>601</v>
      </c>
      <c r="B602" s="16"/>
      <c r="C602" s="15"/>
      <c r="D602" s="17"/>
      <c r="E602" s="15"/>
      <c r="K602" s="19" t="s">
        <v>34</v>
      </c>
      <c r="L602" s="18">
        <v>2</v>
      </c>
      <c r="M602" s="18">
        <v>57</v>
      </c>
      <c r="O602" s="18" t="s">
        <v>36</v>
      </c>
      <c r="U602" s="13" t="s">
        <v>762</v>
      </c>
      <c r="V602" s="8" t="s">
        <v>104</v>
      </c>
      <c r="W602" s="51" t="s">
        <v>105</v>
      </c>
      <c r="X602" s="8" t="s">
        <v>106</v>
      </c>
    </row>
    <row r="603" spans="1:24" ht="12" x14ac:dyDescent="0.15">
      <c r="A603" s="15">
        <v>602</v>
      </c>
      <c r="B603" s="16" t="s">
        <v>1455</v>
      </c>
      <c r="C603" s="15" t="s">
        <v>1456</v>
      </c>
      <c r="D603" s="26" t="s">
        <v>1457</v>
      </c>
      <c r="E603" s="15" t="s">
        <v>1458</v>
      </c>
      <c r="F603" s="18" t="s">
        <v>83</v>
      </c>
      <c r="G603" s="18" t="s">
        <v>84</v>
      </c>
      <c r="H603" s="18">
        <v>3.6</v>
      </c>
      <c r="I603" s="18" t="s">
        <v>49</v>
      </c>
      <c r="J603" s="18" t="s">
        <v>11</v>
      </c>
      <c r="K603" s="18" t="s">
        <v>50</v>
      </c>
      <c r="L603" s="18">
        <v>2</v>
      </c>
      <c r="M603" s="18">
        <v>4</v>
      </c>
      <c r="N603" s="22">
        <v>0</v>
      </c>
      <c r="O603" s="23">
        <f t="shared" ref="O603:O616" si="30">N603/M603*100</f>
        <v>0</v>
      </c>
      <c r="T603" s="18" t="s">
        <v>200</v>
      </c>
      <c r="U603" s="13" t="s">
        <v>542</v>
      </c>
      <c r="V603" s="8" t="s">
        <v>228</v>
      </c>
      <c r="W603" s="51" t="s">
        <v>75</v>
      </c>
      <c r="X603" s="8" t="s">
        <v>543</v>
      </c>
    </row>
    <row r="604" spans="1:24" ht="12" x14ac:dyDescent="0.15">
      <c r="A604" s="1">
        <v>603</v>
      </c>
      <c r="B604" s="16"/>
      <c r="C604" s="15"/>
      <c r="D604" s="26" t="s">
        <v>1459</v>
      </c>
      <c r="E604" s="15" t="s">
        <v>1460</v>
      </c>
      <c r="F604" s="18" t="s">
        <v>83</v>
      </c>
      <c r="G604" s="18" t="s">
        <v>84</v>
      </c>
      <c r="H604" s="18">
        <v>3.1</v>
      </c>
      <c r="I604" s="18" t="s">
        <v>49</v>
      </c>
      <c r="J604" s="18" t="s">
        <v>11</v>
      </c>
      <c r="K604" s="18" t="s">
        <v>50</v>
      </c>
      <c r="L604" s="18">
        <v>2</v>
      </c>
      <c r="M604" s="18">
        <v>3</v>
      </c>
      <c r="N604" s="22">
        <v>0</v>
      </c>
      <c r="O604" s="23">
        <f t="shared" si="30"/>
        <v>0</v>
      </c>
      <c r="T604" s="18" t="s">
        <v>200</v>
      </c>
      <c r="U604" s="13" t="s">
        <v>542</v>
      </c>
      <c r="V604" s="8" t="s">
        <v>228</v>
      </c>
      <c r="W604" s="51" t="s">
        <v>75</v>
      </c>
      <c r="X604" s="8" t="s">
        <v>543</v>
      </c>
    </row>
    <row r="605" spans="1:24" ht="12" x14ac:dyDescent="0.15">
      <c r="A605" s="9">
        <v>604</v>
      </c>
      <c r="B605" s="16"/>
      <c r="C605" s="15"/>
      <c r="D605" s="26" t="s">
        <v>1461</v>
      </c>
      <c r="E605" s="15" t="s">
        <v>1462</v>
      </c>
      <c r="F605" s="18" t="s">
        <v>83</v>
      </c>
      <c r="G605" s="18" t="s">
        <v>84</v>
      </c>
      <c r="H605" s="18">
        <v>3.2</v>
      </c>
      <c r="I605" s="18" t="s">
        <v>49</v>
      </c>
      <c r="J605" s="18" t="s">
        <v>11</v>
      </c>
      <c r="K605" s="18" t="s">
        <v>50</v>
      </c>
      <c r="L605" s="18">
        <v>2</v>
      </c>
      <c r="M605" s="18">
        <v>5</v>
      </c>
      <c r="N605" s="22">
        <v>0</v>
      </c>
      <c r="O605" s="23">
        <f t="shared" si="30"/>
        <v>0</v>
      </c>
      <c r="T605" s="18" t="s">
        <v>200</v>
      </c>
      <c r="U605" s="13" t="s">
        <v>542</v>
      </c>
      <c r="V605" s="8" t="s">
        <v>228</v>
      </c>
      <c r="W605" s="51" t="s">
        <v>75</v>
      </c>
      <c r="X605" s="8" t="s">
        <v>543</v>
      </c>
    </row>
    <row r="606" spans="1:24" ht="12" x14ac:dyDescent="0.15">
      <c r="A606" s="15">
        <v>605</v>
      </c>
      <c r="B606" s="16"/>
      <c r="C606" s="15"/>
      <c r="D606" s="26" t="s">
        <v>1463</v>
      </c>
      <c r="E606" s="15" t="s">
        <v>1464</v>
      </c>
      <c r="F606" s="18" t="s">
        <v>83</v>
      </c>
      <c r="G606" s="18" t="s">
        <v>84</v>
      </c>
      <c r="H606" s="18">
        <v>3.1</v>
      </c>
      <c r="I606" s="18" t="s">
        <v>49</v>
      </c>
      <c r="J606" s="18" t="s">
        <v>11</v>
      </c>
      <c r="K606" s="18" t="s">
        <v>50</v>
      </c>
      <c r="L606" s="18">
        <v>2</v>
      </c>
      <c r="M606" s="18">
        <v>4</v>
      </c>
      <c r="N606" s="22">
        <v>0</v>
      </c>
      <c r="O606" s="23">
        <f t="shared" si="30"/>
        <v>0</v>
      </c>
      <c r="T606" s="18" t="s">
        <v>200</v>
      </c>
      <c r="U606" s="13" t="s">
        <v>542</v>
      </c>
      <c r="V606" s="8" t="s">
        <v>228</v>
      </c>
      <c r="W606" s="51" t="s">
        <v>75</v>
      </c>
      <c r="X606" s="8" t="s">
        <v>543</v>
      </c>
    </row>
    <row r="607" spans="1:24" ht="12" x14ac:dyDescent="0.15">
      <c r="A607" s="1">
        <v>606</v>
      </c>
      <c r="B607" s="16"/>
      <c r="C607" s="15"/>
      <c r="D607" s="17" t="s">
        <v>1465</v>
      </c>
      <c r="E607" s="15" t="s">
        <v>35</v>
      </c>
      <c r="F607" s="18" t="s">
        <v>83</v>
      </c>
      <c r="G607" s="18" t="s">
        <v>84</v>
      </c>
      <c r="H607" s="18">
        <v>3.3</v>
      </c>
      <c r="I607" s="18" t="s">
        <v>60</v>
      </c>
      <c r="J607" s="18" t="s">
        <v>11</v>
      </c>
      <c r="K607" s="18" t="s">
        <v>113</v>
      </c>
      <c r="L607" s="18">
        <v>3</v>
      </c>
      <c r="M607" s="18">
        <v>5</v>
      </c>
      <c r="N607" s="22">
        <v>5</v>
      </c>
      <c r="O607" s="23">
        <f t="shared" si="30"/>
        <v>100</v>
      </c>
      <c r="P607" s="18">
        <v>2.2000000000000002</v>
      </c>
      <c r="Q607" s="8" t="s">
        <v>85</v>
      </c>
      <c r="R607" s="8" t="s">
        <v>114</v>
      </c>
      <c r="S607" s="66" t="s">
        <v>115</v>
      </c>
      <c r="T607" s="18" t="s">
        <v>200</v>
      </c>
      <c r="U607" s="13" t="s">
        <v>1466</v>
      </c>
      <c r="V607" s="8" t="s">
        <v>117</v>
      </c>
      <c r="W607" s="51" t="s">
        <v>42</v>
      </c>
      <c r="X607" s="8" t="s">
        <v>118</v>
      </c>
    </row>
    <row r="608" spans="1:24" ht="12" x14ac:dyDescent="0.15">
      <c r="A608" s="9">
        <v>607</v>
      </c>
      <c r="B608" s="16"/>
      <c r="C608" s="15" t="s">
        <v>1467</v>
      </c>
      <c r="D608" s="26" t="s">
        <v>1468</v>
      </c>
      <c r="E608" s="15" t="s">
        <v>35</v>
      </c>
      <c r="F608" s="18" t="s">
        <v>83</v>
      </c>
      <c r="G608" s="18" t="s">
        <v>84</v>
      </c>
      <c r="H608" s="18">
        <v>3.1</v>
      </c>
      <c r="I608" s="18" t="s">
        <v>49</v>
      </c>
      <c r="J608" s="18" t="s">
        <v>11</v>
      </c>
      <c r="K608" s="19" t="s">
        <v>54</v>
      </c>
      <c r="L608" s="18">
        <v>3</v>
      </c>
      <c r="M608" s="18">
        <v>10</v>
      </c>
      <c r="N608" s="22">
        <v>0</v>
      </c>
      <c r="O608" s="23">
        <f t="shared" si="30"/>
        <v>0</v>
      </c>
      <c r="V608" s="8" t="s">
        <v>241</v>
      </c>
      <c r="W608" s="51" t="s">
        <v>164</v>
      </c>
      <c r="X608" s="8" t="s">
        <v>242</v>
      </c>
    </row>
    <row r="609" spans="1:62" ht="12" x14ac:dyDescent="0.15">
      <c r="A609" s="15">
        <v>608</v>
      </c>
      <c r="B609" s="16"/>
      <c r="C609" s="15" t="s">
        <v>1469</v>
      </c>
      <c r="D609" s="26" t="s">
        <v>1470</v>
      </c>
      <c r="E609" s="15" t="s">
        <v>35</v>
      </c>
      <c r="G609" s="18" t="s">
        <v>35</v>
      </c>
      <c r="J609" s="18" t="s">
        <v>35</v>
      </c>
      <c r="K609" s="18" t="s">
        <v>34</v>
      </c>
      <c r="L609" s="18">
        <v>3</v>
      </c>
      <c r="M609" s="18">
        <v>5</v>
      </c>
      <c r="N609" s="22">
        <v>0</v>
      </c>
      <c r="O609" s="23">
        <f t="shared" si="30"/>
        <v>0</v>
      </c>
      <c r="U609" s="13" t="s">
        <v>1471</v>
      </c>
      <c r="V609" s="8" t="s">
        <v>88</v>
      </c>
      <c r="W609" s="51" t="s">
        <v>42</v>
      </c>
      <c r="X609" s="8" t="s">
        <v>89</v>
      </c>
      <c r="BG609" s="25"/>
      <c r="BH609" s="25"/>
    </row>
    <row r="610" spans="1:62" ht="12" x14ac:dyDescent="0.15">
      <c r="A610" s="1">
        <v>609</v>
      </c>
      <c r="B610" s="16"/>
      <c r="D610" s="26" t="s">
        <v>1472</v>
      </c>
      <c r="E610" s="15" t="s">
        <v>1473</v>
      </c>
      <c r="F610" s="18" t="s">
        <v>83</v>
      </c>
      <c r="G610" s="18" t="s">
        <v>84</v>
      </c>
      <c r="H610" s="18">
        <v>3.1</v>
      </c>
      <c r="I610" s="18" t="s">
        <v>49</v>
      </c>
      <c r="J610" s="18" t="s">
        <v>11</v>
      </c>
      <c r="K610" s="18" t="s">
        <v>50</v>
      </c>
      <c r="L610" s="18">
        <v>2</v>
      </c>
      <c r="M610" s="18">
        <v>1</v>
      </c>
      <c r="N610" s="22">
        <v>0</v>
      </c>
      <c r="O610" s="23">
        <f t="shared" si="30"/>
        <v>0</v>
      </c>
      <c r="T610" s="18" t="s">
        <v>200</v>
      </c>
      <c r="U610" s="13" t="s">
        <v>542</v>
      </c>
      <c r="V610" s="8" t="s">
        <v>228</v>
      </c>
      <c r="W610" s="51" t="s">
        <v>75</v>
      </c>
      <c r="X610" s="8" t="s">
        <v>543</v>
      </c>
    </row>
    <row r="611" spans="1:62" ht="12" x14ac:dyDescent="0.15">
      <c r="A611" s="9">
        <v>610</v>
      </c>
      <c r="B611" s="16"/>
      <c r="C611" s="15"/>
      <c r="D611" s="26" t="s">
        <v>1474</v>
      </c>
      <c r="E611" s="15" t="s">
        <v>1475</v>
      </c>
      <c r="F611" s="18" t="s">
        <v>83</v>
      </c>
      <c r="G611" s="18" t="s">
        <v>84</v>
      </c>
      <c r="H611" s="18">
        <v>3.1</v>
      </c>
      <c r="I611" s="18" t="s">
        <v>60</v>
      </c>
      <c r="J611" s="18" t="s">
        <v>11</v>
      </c>
      <c r="K611" s="18" t="s">
        <v>50</v>
      </c>
      <c r="L611" s="18">
        <v>2</v>
      </c>
      <c r="M611" s="18">
        <v>3</v>
      </c>
      <c r="N611" s="22">
        <v>0</v>
      </c>
      <c r="O611" s="23">
        <f t="shared" si="30"/>
        <v>0</v>
      </c>
      <c r="T611" s="18" t="s">
        <v>200</v>
      </c>
      <c r="U611" s="13" t="s">
        <v>542</v>
      </c>
      <c r="V611" s="8" t="s">
        <v>228</v>
      </c>
      <c r="W611" s="51" t="s">
        <v>75</v>
      </c>
      <c r="X611" s="8" t="s">
        <v>543</v>
      </c>
    </row>
    <row r="612" spans="1:62" ht="12" x14ac:dyDescent="0.15">
      <c r="A612" s="15">
        <v>611</v>
      </c>
      <c r="B612" s="16"/>
      <c r="C612" s="15"/>
      <c r="D612" s="26" t="s">
        <v>1476</v>
      </c>
      <c r="E612" s="15" t="s">
        <v>1477</v>
      </c>
      <c r="F612" s="18" t="s">
        <v>83</v>
      </c>
      <c r="G612" s="18" t="s">
        <v>84</v>
      </c>
      <c r="H612" s="18">
        <v>3</v>
      </c>
      <c r="I612" s="18" t="s">
        <v>49</v>
      </c>
      <c r="J612" s="18" t="s">
        <v>33</v>
      </c>
      <c r="K612" s="18" t="s">
        <v>50</v>
      </c>
      <c r="L612" s="18">
        <v>2</v>
      </c>
      <c r="M612" s="18">
        <v>9</v>
      </c>
      <c r="N612" s="22">
        <v>0</v>
      </c>
      <c r="O612" s="23">
        <f t="shared" si="30"/>
        <v>0</v>
      </c>
      <c r="T612" s="18" t="s">
        <v>200</v>
      </c>
      <c r="U612" s="13" t="s">
        <v>542</v>
      </c>
      <c r="V612" s="8" t="s">
        <v>228</v>
      </c>
      <c r="W612" s="51" t="s">
        <v>75</v>
      </c>
      <c r="X612" s="8" t="s">
        <v>543</v>
      </c>
    </row>
    <row r="613" spans="1:62" ht="12" x14ac:dyDescent="0.15">
      <c r="A613" s="1">
        <v>612</v>
      </c>
      <c r="B613" s="16"/>
      <c r="C613" s="15"/>
      <c r="D613" s="17" t="s">
        <v>1478</v>
      </c>
      <c r="E613" s="15" t="s">
        <v>1479</v>
      </c>
      <c r="F613" s="18" t="s">
        <v>83</v>
      </c>
      <c r="G613" s="18" t="s">
        <v>84</v>
      </c>
      <c r="H613" s="18">
        <v>3</v>
      </c>
      <c r="I613" s="18" t="s">
        <v>49</v>
      </c>
      <c r="J613" s="18" t="s">
        <v>33</v>
      </c>
      <c r="K613" s="18" t="s">
        <v>34</v>
      </c>
      <c r="L613" s="18">
        <v>3</v>
      </c>
      <c r="M613" s="18">
        <v>282</v>
      </c>
      <c r="N613" s="22">
        <v>8</v>
      </c>
      <c r="O613" s="23">
        <f t="shared" si="30"/>
        <v>2.8368794326241136</v>
      </c>
      <c r="P613" s="18">
        <v>1.1000000000000001</v>
      </c>
      <c r="Q613" s="8" t="s">
        <v>85</v>
      </c>
      <c r="S613" s="66" t="s">
        <v>86</v>
      </c>
      <c r="U613" s="13" t="s">
        <v>1480</v>
      </c>
      <c r="V613" s="8" t="s">
        <v>88</v>
      </c>
      <c r="W613" s="51" t="s">
        <v>42</v>
      </c>
      <c r="X613" s="8" t="s">
        <v>89</v>
      </c>
    </row>
    <row r="614" spans="1:62" ht="12" x14ac:dyDescent="0.15">
      <c r="A614" s="9">
        <v>613</v>
      </c>
      <c r="B614" s="16"/>
      <c r="C614" s="15"/>
      <c r="D614" s="17" t="s">
        <v>1481</v>
      </c>
      <c r="E614" s="15" t="s">
        <v>35</v>
      </c>
      <c r="F614" s="18" t="s">
        <v>83</v>
      </c>
      <c r="G614" s="18" t="s">
        <v>84</v>
      </c>
      <c r="H614" s="18">
        <v>3.1</v>
      </c>
      <c r="I614" s="18" t="s">
        <v>49</v>
      </c>
      <c r="J614" s="18" t="s">
        <v>11</v>
      </c>
      <c r="K614" s="19" t="s">
        <v>34</v>
      </c>
      <c r="L614" s="18">
        <v>3</v>
      </c>
      <c r="M614" s="18">
        <v>10</v>
      </c>
      <c r="N614" s="22">
        <v>1</v>
      </c>
      <c r="O614" s="23">
        <f t="shared" si="30"/>
        <v>10</v>
      </c>
      <c r="P614" s="18">
        <v>1</v>
      </c>
      <c r="Q614" s="8" t="s">
        <v>85</v>
      </c>
      <c r="R614" s="15" t="s">
        <v>239</v>
      </c>
      <c r="S614" s="66" t="s">
        <v>86</v>
      </c>
      <c r="V614" s="8" t="s">
        <v>241</v>
      </c>
      <c r="W614" s="51" t="s">
        <v>164</v>
      </c>
      <c r="X614" s="8" t="s">
        <v>242</v>
      </c>
      <c r="Z614" s="35"/>
      <c r="AA614" s="35"/>
      <c r="AB614" s="35"/>
      <c r="AC614" s="35"/>
      <c r="AD614" s="35"/>
      <c r="AE614" s="35"/>
      <c r="AF614" s="35"/>
      <c r="AG614" s="25"/>
      <c r="AH614" s="25"/>
      <c r="AI614" s="25"/>
      <c r="AJ614" s="25"/>
      <c r="AK614" s="25"/>
      <c r="AL614" s="25"/>
      <c r="AM614" s="25"/>
      <c r="AN614" s="25"/>
      <c r="AO614" s="25"/>
      <c r="AP614" s="25"/>
      <c r="AQ614" s="25"/>
      <c r="AR614" s="25"/>
      <c r="AS614" s="25"/>
      <c r="AT614" s="25"/>
      <c r="AU614" s="25"/>
      <c r="AV614" s="25"/>
      <c r="AW614" s="25"/>
      <c r="AX614" s="25"/>
      <c r="AY614" s="25"/>
      <c r="AZ614" s="25"/>
      <c r="BA614" s="25"/>
      <c r="BB614" s="25"/>
      <c r="BC614" s="25"/>
      <c r="BD614" s="25"/>
      <c r="BE614" s="25"/>
      <c r="BF614" s="25"/>
    </row>
    <row r="615" spans="1:62" ht="12" x14ac:dyDescent="0.15">
      <c r="A615" s="15">
        <v>614</v>
      </c>
      <c r="B615" s="16"/>
      <c r="C615" s="15"/>
      <c r="D615" s="17" t="s">
        <v>1482</v>
      </c>
      <c r="E615" s="15" t="s">
        <v>1477</v>
      </c>
      <c r="F615" s="18" t="s">
        <v>83</v>
      </c>
      <c r="G615" s="18" t="s">
        <v>84</v>
      </c>
      <c r="H615" s="18">
        <v>3.4</v>
      </c>
      <c r="I615" s="18" t="s">
        <v>49</v>
      </c>
      <c r="J615" s="18" t="s">
        <v>11</v>
      </c>
      <c r="K615" s="18" t="s">
        <v>50</v>
      </c>
      <c r="L615" s="18">
        <v>2</v>
      </c>
      <c r="M615" s="18">
        <v>4</v>
      </c>
      <c r="N615" s="22">
        <v>1</v>
      </c>
      <c r="O615" s="23">
        <f t="shared" si="30"/>
        <v>25</v>
      </c>
      <c r="P615" s="18">
        <v>1</v>
      </c>
      <c r="Q615" s="8" t="s">
        <v>153</v>
      </c>
      <c r="S615" s="66" t="s">
        <v>86</v>
      </c>
      <c r="T615" s="18" t="s">
        <v>200</v>
      </c>
      <c r="U615" s="13" t="s">
        <v>542</v>
      </c>
      <c r="V615" s="8" t="s">
        <v>228</v>
      </c>
      <c r="W615" s="51" t="s">
        <v>75</v>
      </c>
      <c r="X615" s="8" t="s">
        <v>543</v>
      </c>
    </row>
    <row r="616" spans="1:62" ht="12" x14ac:dyDescent="0.15">
      <c r="A616" s="1">
        <v>615</v>
      </c>
      <c r="B616" s="16"/>
      <c r="C616" s="15"/>
      <c r="D616" s="17" t="s">
        <v>1483</v>
      </c>
      <c r="E616" s="15" t="s">
        <v>1484</v>
      </c>
      <c r="F616" s="18" t="s">
        <v>83</v>
      </c>
      <c r="G616" s="18" t="s">
        <v>84</v>
      </c>
      <c r="H616" s="18">
        <v>3.4</v>
      </c>
      <c r="I616" s="18" t="s">
        <v>49</v>
      </c>
      <c r="J616" s="18" t="s">
        <v>11</v>
      </c>
      <c r="K616" s="18" t="s">
        <v>50</v>
      </c>
      <c r="L616" s="18">
        <v>2</v>
      </c>
      <c r="M616" s="18">
        <v>6</v>
      </c>
      <c r="N616" s="22">
        <v>1</v>
      </c>
      <c r="O616" s="23">
        <f t="shared" si="30"/>
        <v>16.666666666666664</v>
      </c>
      <c r="P616" s="18">
        <v>1</v>
      </c>
      <c r="Q616" s="8" t="s">
        <v>153</v>
      </c>
      <c r="S616" s="66" t="s">
        <v>86</v>
      </c>
      <c r="T616" s="18" t="s">
        <v>200</v>
      </c>
      <c r="U616" s="13" t="s">
        <v>542</v>
      </c>
      <c r="V616" s="8" t="s">
        <v>228</v>
      </c>
      <c r="W616" s="51" t="s">
        <v>75</v>
      </c>
      <c r="X616" s="8" t="s">
        <v>543</v>
      </c>
    </row>
    <row r="617" spans="1:62" ht="12" x14ac:dyDescent="0.15">
      <c r="A617" s="9">
        <v>616</v>
      </c>
      <c r="C617" s="15" t="s">
        <v>1485</v>
      </c>
      <c r="D617" s="17" t="s">
        <v>1486</v>
      </c>
      <c r="E617" s="15" t="s">
        <v>1487</v>
      </c>
      <c r="F617" s="18" t="s">
        <v>83</v>
      </c>
      <c r="G617" s="18" t="s">
        <v>112</v>
      </c>
      <c r="H617" s="18">
        <v>4</v>
      </c>
      <c r="I617" s="18" t="s">
        <v>60</v>
      </c>
      <c r="J617" s="18" t="s">
        <v>11</v>
      </c>
      <c r="K617" s="19" t="s">
        <v>50</v>
      </c>
      <c r="L617" s="18">
        <v>2</v>
      </c>
      <c r="M617" s="18">
        <v>7</v>
      </c>
      <c r="O617" s="18" t="s">
        <v>36</v>
      </c>
      <c r="P617" s="18">
        <v>1</v>
      </c>
      <c r="Q617" s="8" t="s">
        <v>153</v>
      </c>
      <c r="S617" s="66" t="s">
        <v>86</v>
      </c>
      <c r="V617" s="8" t="s">
        <v>228</v>
      </c>
      <c r="W617" s="51" t="s">
        <v>75</v>
      </c>
      <c r="X617" s="8" t="s">
        <v>229</v>
      </c>
      <c r="BJ617" s="25"/>
    </row>
    <row r="618" spans="1:62" ht="12" x14ac:dyDescent="0.15">
      <c r="A618" s="15">
        <v>617</v>
      </c>
      <c r="B618" s="16"/>
      <c r="C618" s="15"/>
      <c r="D618" s="17" t="s">
        <v>1488</v>
      </c>
      <c r="E618" s="15" t="s">
        <v>1489</v>
      </c>
      <c r="F618" s="18" t="s">
        <v>83</v>
      </c>
      <c r="G618" s="18" t="s">
        <v>112</v>
      </c>
      <c r="H618" s="18">
        <v>3.8</v>
      </c>
      <c r="I618" s="18" t="s">
        <v>49</v>
      </c>
      <c r="J618" s="18" t="s">
        <v>11</v>
      </c>
      <c r="K618" s="18" t="s">
        <v>50</v>
      </c>
      <c r="L618" s="18">
        <v>2</v>
      </c>
      <c r="M618" s="18">
        <v>4</v>
      </c>
      <c r="N618" s="22">
        <v>1</v>
      </c>
      <c r="O618" s="23">
        <f>N618/M618*100</f>
        <v>25</v>
      </c>
      <c r="P618" s="18">
        <v>1</v>
      </c>
      <c r="Q618" s="8" t="s">
        <v>153</v>
      </c>
      <c r="S618" s="66" t="s">
        <v>86</v>
      </c>
      <c r="T618" s="18" t="s">
        <v>200</v>
      </c>
      <c r="U618" s="13" t="s">
        <v>542</v>
      </c>
      <c r="V618" s="8" t="s">
        <v>228</v>
      </c>
      <c r="W618" s="51" t="s">
        <v>75</v>
      </c>
      <c r="X618" s="8" t="s">
        <v>543</v>
      </c>
      <c r="Z618" s="63"/>
      <c r="AA618" s="63"/>
      <c r="AB618" s="63"/>
      <c r="AC618" s="63"/>
      <c r="AD618" s="63"/>
      <c r="AE618" s="63"/>
      <c r="AF618" s="63"/>
      <c r="AG618" s="40"/>
      <c r="AH618" s="40"/>
      <c r="AI618" s="40"/>
      <c r="AJ618" s="40"/>
      <c r="AK618" s="40"/>
      <c r="AL618" s="40"/>
      <c r="AM618" s="40"/>
      <c r="AN618" s="40"/>
      <c r="AO618" s="40"/>
      <c r="AP618" s="40"/>
      <c r="AQ618" s="40"/>
      <c r="AR618" s="40"/>
      <c r="AS618" s="40"/>
      <c r="AT618" s="40"/>
      <c r="AU618" s="40"/>
      <c r="AV618" s="40"/>
      <c r="AW618" s="40"/>
      <c r="AX618" s="40"/>
    </row>
    <row r="619" spans="1:62" ht="12" x14ac:dyDescent="0.15">
      <c r="A619" s="1">
        <v>618</v>
      </c>
      <c r="B619" s="16"/>
      <c r="C619" s="15"/>
      <c r="D619" s="20" t="s">
        <v>1490</v>
      </c>
      <c r="E619" s="15" t="s">
        <v>1491</v>
      </c>
      <c r="F619" s="18" t="s">
        <v>83</v>
      </c>
      <c r="G619" s="18" t="s">
        <v>112</v>
      </c>
      <c r="H619" s="18">
        <v>4</v>
      </c>
      <c r="I619" s="18" t="s">
        <v>49</v>
      </c>
      <c r="J619" s="18" t="s">
        <v>11</v>
      </c>
      <c r="K619" s="18" t="s">
        <v>34</v>
      </c>
      <c r="L619" s="18">
        <v>3</v>
      </c>
      <c r="M619" s="18">
        <v>5</v>
      </c>
      <c r="N619" s="22">
        <v>2</v>
      </c>
      <c r="O619" s="23">
        <f>N619/M619*100</f>
        <v>40</v>
      </c>
      <c r="P619" s="18">
        <v>2</v>
      </c>
      <c r="Q619" s="8" t="s">
        <v>85</v>
      </c>
      <c r="S619" s="66" t="s">
        <v>86</v>
      </c>
      <c r="U619" s="13" t="s">
        <v>1492</v>
      </c>
      <c r="V619" s="8" t="s">
        <v>88</v>
      </c>
      <c r="W619" s="51" t="s">
        <v>42</v>
      </c>
      <c r="X619" s="8" t="s">
        <v>89</v>
      </c>
    </row>
    <row r="620" spans="1:62" ht="12" x14ac:dyDescent="0.15">
      <c r="A620" s="9">
        <v>619</v>
      </c>
      <c r="B620" s="16"/>
      <c r="C620" s="15"/>
      <c r="D620" s="17"/>
      <c r="E620" s="15"/>
      <c r="F620" s="18" t="s">
        <v>83</v>
      </c>
      <c r="K620" s="18" t="s">
        <v>113</v>
      </c>
      <c r="L620" s="18">
        <v>3</v>
      </c>
      <c r="M620" s="18">
        <v>9</v>
      </c>
      <c r="N620" s="22">
        <v>6</v>
      </c>
      <c r="O620" s="23">
        <f>N620/M620*100</f>
        <v>66.666666666666657</v>
      </c>
      <c r="P620" s="18">
        <v>1.3</v>
      </c>
      <c r="Q620" s="8" t="s">
        <v>85</v>
      </c>
      <c r="R620" s="8" t="s">
        <v>114</v>
      </c>
      <c r="S620" s="66" t="s">
        <v>115</v>
      </c>
      <c r="U620" s="13" t="s">
        <v>762</v>
      </c>
      <c r="V620" s="8" t="s">
        <v>117</v>
      </c>
      <c r="W620" s="51" t="s">
        <v>42</v>
      </c>
      <c r="X620" s="8" t="s">
        <v>118</v>
      </c>
    </row>
    <row r="621" spans="1:62" ht="12" x14ac:dyDescent="0.15">
      <c r="A621" s="15">
        <v>620</v>
      </c>
      <c r="B621" s="16" t="s">
        <v>1493</v>
      </c>
      <c r="C621" s="15" t="s">
        <v>1494</v>
      </c>
      <c r="D621" s="26" t="s">
        <v>1495</v>
      </c>
      <c r="E621" s="15" t="s">
        <v>35</v>
      </c>
      <c r="F621" s="18" t="s">
        <v>30</v>
      </c>
      <c r="G621" s="18" t="s">
        <v>35</v>
      </c>
      <c r="H621" s="18">
        <v>3.6</v>
      </c>
      <c r="I621" s="18" t="s">
        <v>60</v>
      </c>
      <c r="J621" s="18" t="s">
        <v>35</v>
      </c>
      <c r="K621" s="19" t="s">
        <v>34</v>
      </c>
      <c r="L621" s="18">
        <v>2</v>
      </c>
      <c r="M621" s="18">
        <v>1</v>
      </c>
      <c r="O621" s="18" t="s">
        <v>102</v>
      </c>
      <c r="U621" s="13" t="s">
        <v>337</v>
      </c>
      <c r="V621" s="8" t="s">
        <v>104</v>
      </c>
      <c r="W621" s="51" t="s">
        <v>105</v>
      </c>
      <c r="X621" s="8" t="s">
        <v>106</v>
      </c>
    </row>
    <row r="622" spans="1:62" ht="12" x14ac:dyDescent="0.15">
      <c r="A622" s="1">
        <v>621</v>
      </c>
      <c r="B622" s="8"/>
      <c r="C622" s="8" t="s">
        <v>1496</v>
      </c>
      <c r="D622" s="17" t="s">
        <v>1497</v>
      </c>
      <c r="E622" s="8" t="s">
        <v>1498</v>
      </c>
      <c r="F622" s="18" t="s">
        <v>123</v>
      </c>
      <c r="G622" s="18" t="s">
        <v>50</v>
      </c>
      <c r="H622" s="18">
        <v>3.1</v>
      </c>
      <c r="I622" s="18" t="s">
        <v>49</v>
      </c>
      <c r="J622" s="18" t="s">
        <v>33</v>
      </c>
      <c r="K622" s="18" t="s">
        <v>34</v>
      </c>
      <c r="L622" s="18">
        <v>3</v>
      </c>
      <c r="M622" s="18">
        <v>19</v>
      </c>
      <c r="N622" s="22">
        <v>7</v>
      </c>
      <c r="O622" s="23">
        <f>N622/M622*100</f>
        <v>36.84210526315789</v>
      </c>
      <c r="P622" s="18">
        <v>2</v>
      </c>
      <c r="Q622" s="8" t="s">
        <v>153</v>
      </c>
      <c r="S622" s="66" t="s">
        <v>86</v>
      </c>
      <c r="T622" s="18" t="s">
        <v>200</v>
      </c>
      <c r="U622" s="13" t="s">
        <v>201</v>
      </c>
      <c r="V622" s="8" t="s">
        <v>212</v>
      </c>
      <c r="W622" s="51" t="s">
        <v>63</v>
      </c>
      <c r="X622" s="8" t="s">
        <v>203</v>
      </c>
    </row>
    <row r="623" spans="1:62" ht="12" x14ac:dyDescent="0.15">
      <c r="A623" s="9">
        <v>622</v>
      </c>
      <c r="B623" s="16"/>
      <c r="D623" s="17" t="s">
        <v>1499</v>
      </c>
      <c r="E623" s="8" t="s">
        <v>35</v>
      </c>
      <c r="F623" s="18" t="s">
        <v>30</v>
      </c>
      <c r="G623" s="18" t="s">
        <v>217</v>
      </c>
      <c r="H623" s="18">
        <v>3.4</v>
      </c>
      <c r="I623" s="18" t="s">
        <v>49</v>
      </c>
      <c r="J623" s="18" t="s">
        <v>33</v>
      </c>
      <c r="K623" s="18" t="s">
        <v>34</v>
      </c>
      <c r="L623" s="18">
        <v>3</v>
      </c>
      <c r="M623" s="18">
        <v>18</v>
      </c>
      <c r="N623" s="22">
        <v>18</v>
      </c>
      <c r="O623" s="23">
        <f>N623/M623*100</f>
        <v>100</v>
      </c>
      <c r="P623" s="8">
        <v>9.1999999999999993</v>
      </c>
      <c r="Q623" s="8" t="s">
        <v>73</v>
      </c>
      <c r="S623" s="69"/>
      <c r="U623" s="18"/>
      <c r="V623" s="8" t="s">
        <v>74</v>
      </c>
      <c r="W623" s="51" t="s">
        <v>75</v>
      </c>
      <c r="X623" s="8" t="s">
        <v>76</v>
      </c>
    </row>
    <row r="624" spans="1:62" ht="12" x14ac:dyDescent="0.15">
      <c r="A624" s="15">
        <v>623</v>
      </c>
      <c r="B624" s="16"/>
      <c r="C624" s="15" t="s">
        <v>1500</v>
      </c>
      <c r="D624" s="28" t="s">
        <v>1501</v>
      </c>
      <c r="E624" s="8" t="s">
        <v>1502</v>
      </c>
      <c r="F624" s="18" t="s">
        <v>30</v>
      </c>
      <c r="G624" s="18" t="s">
        <v>48</v>
      </c>
      <c r="H624" s="18">
        <v>3.6</v>
      </c>
      <c r="I624" s="18" t="s">
        <v>60</v>
      </c>
      <c r="J624" s="18" t="s">
        <v>11</v>
      </c>
      <c r="K624" s="19" t="s">
        <v>34</v>
      </c>
      <c r="L624" s="18">
        <v>2</v>
      </c>
      <c r="M624" s="18">
        <v>5</v>
      </c>
      <c r="O624" s="18" t="s">
        <v>102</v>
      </c>
      <c r="U624" s="13" t="s">
        <v>584</v>
      </c>
      <c r="V624" s="8" t="s">
        <v>104</v>
      </c>
      <c r="W624" s="51" t="s">
        <v>105</v>
      </c>
      <c r="X624" s="8" t="s">
        <v>106</v>
      </c>
    </row>
    <row r="625" spans="1:66" ht="12" x14ac:dyDescent="0.15">
      <c r="A625" s="1">
        <v>624</v>
      </c>
      <c r="B625" s="16"/>
      <c r="C625" s="15"/>
      <c r="D625" s="26"/>
      <c r="K625" s="19" t="s">
        <v>34</v>
      </c>
      <c r="L625" s="18">
        <v>2</v>
      </c>
      <c r="M625" s="18">
        <v>2</v>
      </c>
      <c r="N625" s="22">
        <v>0</v>
      </c>
      <c r="O625" s="23">
        <f>N625/M625*100</f>
        <v>0</v>
      </c>
      <c r="V625" s="8" t="s">
        <v>69</v>
      </c>
      <c r="W625" s="51" t="s">
        <v>42</v>
      </c>
      <c r="X625" s="8" t="s">
        <v>70</v>
      </c>
    </row>
    <row r="626" spans="1:66" ht="12" x14ac:dyDescent="0.15">
      <c r="A626" s="9">
        <v>625</v>
      </c>
      <c r="B626" s="16"/>
      <c r="D626" s="26" t="s">
        <v>1503</v>
      </c>
      <c r="E626" s="15" t="s">
        <v>1504</v>
      </c>
      <c r="F626" s="18" t="s">
        <v>261</v>
      </c>
      <c r="G626" s="18" t="s">
        <v>48</v>
      </c>
      <c r="H626" s="18">
        <v>4</v>
      </c>
      <c r="I626" s="18" t="s">
        <v>49</v>
      </c>
      <c r="J626" s="18" t="s">
        <v>33</v>
      </c>
      <c r="K626" s="18" t="s">
        <v>113</v>
      </c>
      <c r="L626" s="18">
        <v>2</v>
      </c>
      <c r="M626" s="18">
        <v>1</v>
      </c>
      <c r="N626" s="22">
        <v>0</v>
      </c>
      <c r="O626" s="23">
        <f>N626/M626*100</f>
        <v>0</v>
      </c>
      <c r="V626" s="8" t="s">
        <v>640</v>
      </c>
      <c r="W626" s="51" t="s">
        <v>105</v>
      </c>
      <c r="X626" s="8" t="s">
        <v>641</v>
      </c>
    </row>
    <row r="627" spans="1:66" ht="12" x14ac:dyDescent="0.15">
      <c r="A627" s="15">
        <v>626</v>
      </c>
      <c r="B627" s="16"/>
      <c r="C627" s="15"/>
      <c r="D627" s="26" t="s">
        <v>1505</v>
      </c>
      <c r="E627" s="15" t="s">
        <v>1506</v>
      </c>
      <c r="F627" s="18" t="s">
        <v>30</v>
      </c>
      <c r="G627" s="18" t="s">
        <v>48</v>
      </c>
      <c r="H627" s="18">
        <v>3.7</v>
      </c>
      <c r="I627" s="18" t="s">
        <v>60</v>
      </c>
      <c r="J627" s="18" t="s">
        <v>11</v>
      </c>
      <c r="K627" s="18" t="s">
        <v>34</v>
      </c>
      <c r="L627" s="18">
        <v>3</v>
      </c>
      <c r="M627" s="18">
        <v>1</v>
      </c>
      <c r="N627" s="22">
        <v>0</v>
      </c>
      <c r="O627" s="23">
        <f>N627/M627*100</f>
        <v>0</v>
      </c>
      <c r="P627" s="8"/>
      <c r="U627" s="12"/>
      <c r="V627" s="8" t="s">
        <v>183</v>
      </c>
      <c r="W627" s="51" t="s">
        <v>56</v>
      </c>
      <c r="X627" s="8" t="s">
        <v>184</v>
      </c>
    </row>
    <row r="628" spans="1:66" ht="12" x14ac:dyDescent="0.15">
      <c r="A628" s="1">
        <v>627</v>
      </c>
      <c r="B628" s="16"/>
      <c r="C628" s="15"/>
      <c r="D628" s="26" t="s">
        <v>1507</v>
      </c>
      <c r="E628" s="15" t="s">
        <v>1508</v>
      </c>
      <c r="F628" s="18" t="s">
        <v>30</v>
      </c>
      <c r="G628" s="18" t="s">
        <v>48</v>
      </c>
      <c r="H628" s="18">
        <v>3.5</v>
      </c>
      <c r="I628" s="18" t="s">
        <v>60</v>
      </c>
      <c r="J628" s="18" t="s">
        <v>35</v>
      </c>
      <c r="K628" s="19" t="s">
        <v>34</v>
      </c>
      <c r="L628" s="18">
        <v>2</v>
      </c>
      <c r="M628" s="18">
        <v>31</v>
      </c>
      <c r="O628" s="18" t="s">
        <v>102</v>
      </c>
      <c r="U628" s="13" t="s">
        <v>1509</v>
      </c>
      <c r="V628" s="8" t="s">
        <v>104</v>
      </c>
      <c r="W628" s="51" t="s">
        <v>105</v>
      </c>
      <c r="X628" s="8" t="s">
        <v>106</v>
      </c>
    </row>
    <row r="629" spans="1:66" ht="12" x14ac:dyDescent="0.15">
      <c r="A629" s="9">
        <v>628</v>
      </c>
      <c r="B629" s="16"/>
      <c r="C629" s="15"/>
      <c r="D629" s="17" t="s">
        <v>1510</v>
      </c>
      <c r="E629" s="15" t="s">
        <v>1511</v>
      </c>
      <c r="F629" s="18" t="s">
        <v>30</v>
      </c>
      <c r="G629" s="18" t="s">
        <v>48</v>
      </c>
      <c r="H629" s="18">
        <v>3.4</v>
      </c>
      <c r="I629" s="18" t="s">
        <v>60</v>
      </c>
      <c r="J629" s="18" t="s">
        <v>11</v>
      </c>
      <c r="K629" s="19" t="s">
        <v>34</v>
      </c>
      <c r="L629" s="18">
        <v>2</v>
      </c>
      <c r="M629" s="18">
        <v>55</v>
      </c>
      <c r="O629" s="18" t="s">
        <v>36</v>
      </c>
      <c r="U629" s="13" t="s">
        <v>1512</v>
      </c>
      <c r="V629" s="8" t="s">
        <v>104</v>
      </c>
      <c r="W629" s="51" t="s">
        <v>105</v>
      </c>
      <c r="X629" s="8" t="s">
        <v>106</v>
      </c>
    </row>
    <row r="630" spans="1:66" ht="12" x14ac:dyDescent="0.15">
      <c r="A630" s="15">
        <v>629</v>
      </c>
      <c r="B630" s="16" t="s">
        <v>1513</v>
      </c>
      <c r="C630" s="15" t="s">
        <v>1514</v>
      </c>
      <c r="D630" s="20" t="s">
        <v>1515</v>
      </c>
      <c r="E630" s="15" t="s">
        <v>1516</v>
      </c>
      <c r="F630" s="18" t="s">
        <v>123</v>
      </c>
      <c r="G630" s="18" t="s">
        <v>48</v>
      </c>
      <c r="H630" s="18">
        <v>4.5</v>
      </c>
      <c r="I630" s="18" t="s">
        <v>49</v>
      </c>
      <c r="J630" s="18" t="s">
        <v>33</v>
      </c>
      <c r="K630" s="18" t="s">
        <v>34</v>
      </c>
      <c r="L630" s="18">
        <v>2</v>
      </c>
      <c r="M630" s="18">
        <v>42</v>
      </c>
      <c r="N630" s="22">
        <v>20</v>
      </c>
      <c r="O630" s="23">
        <f>N630/M630*100</f>
        <v>47.619047619047613</v>
      </c>
      <c r="P630" s="18">
        <v>2.6</v>
      </c>
      <c r="Q630" s="8" t="s">
        <v>85</v>
      </c>
      <c r="R630" s="15" t="s">
        <v>410</v>
      </c>
      <c r="S630" s="66" t="s">
        <v>86</v>
      </c>
      <c r="T630" s="18" t="s">
        <v>411</v>
      </c>
      <c r="V630" s="8" t="s">
        <v>41</v>
      </c>
      <c r="W630" s="51" t="s">
        <v>42</v>
      </c>
      <c r="X630" s="8" t="s">
        <v>412</v>
      </c>
    </row>
    <row r="631" spans="1:66" ht="12" x14ac:dyDescent="0.15">
      <c r="A631" s="1">
        <v>630</v>
      </c>
      <c r="B631" s="16"/>
      <c r="C631" s="15"/>
      <c r="D631" s="37"/>
      <c r="K631" s="18" t="s">
        <v>50</v>
      </c>
      <c r="L631" s="18">
        <v>2</v>
      </c>
      <c r="M631" s="18">
        <v>1</v>
      </c>
      <c r="N631" s="22">
        <v>1</v>
      </c>
      <c r="O631" s="23">
        <f>N631/M631*100</f>
        <v>100</v>
      </c>
      <c r="P631" s="18">
        <v>1</v>
      </c>
      <c r="Q631" s="8" t="s">
        <v>85</v>
      </c>
      <c r="R631" s="15" t="s">
        <v>452</v>
      </c>
      <c r="S631" s="66" t="s">
        <v>86</v>
      </c>
      <c r="U631" s="13" t="s">
        <v>1388</v>
      </c>
      <c r="V631" s="8" t="s">
        <v>252</v>
      </c>
      <c r="W631" s="51" t="s">
        <v>42</v>
      </c>
      <c r="X631" s="8" t="s">
        <v>253</v>
      </c>
    </row>
    <row r="632" spans="1:66" s="25" customFormat="1" ht="12" x14ac:dyDescent="0.15">
      <c r="A632" s="9">
        <v>631</v>
      </c>
      <c r="B632" s="15"/>
      <c r="C632" s="8"/>
      <c r="D632" s="17"/>
      <c r="E632" s="8"/>
      <c r="F632" s="18"/>
      <c r="G632" s="18"/>
      <c r="H632" s="18"/>
      <c r="I632" s="18"/>
      <c r="J632" s="18"/>
      <c r="K632" s="18" t="s">
        <v>50</v>
      </c>
      <c r="L632" s="18">
        <v>1</v>
      </c>
      <c r="M632" s="18">
        <v>1346</v>
      </c>
      <c r="N632" s="22">
        <v>0</v>
      </c>
      <c r="O632" s="23">
        <f>N632/M632*100</f>
        <v>0</v>
      </c>
      <c r="P632" s="24"/>
      <c r="Q632" s="8"/>
      <c r="R632" s="15"/>
      <c r="S632" s="66"/>
      <c r="T632" s="18"/>
      <c r="U632" s="13"/>
      <c r="V632" s="8" t="s">
        <v>52</v>
      </c>
      <c r="W632" s="51" t="s">
        <v>42</v>
      </c>
      <c r="X632" s="8" t="s">
        <v>53</v>
      </c>
      <c r="Y632" s="11"/>
      <c r="Z632" s="14"/>
      <c r="AA632" s="14"/>
      <c r="AB632" s="14"/>
      <c r="AC632" s="14"/>
      <c r="AD632" s="14"/>
      <c r="AE632" s="14"/>
      <c r="AF632" s="14"/>
      <c r="AG632" s="8"/>
      <c r="AH632" s="8"/>
      <c r="AI632" s="8"/>
      <c r="AJ632" s="8"/>
      <c r="AK632" s="8"/>
      <c r="AL632" s="8"/>
      <c r="AM632" s="8"/>
      <c r="AN632" s="8"/>
      <c r="AO632" s="8"/>
      <c r="AP632" s="8"/>
      <c r="AQ632" s="8"/>
      <c r="AR632" s="8"/>
      <c r="AS632" s="8"/>
      <c r="AT632" s="8"/>
      <c r="AU632" s="8"/>
      <c r="AV632" s="8"/>
      <c r="AW632" s="8"/>
      <c r="AX632" s="8"/>
      <c r="AY632" s="8"/>
      <c r="AZ632" s="8"/>
      <c r="BA632" s="8"/>
      <c r="BB632" s="8"/>
      <c r="BC632" s="8"/>
      <c r="BD632" s="8"/>
      <c r="BE632" s="8"/>
      <c r="BF632" s="8"/>
      <c r="BG632" s="8"/>
      <c r="BH632" s="8"/>
      <c r="BI632" s="8"/>
      <c r="BJ632" s="8"/>
      <c r="BK632" s="8"/>
      <c r="BL632" s="8"/>
      <c r="BM632" s="8"/>
      <c r="BN632" s="8"/>
    </row>
    <row r="633" spans="1:66" x14ac:dyDescent="0.15">
      <c r="A633" s="15">
        <v>632</v>
      </c>
      <c r="B633" s="10" t="s">
        <v>1517</v>
      </c>
      <c r="C633" s="11"/>
      <c r="D633" s="12"/>
      <c r="E633" s="11"/>
      <c r="F633" s="12"/>
      <c r="G633" s="12"/>
      <c r="H633" s="12"/>
      <c r="I633" s="76"/>
      <c r="J633" s="12"/>
      <c r="K633" s="12"/>
      <c r="L633" s="12"/>
      <c r="M633" s="12"/>
      <c r="N633" s="12"/>
      <c r="O633" s="12"/>
      <c r="P633" s="11"/>
      <c r="Q633" s="9"/>
      <c r="R633" s="9"/>
      <c r="S633" s="54"/>
      <c r="T633" s="11"/>
      <c r="U633" s="11"/>
      <c r="V633" s="11"/>
      <c r="X633" s="11"/>
      <c r="Y633" s="15"/>
      <c r="AB633" s="54"/>
      <c r="AC633" s="54"/>
      <c r="AD633" s="54"/>
      <c r="AE633" s="54"/>
      <c r="AF633" s="54"/>
      <c r="AG633" s="11"/>
      <c r="AH633" s="11"/>
      <c r="AI633" s="11"/>
      <c r="AJ633" s="11"/>
      <c r="AK633" s="11"/>
      <c r="AL633" s="11"/>
      <c r="AM633" s="11"/>
      <c r="AN633" s="11"/>
      <c r="AO633" s="11"/>
      <c r="AP633" s="11"/>
      <c r="AQ633" s="11"/>
      <c r="AR633" s="11"/>
      <c r="AS633" s="11"/>
      <c r="AT633" s="11"/>
      <c r="AU633" s="11"/>
      <c r="AV633" s="11"/>
      <c r="AW633" s="11"/>
      <c r="AX633" s="11"/>
      <c r="AY633" s="11"/>
      <c r="AZ633" s="11"/>
      <c r="BA633" s="11"/>
      <c r="BB633" s="11"/>
      <c r="BC633" s="11"/>
      <c r="BD633" s="11"/>
      <c r="BE633" s="11"/>
      <c r="BF633" s="11"/>
    </row>
    <row r="634" spans="1:66" s="11" customFormat="1" ht="12" x14ac:dyDescent="0.15">
      <c r="A634" s="1">
        <v>633</v>
      </c>
      <c r="B634" s="16" t="s">
        <v>1518</v>
      </c>
      <c r="C634" s="15" t="s">
        <v>1519</v>
      </c>
      <c r="D634" s="26" t="s">
        <v>1520</v>
      </c>
      <c r="E634" s="15" t="s">
        <v>1521</v>
      </c>
      <c r="F634" s="18" t="s">
        <v>123</v>
      </c>
      <c r="G634" s="18" t="s">
        <v>112</v>
      </c>
      <c r="H634" s="18">
        <v>4.3</v>
      </c>
      <c r="I634" s="29" t="s">
        <v>491</v>
      </c>
      <c r="J634" s="18" t="s">
        <v>33</v>
      </c>
      <c r="K634" s="18" t="s">
        <v>50</v>
      </c>
      <c r="L634" s="18">
        <v>1</v>
      </c>
      <c r="M634" s="18">
        <v>222</v>
      </c>
      <c r="N634" s="22">
        <v>0</v>
      </c>
      <c r="O634" s="23">
        <f t="shared" ref="O634:O647" si="31">N634/M634*100</f>
        <v>0</v>
      </c>
      <c r="P634" s="8"/>
      <c r="Q634" s="15"/>
      <c r="R634" s="15"/>
      <c r="S634" s="66"/>
      <c r="T634" s="18"/>
      <c r="U634" s="18"/>
      <c r="V634" s="8" t="s">
        <v>510</v>
      </c>
      <c r="W634" s="51" t="s">
        <v>164</v>
      </c>
      <c r="X634" s="8" t="s">
        <v>1522</v>
      </c>
      <c r="Y634" s="55"/>
      <c r="Z634" s="14"/>
      <c r="AA634" s="14"/>
      <c r="AB634" s="14"/>
      <c r="AC634" s="14"/>
      <c r="AD634" s="14"/>
      <c r="AE634" s="14"/>
      <c r="AF634" s="14"/>
      <c r="AG634" s="8"/>
      <c r="AH634" s="8"/>
      <c r="AI634" s="8"/>
      <c r="AJ634" s="8"/>
      <c r="AK634" s="8"/>
      <c r="AL634" s="8"/>
      <c r="AM634" s="8"/>
      <c r="AN634" s="8"/>
      <c r="AO634" s="8"/>
      <c r="AP634" s="8"/>
      <c r="AQ634" s="8"/>
      <c r="AR634" s="8"/>
      <c r="AS634" s="8"/>
      <c r="AT634" s="8"/>
      <c r="AU634" s="8"/>
      <c r="AV634" s="8"/>
      <c r="AW634" s="8"/>
      <c r="AX634" s="8"/>
      <c r="AY634" s="8"/>
      <c r="AZ634" s="8"/>
      <c r="BA634" s="8"/>
      <c r="BB634" s="8"/>
      <c r="BC634" s="8"/>
      <c r="BD634" s="8"/>
      <c r="BE634" s="8"/>
      <c r="BF634" s="8"/>
      <c r="BG634" s="25"/>
      <c r="BH634" s="25"/>
      <c r="BI634" s="8"/>
      <c r="BJ634" s="8"/>
      <c r="BK634" s="8"/>
      <c r="BL634" s="8"/>
      <c r="BM634" s="8"/>
      <c r="BN634" s="8"/>
    </row>
    <row r="635" spans="1:66" ht="12" x14ac:dyDescent="0.15">
      <c r="A635" s="9">
        <v>634</v>
      </c>
      <c r="B635" s="16"/>
      <c r="C635" s="15"/>
      <c r="D635" s="17" t="s">
        <v>1523</v>
      </c>
      <c r="E635" s="15" t="s">
        <v>1524</v>
      </c>
      <c r="F635" s="18" t="s">
        <v>383</v>
      </c>
      <c r="G635" s="18" t="s">
        <v>112</v>
      </c>
      <c r="H635" s="18">
        <v>4.5</v>
      </c>
      <c r="I635" s="29" t="s">
        <v>446</v>
      </c>
      <c r="J635" s="18" t="s">
        <v>33</v>
      </c>
      <c r="K635" s="18" t="s">
        <v>50</v>
      </c>
      <c r="L635" s="18">
        <v>1</v>
      </c>
      <c r="M635" s="18">
        <v>1404</v>
      </c>
      <c r="N635" s="22">
        <v>1</v>
      </c>
      <c r="O635" s="23">
        <f t="shared" si="31"/>
        <v>7.1225071225071226E-2</v>
      </c>
      <c r="P635" s="8"/>
      <c r="Q635" s="15"/>
      <c r="U635" s="18" t="s">
        <v>1525</v>
      </c>
      <c r="V635" s="8" t="s">
        <v>510</v>
      </c>
      <c r="W635" s="51" t="s">
        <v>164</v>
      </c>
      <c r="X635" s="8" t="s">
        <v>1522</v>
      </c>
      <c r="Y635" s="15"/>
    </row>
    <row r="636" spans="1:66" ht="12" x14ac:dyDescent="0.15">
      <c r="A636" s="15">
        <v>635</v>
      </c>
      <c r="B636" s="16"/>
      <c r="C636" s="15"/>
      <c r="D636" s="26" t="s">
        <v>1526</v>
      </c>
      <c r="E636" s="15" t="s">
        <v>1527</v>
      </c>
      <c r="F636" s="18" t="s">
        <v>261</v>
      </c>
      <c r="G636" s="18" t="s">
        <v>112</v>
      </c>
      <c r="H636" s="18">
        <v>4.2</v>
      </c>
      <c r="I636" s="29" t="s">
        <v>446</v>
      </c>
      <c r="J636" s="18" t="s">
        <v>33</v>
      </c>
      <c r="K636" s="18" t="s">
        <v>50</v>
      </c>
      <c r="L636" s="18">
        <v>1</v>
      </c>
      <c r="M636" s="18">
        <v>1699</v>
      </c>
      <c r="N636" s="22">
        <v>0</v>
      </c>
      <c r="O636" s="23">
        <f t="shared" si="31"/>
        <v>0</v>
      </c>
      <c r="P636" s="8"/>
      <c r="Q636" s="15"/>
      <c r="U636" s="18"/>
      <c r="V636" s="8" t="s">
        <v>510</v>
      </c>
      <c r="W636" s="51" t="s">
        <v>164</v>
      </c>
      <c r="X636" s="8" t="s">
        <v>1522</v>
      </c>
      <c r="Y636" s="15"/>
    </row>
    <row r="637" spans="1:66" ht="12" x14ac:dyDescent="0.15">
      <c r="A637" s="1">
        <v>636</v>
      </c>
      <c r="B637" s="16"/>
      <c r="C637" s="15"/>
      <c r="D637" s="17" t="s">
        <v>1528</v>
      </c>
      <c r="E637" s="15" t="s">
        <v>1529</v>
      </c>
      <c r="F637" s="18" t="s">
        <v>123</v>
      </c>
      <c r="G637" s="18" t="s">
        <v>112</v>
      </c>
      <c r="H637" s="18">
        <v>4.3</v>
      </c>
      <c r="I637" s="29" t="s">
        <v>446</v>
      </c>
      <c r="J637" s="18" t="s">
        <v>33</v>
      </c>
      <c r="K637" s="18" t="s">
        <v>50</v>
      </c>
      <c r="L637" s="18">
        <v>1</v>
      </c>
      <c r="M637" s="18">
        <v>661</v>
      </c>
      <c r="N637" s="22">
        <v>4</v>
      </c>
      <c r="O637" s="23">
        <f t="shared" si="31"/>
        <v>0.60514372163388808</v>
      </c>
      <c r="P637" s="8"/>
      <c r="Q637" s="15"/>
      <c r="U637" s="18" t="s">
        <v>1530</v>
      </c>
      <c r="V637" s="8" t="s">
        <v>510</v>
      </c>
      <c r="W637" s="51" t="s">
        <v>164</v>
      </c>
      <c r="X637" s="8" t="s">
        <v>1522</v>
      </c>
      <c r="Y637" s="15"/>
    </row>
    <row r="638" spans="1:66" ht="12" x14ac:dyDescent="0.15">
      <c r="A638" s="9">
        <v>637</v>
      </c>
      <c r="B638" s="16"/>
      <c r="C638" s="15"/>
      <c r="D638" s="17" t="s">
        <v>1531</v>
      </c>
      <c r="E638" s="15" t="s">
        <v>1532</v>
      </c>
      <c r="F638" s="18" t="s">
        <v>123</v>
      </c>
      <c r="G638" s="18" t="s">
        <v>112</v>
      </c>
      <c r="H638" s="18">
        <v>4.4000000000000004</v>
      </c>
      <c r="I638" s="29" t="s">
        <v>446</v>
      </c>
      <c r="J638" s="18" t="s">
        <v>33</v>
      </c>
      <c r="K638" s="18" t="s">
        <v>50</v>
      </c>
      <c r="L638" s="18">
        <v>1</v>
      </c>
      <c r="M638" s="18">
        <v>1785</v>
      </c>
      <c r="N638" s="22">
        <v>4</v>
      </c>
      <c r="O638" s="23">
        <f t="shared" si="31"/>
        <v>0.22408963585434172</v>
      </c>
      <c r="P638" s="8"/>
      <c r="Q638" s="15"/>
      <c r="U638" s="18" t="s">
        <v>1533</v>
      </c>
      <c r="V638" s="8" t="s">
        <v>510</v>
      </c>
      <c r="W638" s="51" t="s">
        <v>164</v>
      </c>
      <c r="X638" s="8" t="s">
        <v>1522</v>
      </c>
      <c r="Y638" s="15"/>
    </row>
    <row r="639" spans="1:66" ht="12" x14ac:dyDescent="0.15">
      <c r="A639" s="15">
        <v>638</v>
      </c>
      <c r="B639" s="16"/>
      <c r="C639" s="15"/>
      <c r="D639" s="17" t="s">
        <v>1534</v>
      </c>
      <c r="E639" s="15" t="s">
        <v>1535</v>
      </c>
      <c r="F639" s="18" t="s">
        <v>123</v>
      </c>
      <c r="G639" s="18" t="s">
        <v>112</v>
      </c>
      <c r="H639" s="18">
        <v>4.3</v>
      </c>
      <c r="I639" s="29" t="s">
        <v>394</v>
      </c>
      <c r="J639" s="18" t="s">
        <v>33</v>
      </c>
      <c r="K639" s="18" t="s">
        <v>50</v>
      </c>
      <c r="L639" s="18">
        <v>1</v>
      </c>
      <c r="M639" s="18">
        <v>2741</v>
      </c>
      <c r="N639" s="22">
        <v>4</v>
      </c>
      <c r="O639" s="23">
        <f t="shared" si="31"/>
        <v>0.1459321415541773</v>
      </c>
      <c r="P639" s="8"/>
      <c r="Q639" s="15"/>
      <c r="U639" s="18" t="s">
        <v>1536</v>
      </c>
      <c r="V639" s="8" t="s">
        <v>510</v>
      </c>
      <c r="W639" s="51" t="s">
        <v>164</v>
      </c>
      <c r="X639" s="8" t="s">
        <v>1522</v>
      </c>
      <c r="Y639" s="15"/>
    </row>
    <row r="640" spans="1:66" ht="12" x14ac:dyDescent="0.15">
      <c r="A640" s="1">
        <v>639</v>
      </c>
      <c r="B640" s="16"/>
      <c r="C640" s="15"/>
      <c r="D640" s="26" t="s">
        <v>1537</v>
      </c>
      <c r="E640" s="15" t="s">
        <v>1538</v>
      </c>
      <c r="F640" s="18" t="s">
        <v>383</v>
      </c>
      <c r="G640" s="18" t="s">
        <v>112</v>
      </c>
      <c r="H640" s="18">
        <v>4.5</v>
      </c>
      <c r="I640" s="29" t="s">
        <v>394</v>
      </c>
      <c r="J640" s="18" t="s">
        <v>33</v>
      </c>
      <c r="K640" s="18" t="s">
        <v>50</v>
      </c>
      <c r="L640" s="18">
        <v>1</v>
      </c>
      <c r="M640" s="18">
        <v>379</v>
      </c>
      <c r="N640" s="22">
        <v>0</v>
      </c>
      <c r="O640" s="23">
        <f t="shared" si="31"/>
        <v>0</v>
      </c>
      <c r="P640" s="8"/>
      <c r="Q640" s="15"/>
      <c r="U640" s="18"/>
      <c r="V640" s="8" t="s">
        <v>510</v>
      </c>
      <c r="W640" s="51" t="s">
        <v>164</v>
      </c>
      <c r="X640" s="8" t="s">
        <v>1522</v>
      </c>
      <c r="Y640" s="15"/>
    </row>
    <row r="641" spans="1:60" ht="12" x14ac:dyDescent="0.15">
      <c r="A641" s="9">
        <v>640</v>
      </c>
      <c r="B641" s="16"/>
      <c r="D641" s="17" t="s">
        <v>1539</v>
      </c>
      <c r="E641" s="15" t="s">
        <v>1540</v>
      </c>
      <c r="F641" s="18" t="s">
        <v>383</v>
      </c>
      <c r="G641" s="18" t="s">
        <v>112</v>
      </c>
      <c r="H641" s="18">
        <v>4.5</v>
      </c>
      <c r="I641" s="29" t="s">
        <v>446</v>
      </c>
      <c r="J641" s="18" t="s">
        <v>33</v>
      </c>
      <c r="K641" s="18" t="s">
        <v>50</v>
      </c>
      <c r="L641" s="18">
        <v>1</v>
      </c>
      <c r="M641" s="18">
        <v>505</v>
      </c>
      <c r="N641" s="22">
        <v>38</v>
      </c>
      <c r="O641" s="23">
        <f t="shared" si="31"/>
        <v>7.5247524752475243</v>
      </c>
      <c r="P641" s="8"/>
      <c r="Q641" s="15"/>
      <c r="U641" s="18" t="s">
        <v>1541</v>
      </c>
      <c r="V641" s="8" t="s">
        <v>510</v>
      </c>
      <c r="W641" s="51" t="s">
        <v>164</v>
      </c>
      <c r="X641" s="8" t="s">
        <v>1522</v>
      </c>
      <c r="Y641" s="15"/>
    </row>
    <row r="642" spans="1:60" ht="12" x14ac:dyDescent="0.15">
      <c r="A642" s="15">
        <v>641</v>
      </c>
      <c r="B642" s="16"/>
      <c r="D642" s="17" t="s">
        <v>1542</v>
      </c>
      <c r="E642" s="15" t="s">
        <v>1543</v>
      </c>
      <c r="F642" s="18" t="s">
        <v>83</v>
      </c>
      <c r="G642" s="18" t="s">
        <v>112</v>
      </c>
      <c r="H642" s="18">
        <v>4.4000000000000004</v>
      </c>
      <c r="I642" s="29" t="s">
        <v>446</v>
      </c>
      <c r="J642" s="18" t="s">
        <v>11</v>
      </c>
      <c r="K642" s="19" t="s">
        <v>50</v>
      </c>
      <c r="L642" s="18">
        <v>2</v>
      </c>
      <c r="M642" s="18">
        <v>95</v>
      </c>
      <c r="N642" s="22">
        <v>24</v>
      </c>
      <c r="O642" s="23">
        <f t="shared" si="31"/>
        <v>25.263157894736842</v>
      </c>
      <c r="P642" s="8">
        <v>4.5</v>
      </c>
      <c r="Q642" s="15"/>
      <c r="S642" s="66" t="s">
        <v>132</v>
      </c>
      <c r="U642" s="18"/>
      <c r="V642" s="8" t="s">
        <v>1544</v>
      </c>
      <c r="W642" s="51" t="s">
        <v>56</v>
      </c>
      <c r="X642" s="8" t="s">
        <v>1545</v>
      </c>
      <c r="Y642" s="15"/>
      <c r="Z642" s="14" t="s">
        <v>1546</v>
      </c>
    </row>
    <row r="643" spans="1:60" ht="12" x14ac:dyDescent="0.15">
      <c r="A643" s="1">
        <v>642</v>
      </c>
      <c r="B643" s="16"/>
      <c r="D643" s="17" t="s">
        <v>1547</v>
      </c>
      <c r="E643" s="15" t="s">
        <v>1548</v>
      </c>
      <c r="F643" s="18" t="s">
        <v>30</v>
      </c>
      <c r="G643" s="18" t="s">
        <v>112</v>
      </c>
      <c r="H643" s="18">
        <v>4.3</v>
      </c>
      <c r="I643" s="29" t="s">
        <v>491</v>
      </c>
      <c r="J643" s="18" t="s">
        <v>33</v>
      </c>
      <c r="K643" s="18" t="s">
        <v>113</v>
      </c>
      <c r="L643" s="18">
        <v>2</v>
      </c>
      <c r="M643" s="18">
        <v>6</v>
      </c>
      <c r="N643" s="22">
        <v>2</v>
      </c>
      <c r="O643" s="23">
        <f t="shared" si="31"/>
        <v>33.333333333333329</v>
      </c>
      <c r="P643" s="8"/>
      <c r="Q643" s="15" t="s">
        <v>137</v>
      </c>
      <c r="S643" s="66" t="s">
        <v>86</v>
      </c>
      <c r="U643" s="18"/>
      <c r="V643" s="8" t="s">
        <v>640</v>
      </c>
      <c r="W643" s="51" t="s">
        <v>105</v>
      </c>
      <c r="X643" s="8" t="s">
        <v>641</v>
      </c>
      <c r="Y643" s="15"/>
    </row>
    <row r="644" spans="1:60" ht="12" x14ac:dyDescent="0.15">
      <c r="A644" s="9">
        <v>643</v>
      </c>
      <c r="B644" s="16"/>
      <c r="C644" s="8" t="s">
        <v>1549</v>
      </c>
      <c r="D644" s="26" t="s">
        <v>1550</v>
      </c>
      <c r="E644" s="15" t="s">
        <v>1551</v>
      </c>
      <c r="F644" s="18" t="s">
        <v>47</v>
      </c>
      <c r="G644" s="18" t="s">
        <v>48</v>
      </c>
      <c r="H644" s="18">
        <v>3.6</v>
      </c>
      <c r="I644" s="29" t="s">
        <v>446</v>
      </c>
      <c r="J644" s="18" t="s">
        <v>33</v>
      </c>
      <c r="K644" s="19" t="s">
        <v>34</v>
      </c>
      <c r="L644" s="18">
        <v>2</v>
      </c>
      <c r="M644" s="18">
        <v>2</v>
      </c>
      <c r="N644" s="22">
        <v>0</v>
      </c>
      <c r="O644" s="23">
        <f t="shared" si="31"/>
        <v>0</v>
      </c>
      <c r="P644" s="8"/>
      <c r="Q644" s="15"/>
      <c r="U644" s="18"/>
      <c r="V644" s="8" t="s">
        <v>69</v>
      </c>
      <c r="W644" s="51" t="s">
        <v>42</v>
      </c>
      <c r="X644" s="8" t="s">
        <v>70</v>
      </c>
      <c r="Y644" s="15"/>
      <c r="Z644" s="56"/>
      <c r="AA644" s="56"/>
      <c r="AB644" s="56"/>
      <c r="AC644" s="56"/>
      <c r="AD644" s="56"/>
      <c r="AE644" s="56"/>
      <c r="AF644" s="56"/>
      <c r="AG644" s="27"/>
      <c r="AH644" s="27"/>
      <c r="AI644" s="27"/>
      <c r="AJ644" s="27"/>
      <c r="AK644" s="27"/>
      <c r="AL644" s="27"/>
      <c r="AM644" s="27"/>
      <c r="AN644" s="27"/>
      <c r="AO644" s="27"/>
      <c r="AP644" s="27"/>
      <c r="AQ644" s="27"/>
      <c r="AR644" s="27"/>
      <c r="AS644" s="27"/>
      <c r="AT644" s="27"/>
      <c r="AU644" s="27"/>
      <c r="AV644" s="27"/>
      <c r="AW644" s="27"/>
      <c r="AX644" s="27"/>
      <c r="AY644" s="27"/>
      <c r="AZ644" s="27"/>
      <c r="BA644" s="27"/>
      <c r="BB644" s="27"/>
      <c r="BC644" s="27"/>
      <c r="BD644" s="27"/>
      <c r="BE644" s="27"/>
      <c r="BF644" s="27"/>
      <c r="BG644" s="27"/>
      <c r="BH644" s="27"/>
    </row>
    <row r="645" spans="1:60" ht="12" x14ac:dyDescent="0.15">
      <c r="A645" s="15">
        <v>644</v>
      </c>
      <c r="B645" s="16"/>
      <c r="D645" s="26" t="s">
        <v>1552</v>
      </c>
      <c r="E645" s="15" t="s">
        <v>1553</v>
      </c>
      <c r="F645" s="18" t="s">
        <v>47</v>
      </c>
      <c r="G645" s="18" t="s">
        <v>48</v>
      </c>
      <c r="H645" s="18">
        <v>3.6</v>
      </c>
      <c r="I645" s="29" t="s">
        <v>60</v>
      </c>
      <c r="J645" s="18" t="s">
        <v>33</v>
      </c>
      <c r="K645" s="19" t="s">
        <v>34</v>
      </c>
      <c r="L645" s="18">
        <v>2</v>
      </c>
      <c r="M645" s="18">
        <v>3</v>
      </c>
      <c r="N645" s="22">
        <v>0</v>
      </c>
      <c r="O645" s="23">
        <f t="shared" si="31"/>
        <v>0</v>
      </c>
      <c r="P645" s="8"/>
      <c r="Q645" s="15"/>
      <c r="U645" s="18"/>
      <c r="V645" s="8" t="s">
        <v>69</v>
      </c>
      <c r="W645" s="51" t="s">
        <v>42</v>
      </c>
      <c r="X645" s="8" t="s">
        <v>70</v>
      </c>
      <c r="Y645" s="15"/>
    </row>
    <row r="646" spans="1:60" ht="12" x14ac:dyDescent="0.15">
      <c r="A646" s="1">
        <v>645</v>
      </c>
      <c r="B646" s="16"/>
      <c r="C646" s="15" t="s">
        <v>1554</v>
      </c>
      <c r="D646" s="20" t="s">
        <v>1555</v>
      </c>
      <c r="E646" s="15" t="s">
        <v>1556</v>
      </c>
      <c r="F646" s="18" t="s">
        <v>47</v>
      </c>
      <c r="G646" s="18" t="s">
        <v>48</v>
      </c>
      <c r="H646" s="18">
        <v>4.2</v>
      </c>
      <c r="I646" s="29" t="s">
        <v>60</v>
      </c>
      <c r="J646" s="18" t="s">
        <v>33</v>
      </c>
      <c r="K646" s="19" t="s">
        <v>50</v>
      </c>
      <c r="L646" s="18">
        <v>2</v>
      </c>
      <c r="M646" s="18">
        <v>125</v>
      </c>
      <c r="N646" s="22">
        <v>21</v>
      </c>
      <c r="O646" s="23">
        <f t="shared" si="31"/>
        <v>16.8</v>
      </c>
      <c r="P646" s="8"/>
      <c r="Q646" s="15" t="s">
        <v>1557</v>
      </c>
      <c r="R646" s="15" t="s">
        <v>1558</v>
      </c>
      <c r="U646" s="18" t="s">
        <v>1559</v>
      </c>
      <c r="V646" s="8" t="s">
        <v>97</v>
      </c>
      <c r="W646" s="51" t="s">
        <v>56</v>
      </c>
      <c r="X646" s="8" t="s">
        <v>1560</v>
      </c>
      <c r="Y646" s="15"/>
    </row>
    <row r="647" spans="1:60" ht="11.25" customHeight="1" x14ac:dyDescent="0.15">
      <c r="A647" s="9">
        <v>646</v>
      </c>
      <c r="B647" s="16"/>
      <c r="K647" s="19" t="s">
        <v>34</v>
      </c>
      <c r="L647" s="18">
        <v>2</v>
      </c>
      <c r="M647" s="18">
        <v>741</v>
      </c>
      <c r="N647" s="22">
        <v>24</v>
      </c>
      <c r="O647" s="23">
        <f t="shared" si="31"/>
        <v>3.2388663967611335</v>
      </c>
      <c r="P647" s="8"/>
      <c r="Q647" s="15" t="s">
        <v>157</v>
      </c>
      <c r="S647" s="66" t="s">
        <v>132</v>
      </c>
      <c r="U647" s="18" t="s">
        <v>1561</v>
      </c>
      <c r="V647" s="8" t="s">
        <v>55</v>
      </c>
      <c r="W647" s="51" t="s">
        <v>56</v>
      </c>
      <c r="X647" s="8" t="s">
        <v>57</v>
      </c>
      <c r="Y647" s="15"/>
    </row>
    <row r="648" spans="1:60" ht="12" x14ac:dyDescent="0.15">
      <c r="A648" s="15">
        <v>647</v>
      </c>
      <c r="B648" s="16"/>
      <c r="C648" s="15"/>
      <c r="D648" s="17"/>
      <c r="E648" s="15"/>
      <c r="I648" s="29"/>
      <c r="K648" s="19" t="s">
        <v>94</v>
      </c>
      <c r="L648" s="18">
        <v>1</v>
      </c>
      <c r="M648" s="18">
        <v>220</v>
      </c>
      <c r="O648" s="18" t="s">
        <v>36</v>
      </c>
      <c r="P648" s="8"/>
      <c r="Q648" s="15"/>
      <c r="U648" s="18" t="s">
        <v>1562</v>
      </c>
      <c r="V648" s="8" t="s">
        <v>97</v>
      </c>
      <c r="W648" s="51" t="s">
        <v>56</v>
      </c>
      <c r="X648" s="8" t="s">
        <v>98</v>
      </c>
      <c r="Y648" s="15"/>
    </row>
    <row r="649" spans="1:60" ht="12" x14ac:dyDescent="0.15">
      <c r="A649" s="1">
        <v>648</v>
      </c>
      <c r="B649" s="16"/>
      <c r="C649" s="15"/>
      <c r="D649" s="17" t="s">
        <v>1563</v>
      </c>
      <c r="E649" s="15"/>
      <c r="I649" s="29"/>
      <c r="K649" s="18" t="s">
        <v>50</v>
      </c>
      <c r="L649" s="18">
        <v>1</v>
      </c>
      <c r="M649" s="18">
        <v>2962</v>
      </c>
      <c r="N649" s="22">
        <v>3</v>
      </c>
      <c r="O649" s="23">
        <f t="shared" ref="O649:O659" si="32">N649/M649*100</f>
        <v>0.1012829169480081</v>
      </c>
      <c r="P649" s="8"/>
      <c r="Q649" s="15"/>
      <c r="U649" s="18">
        <v>33</v>
      </c>
      <c r="V649" s="8" t="s">
        <v>52</v>
      </c>
      <c r="W649" s="51" t="s">
        <v>42</v>
      </c>
      <c r="X649" s="8" t="s">
        <v>53</v>
      </c>
      <c r="Y649" s="15"/>
    </row>
    <row r="650" spans="1:60" ht="12" x14ac:dyDescent="0.15">
      <c r="A650" s="9">
        <v>649</v>
      </c>
      <c r="B650" s="16"/>
      <c r="D650" s="20" t="s">
        <v>1564</v>
      </c>
      <c r="E650" s="15" t="s">
        <v>1565</v>
      </c>
      <c r="F650" s="18" t="s">
        <v>47</v>
      </c>
      <c r="G650" s="18" t="s">
        <v>48</v>
      </c>
      <c r="H650" s="18">
        <v>3.8</v>
      </c>
      <c r="I650" s="29" t="s">
        <v>60</v>
      </c>
      <c r="J650" s="18" t="s">
        <v>33</v>
      </c>
      <c r="K650" s="18" t="s">
        <v>50</v>
      </c>
      <c r="L650" s="18">
        <v>2</v>
      </c>
      <c r="M650" s="18">
        <v>20</v>
      </c>
      <c r="N650" s="22">
        <v>4</v>
      </c>
      <c r="O650" s="23">
        <f t="shared" si="32"/>
        <v>20</v>
      </c>
      <c r="P650" s="8">
        <v>1.5</v>
      </c>
      <c r="Q650" s="15" t="s">
        <v>1566</v>
      </c>
      <c r="R650" s="15" t="s">
        <v>749</v>
      </c>
      <c r="S650" s="66" t="s">
        <v>86</v>
      </c>
      <c r="T650" s="18" t="s">
        <v>673</v>
      </c>
      <c r="U650" s="18" t="s">
        <v>1567</v>
      </c>
      <c r="V650" s="8" t="s">
        <v>252</v>
      </c>
      <c r="W650" s="51" t="s">
        <v>42</v>
      </c>
      <c r="X650" s="8" t="s">
        <v>253</v>
      </c>
      <c r="Y650" s="15"/>
    </row>
    <row r="651" spans="1:60" ht="12" x14ac:dyDescent="0.15">
      <c r="A651" s="15">
        <v>650</v>
      </c>
      <c r="B651" s="16"/>
      <c r="D651" s="17"/>
      <c r="E651" s="15"/>
      <c r="I651" s="29"/>
      <c r="K651" s="19" t="s">
        <v>50</v>
      </c>
      <c r="L651" s="18">
        <v>3</v>
      </c>
      <c r="M651" s="18">
        <v>72</v>
      </c>
      <c r="N651" s="22">
        <v>11</v>
      </c>
      <c r="O651" s="23">
        <f t="shared" si="32"/>
        <v>15.277777777777779</v>
      </c>
      <c r="P651" s="8">
        <v>1</v>
      </c>
      <c r="Q651" s="15" t="s">
        <v>85</v>
      </c>
      <c r="S651" s="66" t="s">
        <v>115</v>
      </c>
      <c r="U651" s="18">
        <v>33.299999999999997</v>
      </c>
      <c r="V651" s="8" t="s">
        <v>52</v>
      </c>
      <c r="W651" s="51" t="s">
        <v>42</v>
      </c>
      <c r="X651" s="8" t="s">
        <v>454</v>
      </c>
      <c r="Y651" s="15"/>
    </row>
    <row r="652" spans="1:60" ht="12" x14ac:dyDescent="0.15">
      <c r="A652" s="1">
        <v>651</v>
      </c>
      <c r="B652" s="16"/>
      <c r="C652" s="15"/>
      <c r="D652" s="44"/>
      <c r="E652" s="15"/>
      <c r="I652" s="29"/>
      <c r="K652" s="3" t="s">
        <v>34</v>
      </c>
      <c r="L652" s="18">
        <v>1</v>
      </c>
      <c r="M652" s="18">
        <v>20</v>
      </c>
      <c r="N652" s="22">
        <v>3</v>
      </c>
      <c r="O652" s="23">
        <f t="shared" si="32"/>
        <v>15</v>
      </c>
      <c r="P652" s="8">
        <v>1</v>
      </c>
      <c r="Q652" s="15" t="s">
        <v>153</v>
      </c>
      <c r="S652" s="66" t="s">
        <v>132</v>
      </c>
      <c r="U652" s="18" t="s">
        <v>1568</v>
      </c>
      <c r="V652" s="8" t="s">
        <v>416</v>
      </c>
      <c r="W652" s="51" t="s">
        <v>42</v>
      </c>
      <c r="X652" s="8" t="s">
        <v>1569</v>
      </c>
      <c r="Y652" s="15"/>
    </row>
    <row r="653" spans="1:60" ht="12" x14ac:dyDescent="0.15">
      <c r="A653" s="9">
        <v>652</v>
      </c>
      <c r="B653" s="16"/>
      <c r="C653" s="15"/>
      <c r="D653" s="44"/>
      <c r="E653" s="15"/>
      <c r="I653" s="29"/>
      <c r="K653" s="19" t="s">
        <v>54</v>
      </c>
      <c r="L653" s="18">
        <v>2</v>
      </c>
      <c r="M653" s="18">
        <v>1</v>
      </c>
      <c r="N653" s="22">
        <v>0</v>
      </c>
      <c r="O653" s="23">
        <f t="shared" si="32"/>
        <v>0</v>
      </c>
      <c r="P653" s="8"/>
      <c r="Q653" s="15"/>
      <c r="U653" s="18"/>
      <c r="V653" s="8" t="s">
        <v>55</v>
      </c>
      <c r="W653" s="51" t="s">
        <v>56</v>
      </c>
      <c r="X653" s="8" t="s">
        <v>57</v>
      </c>
      <c r="Y653" s="55"/>
    </row>
    <row r="654" spans="1:60" ht="12" x14ac:dyDescent="0.15">
      <c r="A654" s="15">
        <v>653</v>
      </c>
      <c r="B654" s="16"/>
      <c r="C654" s="15"/>
      <c r="D654" s="44"/>
      <c r="E654" s="15"/>
      <c r="I654" s="29"/>
      <c r="K654" s="19" t="s">
        <v>50</v>
      </c>
      <c r="L654" s="18">
        <v>2</v>
      </c>
      <c r="M654" s="18">
        <v>5</v>
      </c>
      <c r="N654" s="22">
        <v>0</v>
      </c>
      <c r="O654" s="23">
        <f t="shared" si="32"/>
        <v>0</v>
      </c>
      <c r="P654" s="8"/>
      <c r="Q654" s="15"/>
      <c r="U654" s="18"/>
      <c r="V654" s="8" t="s">
        <v>97</v>
      </c>
      <c r="W654" s="51" t="s">
        <v>56</v>
      </c>
      <c r="X654" s="8" t="s">
        <v>1560</v>
      </c>
      <c r="Y654" s="15"/>
    </row>
    <row r="655" spans="1:60" ht="12" x14ac:dyDescent="0.15">
      <c r="A655" s="1">
        <v>654</v>
      </c>
      <c r="B655" s="16"/>
      <c r="C655" s="15"/>
      <c r="D655" s="17"/>
      <c r="E655" s="15"/>
      <c r="I655" s="29"/>
      <c r="K655" s="18" t="s">
        <v>50</v>
      </c>
      <c r="L655" s="18">
        <v>1</v>
      </c>
      <c r="M655" s="18">
        <v>9981</v>
      </c>
      <c r="N655" s="22">
        <v>7</v>
      </c>
      <c r="O655" s="23">
        <f t="shared" si="32"/>
        <v>7.0133253181043978E-2</v>
      </c>
      <c r="P655" s="8"/>
      <c r="Q655" s="15"/>
      <c r="U655" s="18">
        <v>44</v>
      </c>
      <c r="V655" s="8" t="s">
        <v>52</v>
      </c>
      <c r="W655" s="51" t="s">
        <v>42</v>
      </c>
      <c r="X655" s="8" t="s">
        <v>53</v>
      </c>
      <c r="Y655" s="15"/>
    </row>
    <row r="656" spans="1:60" ht="12" x14ac:dyDescent="0.15">
      <c r="A656" s="9">
        <v>655</v>
      </c>
      <c r="B656" s="16"/>
      <c r="C656" s="15" t="s">
        <v>1570</v>
      </c>
      <c r="D656" s="17" t="s">
        <v>1571</v>
      </c>
      <c r="E656" s="15" t="s">
        <v>1572</v>
      </c>
      <c r="F656" s="18" t="s">
        <v>83</v>
      </c>
      <c r="G656" s="18" t="s">
        <v>112</v>
      </c>
      <c r="H656" s="18">
        <v>4.0999999999999996</v>
      </c>
      <c r="I656" s="29" t="s">
        <v>1161</v>
      </c>
      <c r="J656" s="18" t="s">
        <v>33</v>
      </c>
      <c r="K656" s="18" t="s">
        <v>50</v>
      </c>
      <c r="L656" s="18">
        <v>1</v>
      </c>
      <c r="M656" s="18">
        <v>1916</v>
      </c>
      <c r="N656" s="22">
        <v>2</v>
      </c>
      <c r="O656" s="23">
        <f t="shared" si="32"/>
        <v>0.10438413361169101</v>
      </c>
      <c r="P656" s="8"/>
      <c r="Q656" s="15" t="s">
        <v>1573</v>
      </c>
      <c r="R656" s="15" t="s">
        <v>297</v>
      </c>
      <c r="U656" s="18" t="s">
        <v>1574</v>
      </c>
      <c r="V656" s="8" t="s">
        <v>510</v>
      </c>
      <c r="W656" s="51" t="s">
        <v>164</v>
      </c>
      <c r="X656" s="8" t="s">
        <v>1522</v>
      </c>
      <c r="Y656" s="15"/>
    </row>
    <row r="657" spans="1:66" ht="12" x14ac:dyDescent="0.15">
      <c r="A657" s="15">
        <v>656</v>
      </c>
      <c r="B657" s="16"/>
      <c r="C657" s="15"/>
      <c r="D657" s="26" t="s">
        <v>1575</v>
      </c>
      <c r="E657" s="15" t="s">
        <v>1576</v>
      </c>
      <c r="F657" s="18" t="s">
        <v>83</v>
      </c>
      <c r="G657" s="18" t="s">
        <v>112</v>
      </c>
      <c r="H657" s="18">
        <v>4.3</v>
      </c>
      <c r="I657" s="29" t="s">
        <v>1161</v>
      </c>
      <c r="J657" s="18" t="s">
        <v>33</v>
      </c>
      <c r="K657" s="18" t="s">
        <v>50</v>
      </c>
      <c r="L657" s="18">
        <v>1</v>
      </c>
      <c r="M657" s="18">
        <v>177</v>
      </c>
      <c r="N657" s="22">
        <v>0</v>
      </c>
      <c r="O657" s="23">
        <f t="shared" si="32"/>
        <v>0</v>
      </c>
      <c r="P657" s="8"/>
      <c r="Q657" s="15"/>
      <c r="U657" s="18"/>
      <c r="V657" s="8" t="s">
        <v>510</v>
      </c>
      <c r="W657" s="51" t="s">
        <v>164</v>
      </c>
      <c r="X657" s="8" t="s">
        <v>1522</v>
      </c>
      <c r="Y657" s="15"/>
    </row>
    <row r="658" spans="1:66" ht="12" x14ac:dyDescent="0.15">
      <c r="A658" s="1">
        <v>657</v>
      </c>
      <c r="B658" s="16"/>
      <c r="C658" s="15"/>
      <c r="D658" s="17" t="s">
        <v>1577</v>
      </c>
      <c r="E658" s="15" t="s">
        <v>1578</v>
      </c>
      <c r="F658" s="18" t="s">
        <v>30</v>
      </c>
      <c r="G658" s="18" t="s">
        <v>48</v>
      </c>
      <c r="H658" s="18">
        <v>3.9</v>
      </c>
      <c r="I658" s="29" t="s">
        <v>60</v>
      </c>
      <c r="J658" s="18" t="s">
        <v>33</v>
      </c>
      <c r="K658" s="19" t="s">
        <v>34</v>
      </c>
      <c r="L658" s="18">
        <v>2</v>
      </c>
      <c r="M658" s="18">
        <v>2</v>
      </c>
      <c r="N658" s="22">
        <v>2</v>
      </c>
      <c r="O658" s="23">
        <f t="shared" si="32"/>
        <v>100</v>
      </c>
      <c r="P658" s="8">
        <v>9</v>
      </c>
      <c r="Q658" s="8" t="s">
        <v>689</v>
      </c>
      <c r="S658" s="66" t="s">
        <v>86</v>
      </c>
      <c r="V658" s="8" t="s">
        <v>69</v>
      </c>
      <c r="W658" s="51" t="s">
        <v>42</v>
      </c>
      <c r="X658" s="8" t="s">
        <v>70</v>
      </c>
      <c r="Y658" s="15"/>
    </row>
    <row r="659" spans="1:66" ht="12" x14ac:dyDescent="0.15">
      <c r="A659" s="9">
        <v>658</v>
      </c>
      <c r="B659" s="16"/>
      <c r="C659" s="15"/>
      <c r="D659" s="17" t="s">
        <v>1579</v>
      </c>
      <c r="E659" s="15" t="s">
        <v>1580</v>
      </c>
      <c r="F659" s="18" t="s">
        <v>83</v>
      </c>
      <c r="G659" s="18" t="s">
        <v>112</v>
      </c>
      <c r="H659" s="18">
        <v>4.9000000000000004</v>
      </c>
      <c r="I659" s="29" t="s">
        <v>394</v>
      </c>
      <c r="J659" s="18" t="s">
        <v>33</v>
      </c>
      <c r="K659" s="18" t="s">
        <v>50</v>
      </c>
      <c r="L659" s="18">
        <v>1</v>
      </c>
      <c r="M659" s="18">
        <v>1154</v>
      </c>
      <c r="N659" s="22">
        <v>2</v>
      </c>
      <c r="O659" s="23">
        <f t="shared" si="32"/>
        <v>0.17331022530329288</v>
      </c>
      <c r="P659" s="8"/>
      <c r="Q659" s="15"/>
      <c r="U659" s="18" t="s">
        <v>1581</v>
      </c>
      <c r="V659" s="8" t="s">
        <v>510</v>
      </c>
      <c r="W659" s="51" t="s">
        <v>164</v>
      </c>
      <c r="X659" s="8" t="s">
        <v>1522</v>
      </c>
      <c r="Y659" s="15"/>
      <c r="BG659" s="25"/>
      <c r="BH659" s="25"/>
    </row>
    <row r="660" spans="1:66" ht="12" x14ac:dyDescent="0.15">
      <c r="A660" s="15">
        <v>659</v>
      </c>
      <c r="B660" s="16" t="s">
        <v>1582</v>
      </c>
      <c r="C660" s="15" t="s">
        <v>1583</v>
      </c>
      <c r="D660" s="17" t="s">
        <v>1584</v>
      </c>
      <c r="E660" s="34" t="s">
        <v>1585</v>
      </c>
      <c r="F660" s="31" t="s">
        <v>83</v>
      </c>
      <c r="G660" s="31" t="s">
        <v>112</v>
      </c>
      <c r="H660" s="31">
        <v>4.5</v>
      </c>
      <c r="I660" s="31" t="s">
        <v>394</v>
      </c>
      <c r="J660" s="31" t="s">
        <v>33</v>
      </c>
      <c r="K660" s="46" t="s">
        <v>35</v>
      </c>
      <c r="L660" s="31">
        <v>1</v>
      </c>
      <c r="M660" s="31">
        <v>1</v>
      </c>
      <c r="N660" s="31"/>
      <c r="O660" s="31" t="s">
        <v>36</v>
      </c>
      <c r="P660" s="27">
        <v>2</v>
      </c>
      <c r="Q660" s="34" t="s">
        <v>1586</v>
      </c>
      <c r="R660" s="34"/>
      <c r="S660" s="70" t="s">
        <v>132</v>
      </c>
      <c r="T660" s="31"/>
      <c r="U660" s="31" t="s">
        <v>1587</v>
      </c>
      <c r="V660" s="27" t="s">
        <v>1588</v>
      </c>
      <c r="W660" s="53" t="s">
        <v>164</v>
      </c>
      <c r="X660" s="27" t="s">
        <v>1589</v>
      </c>
      <c r="Y660" s="68" t="s">
        <v>166</v>
      </c>
    </row>
    <row r="661" spans="1:66" ht="12" x14ac:dyDescent="0.15">
      <c r="A661" s="1">
        <v>660</v>
      </c>
      <c r="B661" s="8"/>
      <c r="C661" s="15" t="s">
        <v>1590</v>
      </c>
      <c r="D661" s="17" t="s">
        <v>1591</v>
      </c>
      <c r="E661" s="15" t="s">
        <v>1592</v>
      </c>
      <c r="F661" s="18" t="s">
        <v>83</v>
      </c>
      <c r="G661" s="18" t="s">
        <v>112</v>
      </c>
      <c r="H661" s="18">
        <v>4.5</v>
      </c>
      <c r="I661" s="29" t="s">
        <v>394</v>
      </c>
      <c r="J661" s="18" t="s">
        <v>33</v>
      </c>
      <c r="K661" s="18" t="s">
        <v>50</v>
      </c>
      <c r="L661" s="18">
        <v>1</v>
      </c>
      <c r="M661" s="18">
        <v>524</v>
      </c>
      <c r="N661" s="22">
        <v>2</v>
      </c>
      <c r="O661" s="23">
        <f>N661/M661*100</f>
        <v>0.38167938931297707</v>
      </c>
      <c r="P661" s="8"/>
      <c r="Q661" s="15"/>
      <c r="U661" s="18" t="s">
        <v>1593</v>
      </c>
      <c r="V661" s="8" t="s">
        <v>510</v>
      </c>
      <c r="W661" s="51" t="s">
        <v>164</v>
      </c>
      <c r="X661" s="8" t="s">
        <v>1522</v>
      </c>
      <c r="Y661" s="15"/>
    </row>
    <row r="662" spans="1:66" ht="12" x14ac:dyDescent="0.15">
      <c r="A662" s="9">
        <v>661</v>
      </c>
      <c r="B662" s="16"/>
      <c r="C662" s="15"/>
      <c r="D662" s="17" t="s">
        <v>1594</v>
      </c>
      <c r="E662" s="15" t="s">
        <v>1595</v>
      </c>
      <c r="F662" s="18" t="s">
        <v>83</v>
      </c>
      <c r="G662" s="18" t="s">
        <v>112</v>
      </c>
      <c r="H662" s="18">
        <v>4.5</v>
      </c>
      <c r="I662" s="29" t="s">
        <v>394</v>
      </c>
      <c r="J662" s="18" t="s">
        <v>33</v>
      </c>
      <c r="K662" s="18" t="s">
        <v>50</v>
      </c>
      <c r="L662" s="18">
        <v>1</v>
      </c>
      <c r="M662" s="18">
        <v>231</v>
      </c>
      <c r="N662" s="22">
        <v>2</v>
      </c>
      <c r="O662" s="23">
        <f>N662/M662*100</f>
        <v>0.86580086580086579</v>
      </c>
      <c r="P662" s="8"/>
      <c r="Q662" s="15"/>
      <c r="U662" s="18" t="s">
        <v>1596</v>
      </c>
      <c r="V662" s="8" t="s">
        <v>510</v>
      </c>
      <c r="W662" s="51" t="s">
        <v>164</v>
      </c>
      <c r="X662" s="8" t="s">
        <v>1522</v>
      </c>
      <c r="Y662" s="15"/>
      <c r="BK662" s="25"/>
      <c r="BL662" s="25"/>
      <c r="BM662" s="25"/>
      <c r="BN662" s="25"/>
    </row>
    <row r="663" spans="1:66" ht="12" x14ac:dyDescent="0.15">
      <c r="A663" s="15">
        <v>662</v>
      </c>
      <c r="B663" s="36"/>
      <c r="C663" s="41"/>
      <c r="D663" s="17" t="s">
        <v>1597</v>
      </c>
      <c r="E663" s="34" t="s">
        <v>1598</v>
      </c>
      <c r="F663" s="31" t="s">
        <v>83</v>
      </c>
      <c r="G663" s="31" t="s">
        <v>112</v>
      </c>
      <c r="H663" s="31">
        <v>4.5999999999999996</v>
      </c>
      <c r="I663" s="31" t="s">
        <v>394</v>
      </c>
      <c r="J663" s="31" t="s">
        <v>33</v>
      </c>
      <c r="K663" s="31" t="s">
        <v>35</v>
      </c>
      <c r="L663" s="31">
        <v>1</v>
      </c>
      <c r="M663" s="31">
        <v>1022</v>
      </c>
      <c r="N663" s="31"/>
      <c r="O663" s="31" t="s">
        <v>36</v>
      </c>
      <c r="P663" s="27"/>
      <c r="Q663" s="34"/>
      <c r="R663" s="34"/>
      <c r="S663" s="70"/>
      <c r="T663" s="31"/>
      <c r="U663" s="31" t="s">
        <v>1599</v>
      </c>
      <c r="V663" s="27" t="s">
        <v>399</v>
      </c>
      <c r="W663" s="53" t="s">
        <v>42</v>
      </c>
      <c r="X663" s="27" t="s">
        <v>1600</v>
      </c>
      <c r="Y663" s="34" t="s">
        <v>160</v>
      </c>
    </row>
    <row r="664" spans="1:66" s="25" customFormat="1" ht="12" x14ac:dyDescent="0.15">
      <c r="A664" s="1">
        <v>663</v>
      </c>
      <c r="B664" s="64"/>
      <c r="C664" s="15" t="s">
        <v>1601</v>
      </c>
      <c r="D664" s="17" t="s">
        <v>1602</v>
      </c>
      <c r="E664" s="15" t="s">
        <v>1603</v>
      </c>
      <c r="F664" s="18" t="s">
        <v>123</v>
      </c>
      <c r="G664" s="18" t="s">
        <v>112</v>
      </c>
      <c r="H664" s="18">
        <v>4.5</v>
      </c>
      <c r="I664" s="29" t="s">
        <v>394</v>
      </c>
      <c r="J664" s="18" t="s">
        <v>33</v>
      </c>
      <c r="K664" s="18" t="s">
        <v>50</v>
      </c>
      <c r="L664" s="18">
        <v>1</v>
      </c>
      <c r="M664" s="18">
        <v>2268</v>
      </c>
      <c r="N664" s="22">
        <v>1</v>
      </c>
      <c r="O664" s="23">
        <f>N664/M664*100</f>
        <v>4.4091710758377423E-2</v>
      </c>
      <c r="P664" s="8"/>
      <c r="Q664" s="15"/>
      <c r="R664" s="15"/>
      <c r="S664" s="66"/>
      <c r="T664" s="18"/>
      <c r="U664" s="18" t="s">
        <v>1604</v>
      </c>
      <c r="V664" s="8" t="s">
        <v>510</v>
      </c>
      <c r="W664" s="51" t="s">
        <v>164</v>
      </c>
      <c r="X664" s="8" t="s">
        <v>1522</v>
      </c>
      <c r="Y664" s="15"/>
      <c r="Z664" s="14"/>
      <c r="AA664" s="14"/>
      <c r="AB664" s="14"/>
      <c r="AC664" s="14"/>
      <c r="AD664" s="14"/>
      <c r="AE664" s="14"/>
      <c r="AF664" s="14"/>
      <c r="AG664" s="8"/>
      <c r="AH664" s="8"/>
      <c r="AI664" s="8"/>
      <c r="AJ664" s="8"/>
      <c r="AK664" s="8"/>
      <c r="AL664" s="8"/>
      <c r="AM664" s="8"/>
      <c r="AN664" s="8"/>
      <c r="AO664" s="8"/>
      <c r="AP664" s="8"/>
      <c r="AQ664" s="8"/>
      <c r="AR664" s="8"/>
      <c r="AS664" s="8"/>
      <c r="AT664" s="8"/>
      <c r="AU664" s="8"/>
      <c r="AV664" s="8"/>
      <c r="AW664" s="8"/>
      <c r="AX664" s="8"/>
      <c r="AY664" s="8"/>
      <c r="AZ664" s="8"/>
      <c r="BA664" s="8"/>
      <c r="BB664" s="8"/>
      <c r="BC664" s="8"/>
      <c r="BD664" s="8"/>
      <c r="BE664" s="8"/>
      <c r="BF664" s="8"/>
      <c r="BG664" s="8"/>
      <c r="BH664" s="8"/>
      <c r="BI664" s="8"/>
      <c r="BJ664" s="8"/>
      <c r="BK664" s="8"/>
      <c r="BL664" s="8"/>
      <c r="BM664" s="8"/>
      <c r="BN664" s="8"/>
    </row>
    <row r="665" spans="1:66" ht="12" x14ac:dyDescent="0.15">
      <c r="A665" s="9">
        <v>664</v>
      </c>
      <c r="B665" s="16" t="s">
        <v>1605</v>
      </c>
      <c r="C665" s="15" t="s">
        <v>1606</v>
      </c>
      <c r="D665" s="26" t="s">
        <v>1607</v>
      </c>
      <c r="E665" s="15" t="s">
        <v>1608</v>
      </c>
      <c r="F665" s="18" t="s">
        <v>68</v>
      </c>
      <c r="G665" s="18" t="s">
        <v>48</v>
      </c>
      <c r="H665" s="18">
        <v>3.5</v>
      </c>
      <c r="I665" s="29" t="s">
        <v>491</v>
      </c>
      <c r="J665" s="18" t="s">
        <v>33</v>
      </c>
      <c r="K665" s="18" t="s">
        <v>113</v>
      </c>
      <c r="L665" s="18">
        <v>2</v>
      </c>
      <c r="M665" s="18">
        <v>3</v>
      </c>
      <c r="N665" s="22">
        <v>0</v>
      </c>
      <c r="O665" s="23">
        <f>N665/M665*100</f>
        <v>0</v>
      </c>
      <c r="P665" s="8"/>
      <c r="Q665" s="15"/>
      <c r="U665" s="18"/>
      <c r="V665" s="8" t="s">
        <v>640</v>
      </c>
      <c r="W665" s="51" t="s">
        <v>105</v>
      </c>
      <c r="X665" s="8" t="s">
        <v>641</v>
      </c>
      <c r="Y665" s="15"/>
    </row>
    <row r="666" spans="1:66" ht="12" x14ac:dyDescent="0.15">
      <c r="A666" s="15">
        <v>665</v>
      </c>
      <c r="B666" s="8"/>
      <c r="D666" s="17" t="s">
        <v>1609</v>
      </c>
      <c r="E666" s="15" t="s">
        <v>1610</v>
      </c>
      <c r="F666" s="18" t="s">
        <v>83</v>
      </c>
      <c r="G666" s="18" t="s">
        <v>112</v>
      </c>
      <c r="H666" s="18">
        <v>4.4000000000000004</v>
      </c>
      <c r="I666" s="29" t="s">
        <v>60</v>
      </c>
      <c r="J666" s="29" t="s">
        <v>152</v>
      </c>
      <c r="K666" s="19" t="s">
        <v>34</v>
      </c>
      <c r="L666" s="18">
        <v>2</v>
      </c>
      <c r="M666" s="18">
        <v>2</v>
      </c>
      <c r="N666" s="22">
        <v>1</v>
      </c>
      <c r="O666" s="23">
        <f>N666/M666*100</f>
        <v>50</v>
      </c>
      <c r="P666" s="8">
        <v>6</v>
      </c>
      <c r="Q666" s="15" t="s">
        <v>1573</v>
      </c>
      <c r="S666" s="66" t="s">
        <v>132</v>
      </c>
      <c r="U666" s="18" t="s">
        <v>1611</v>
      </c>
      <c r="V666" s="8" t="s">
        <v>55</v>
      </c>
      <c r="W666" s="51" t="s">
        <v>56</v>
      </c>
      <c r="X666" s="8" t="s">
        <v>57</v>
      </c>
      <c r="Y666" s="15"/>
    </row>
    <row r="667" spans="1:66" ht="12" x14ac:dyDescent="0.15">
      <c r="A667" s="1">
        <v>666</v>
      </c>
      <c r="B667" s="8"/>
      <c r="C667" s="8" t="s">
        <v>1612</v>
      </c>
      <c r="D667" s="26" t="s">
        <v>1613</v>
      </c>
      <c r="E667" s="15" t="s">
        <v>1614</v>
      </c>
      <c r="F667" s="18" t="s">
        <v>490</v>
      </c>
      <c r="G667" s="18" t="s">
        <v>48</v>
      </c>
      <c r="H667" s="18">
        <v>3.2</v>
      </c>
      <c r="I667" s="29" t="s">
        <v>446</v>
      </c>
      <c r="J667" s="29" t="s">
        <v>33</v>
      </c>
      <c r="K667" s="19" t="s">
        <v>34</v>
      </c>
      <c r="L667" s="18">
        <v>2</v>
      </c>
      <c r="M667" s="18">
        <v>1</v>
      </c>
      <c r="N667" s="22">
        <v>0</v>
      </c>
      <c r="O667" s="23">
        <f>N667/M667*100</f>
        <v>0</v>
      </c>
      <c r="P667" s="8"/>
      <c r="Q667" s="15"/>
      <c r="U667" s="18"/>
      <c r="V667" s="8" t="s">
        <v>69</v>
      </c>
      <c r="W667" s="51" t="s">
        <v>42</v>
      </c>
      <c r="X667" s="8" t="s">
        <v>70</v>
      </c>
      <c r="Y667" s="15"/>
    </row>
    <row r="668" spans="1:66" ht="12" x14ac:dyDescent="0.15">
      <c r="A668" s="9">
        <v>667</v>
      </c>
      <c r="B668" s="16" t="s">
        <v>1615</v>
      </c>
      <c r="C668" s="15" t="s">
        <v>1616</v>
      </c>
      <c r="D668" s="17" t="s">
        <v>1617</v>
      </c>
      <c r="E668" s="34" t="s">
        <v>1618</v>
      </c>
      <c r="F668" s="31" t="s">
        <v>83</v>
      </c>
      <c r="G668" s="31" t="s">
        <v>1619</v>
      </c>
      <c r="H668" s="31">
        <v>3.6</v>
      </c>
      <c r="I668" s="31" t="s">
        <v>394</v>
      </c>
      <c r="J668" s="31" t="s">
        <v>33</v>
      </c>
      <c r="K668" s="31" t="s">
        <v>35</v>
      </c>
      <c r="L668" s="31">
        <v>1</v>
      </c>
      <c r="M668" s="31">
        <v>1</v>
      </c>
      <c r="N668" s="31"/>
      <c r="O668" s="31" t="s">
        <v>36</v>
      </c>
      <c r="P668" s="27">
        <v>1</v>
      </c>
      <c r="Q668" s="34" t="s">
        <v>1620</v>
      </c>
      <c r="R668" s="34"/>
      <c r="S668" s="72" t="s">
        <v>132</v>
      </c>
      <c r="T668" s="31"/>
      <c r="U668" s="31">
        <v>550</v>
      </c>
      <c r="V668" s="27" t="s">
        <v>1621</v>
      </c>
      <c r="W668" s="53" t="s">
        <v>164</v>
      </c>
      <c r="X668" s="27" t="s">
        <v>1622</v>
      </c>
      <c r="Y668" s="68" t="s">
        <v>166</v>
      </c>
      <c r="BI668" s="25"/>
    </row>
    <row r="669" spans="1:66" s="25" customFormat="1" ht="12" x14ac:dyDescent="0.15">
      <c r="A669" s="15">
        <v>668</v>
      </c>
      <c r="B669" s="16" t="s">
        <v>1623</v>
      </c>
      <c r="C669" s="15" t="s">
        <v>1624</v>
      </c>
      <c r="D669" s="26" t="s">
        <v>1625</v>
      </c>
      <c r="E669" s="15" t="s">
        <v>1626</v>
      </c>
      <c r="F669" s="18" t="s">
        <v>1627</v>
      </c>
      <c r="G669" s="18" t="s">
        <v>48</v>
      </c>
      <c r="H669" s="18">
        <v>3.5</v>
      </c>
      <c r="I669" s="29" t="s">
        <v>446</v>
      </c>
      <c r="J669" s="18" t="s">
        <v>33</v>
      </c>
      <c r="K669" s="19" t="s">
        <v>54</v>
      </c>
      <c r="L669" s="18">
        <v>2</v>
      </c>
      <c r="M669" s="18">
        <v>10</v>
      </c>
      <c r="N669" s="22">
        <v>0</v>
      </c>
      <c r="O669" s="23">
        <f t="shared" ref="O669:O688" si="33">N669/M669*100</f>
        <v>0</v>
      </c>
      <c r="P669" s="8"/>
      <c r="Q669" s="15"/>
      <c r="R669" s="15"/>
      <c r="S669" s="66"/>
      <c r="T669" s="18"/>
      <c r="U669" s="18"/>
      <c r="V669" s="8" t="s">
        <v>55</v>
      </c>
      <c r="W669" s="51" t="s">
        <v>56</v>
      </c>
      <c r="X669" s="8" t="s">
        <v>57</v>
      </c>
      <c r="Y669" s="15"/>
      <c r="Z669" s="14"/>
      <c r="AA669" s="14"/>
      <c r="AB669" s="14"/>
      <c r="AC669" s="14"/>
      <c r="AD669" s="14"/>
      <c r="AE669" s="14"/>
      <c r="AF669" s="14"/>
      <c r="AG669" s="8"/>
      <c r="AH669" s="8"/>
      <c r="AI669" s="8"/>
      <c r="AJ669" s="8"/>
      <c r="AK669" s="8"/>
      <c r="AL669" s="8"/>
      <c r="AM669" s="8"/>
      <c r="AN669" s="8"/>
      <c r="AO669" s="8"/>
      <c r="AP669" s="8"/>
      <c r="AQ669" s="8"/>
      <c r="AR669" s="8"/>
      <c r="AS669" s="8"/>
      <c r="AT669" s="8"/>
      <c r="AU669" s="8"/>
      <c r="AV669" s="8"/>
      <c r="AW669" s="8"/>
      <c r="AX669" s="8"/>
      <c r="AY669" s="8"/>
      <c r="AZ669" s="8"/>
      <c r="BA669" s="8"/>
      <c r="BB669" s="8"/>
      <c r="BC669" s="8"/>
      <c r="BD669" s="8"/>
      <c r="BE669" s="8"/>
      <c r="BF669" s="8"/>
      <c r="BG669" s="8"/>
      <c r="BH669" s="8"/>
      <c r="BI669" s="8"/>
      <c r="BJ669" s="8"/>
      <c r="BK669" s="8"/>
      <c r="BL669" s="8"/>
      <c r="BM669" s="8"/>
      <c r="BN669" s="8"/>
    </row>
    <row r="670" spans="1:66" ht="12" x14ac:dyDescent="0.15">
      <c r="A670" s="1">
        <v>669</v>
      </c>
      <c r="B670" s="16"/>
      <c r="C670" s="15"/>
      <c r="D670" s="26" t="s">
        <v>1628</v>
      </c>
      <c r="E670" s="15" t="s">
        <v>1629</v>
      </c>
      <c r="F670" s="18" t="s">
        <v>490</v>
      </c>
      <c r="G670" s="18" t="s">
        <v>48</v>
      </c>
      <c r="H670" s="18">
        <v>3.5</v>
      </c>
      <c r="I670" s="29" t="s">
        <v>1161</v>
      </c>
      <c r="J670" s="18" t="s">
        <v>33</v>
      </c>
      <c r="K670" s="18" t="s">
        <v>50</v>
      </c>
      <c r="L670" s="18">
        <v>1</v>
      </c>
      <c r="M670" s="18">
        <v>34</v>
      </c>
      <c r="N670" s="22">
        <v>0</v>
      </c>
      <c r="O670" s="23">
        <f t="shared" si="33"/>
        <v>0</v>
      </c>
      <c r="P670" s="8"/>
      <c r="Q670" s="15"/>
      <c r="U670" s="18"/>
      <c r="V670" s="8" t="s">
        <v>52</v>
      </c>
      <c r="W670" s="51" t="s">
        <v>42</v>
      </c>
      <c r="X670" s="8" t="s">
        <v>53</v>
      </c>
      <c r="Y670" s="15"/>
    </row>
    <row r="671" spans="1:66" ht="12" x14ac:dyDescent="0.15">
      <c r="A671" s="9">
        <v>670</v>
      </c>
      <c r="B671" s="16"/>
      <c r="C671" s="15"/>
      <c r="D671" s="17" t="s">
        <v>1630</v>
      </c>
      <c r="E671" s="15" t="s">
        <v>1631</v>
      </c>
      <c r="F671" s="18" t="s">
        <v>490</v>
      </c>
      <c r="G671" s="18" t="s">
        <v>48</v>
      </c>
      <c r="H671" s="18">
        <v>4.2</v>
      </c>
      <c r="I671" s="29" t="s">
        <v>60</v>
      </c>
      <c r="J671" s="18" t="s">
        <v>33</v>
      </c>
      <c r="K671" s="18" t="s">
        <v>50</v>
      </c>
      <c r="L671" s="18">
        <v>1</v>
      </c>
      <c r="M671" s="18">
        <v>381</v>
      </c>
      <c r="N671" s="22">
        <v>1</v>
      </c>
      <c r="O671" s="23">
        <f t="shared" si="33"/>
        <v>0.26246719160104987</v>
      </c>
      <c r="P671" s="8"/>
      <c r="Q671" s="15"/>
      <c r="U671" s="18">
        <v>52</v>
      </c>
      <c r="V671" s="8" t="s">
        <v>52</v>
      </c>
      <c r="W671" s="51" t="s">
        <v>42</v>
      </c>
      <c r="X671" s="8" t="s">
        <v>53</v>
      </c>
      <c r="Y671" s="15"/>
    </row>
    <row r="672" spans="1:66" ht="12" x14ac:dyDescent="0.15">
      <c r="A672" s="15">
        <v>671</v>
      </c>
      <c r="B672" s="16"/>
      <c r="C672" s="15"/>
      <c r="D672" s="17" t="s">
        <v>1632</v>
      </c>
      <c r="E672" s="15" t="s">
        <v>1633</v>
      </c>
      <c r="F672" s="18" t="s">
        <v>30</v>
      </c>
      <c r="G672" s="18" t="s">
        <v>48</v>
      </c>
      <c r="H672" s="18">
        <v>3.5</v>
      </c>
      <c r="I672" s="29" t="s">
        <v>60</v>
      </c>
      <c r="J672" s="18" t="s">
        <v>33</v>
      </c>
      <c r="K672" s="18" t="s">
        <v>50</v>
      </c>
      <c r="L672" s="18">
        <v>2</v>
      </c>
      <c r="M672" s="18">
        <v>7</v>
      </c>
      <c r="N672" s="22">
        <v>3</v>
      </c>
      <c r="O672" s="23">
        <f t="shared" si="33"/>
        <v>42.857142857142854</v>
      </c>
      <c r="P672" s="8">
        <v>1.33</v>
      </c>
      <c r="Q672" s="15" t="s">
        <v>85</v>
      </c>
      <c r="R672" s="15" t="s">
        <v>452</v>
      </c>
      <c r="S672" s="66" t="s">
        <v>86</v>
      </c>
      <c r="U672" s="18"/>
      <c r="V672" s="8" t="s">
        <v>252</v>
      </c>
      <c r="W672" s="51" t="s">
        <v>42</v>
      </c>
      <c r="X672" s="8" t="s">
        <v>253</v>
      </c>
      <c r="Y672" s="15"/>
    </row>
    <row r="673" spans="1:66" ht="12" x14ac:dyDescent="0.15">
      <c r="A673" s="1">
        <v>672</v>
      </c>
      <c r="B673" s="16"/>
      <c r="C673" s="15"/>
      <c r="D673" s="28" t="s">
        <v>1634</v>
      </c>
      <c r="E673" s="15" t="s">
        <v>1635</v>
      </c>
      <c r="F673" s="18" t="s">
        <v>1636</v>
      </c>
      <c r="G673" s="18" t="s">
        <v>48</v>
      </c>
      <c r="H673" s="18">
        <v>3.8</v>
      </c>
      <c r="I673" s="29" t="s">
        <v>446</v>
      </c>
      <c r="J673" s="18" t="s">
        <v>33</v>
      </c>
      <c r="K673" s="19" t="s">
        <v>34</v>
      </c>
      <c r="L673" s="18">
        <v>2</v>
      </c>
      <c r="M673" s="18">
        <v>2</v>
      </c>
      <c r="N673" s="22">
        <v>0</v>
      </c>
      <c r="O673" s="23">
        <f t="shared" si="33"/>
        <v>0</v>
      </c>
      <c r="P673" s="8"/>
      <c r="Q673" s="15"/>
      <c r="U673" s="18"/>
      <c r="V673" s="8" t="s">
        <v>55</v>
      </c>
      <c r="W673" s="51" t="s">
        <v>56</v>
      </c>
      <c r="X673" s="8" t="s">
        <v>57</v>
      </c>
      <c r="Y673" s="15"/>
    </row>
    <row r="674" spans="1:66" ht="12" x14ac:dyDescent="0.15">
      <c r="A674" s="9">
        <v>673</v>
      </c>
      <c r="B674" s="16"/>
      <c r="C674" s="15"/>
      <c r="D674" s="26"/>
      <c r="E674" s="15"/>
      <c r="I674" s="29"/>
      <c r="K674" s="18" t="s">
        <v>50</v>
      </c>
      <c r="L674" s="18">
        <v>1</v>
      </c>
      <c r="M674" s="18">
        <v>2705</v>
      </c>
      <c r="N674" s="22">
        <v>0</v>
      </c>
      <c r="O674" s="23">
        <f t="shared" si="33"/>
        <v>0</v>
      </c>
      <c r="P674" s="8"/>
      <c r="Q674" s="15"/>
      <c r="U674" s="18"/>
      <c r="V674" s="8" t="s">
        <v>52</v>
      </c>
      <c r="W674" s="51" t="s">
        <v>42</v>
      </c>
      <c r="X674" s="8" t="s">
        <v>53</v>
      </c>
      <c r="Y674" s="15"/>
    </row>
    <row r="675" spans="1:66" ht="12" x14ac:dyDescent="0.15">
      <c r="A675" s="15">
        <v>674</v>
      </c>
      <c r="B675" s="16"/>
      <c r="C675" s="15"/>
      <c r="D675" s="26" t="s">
        <v>1637</v>
      </c>
      <c r="E675" s="15" t="s">
        <v>1638</v>
      </c>
      <c r="F675" s="18" t="s">
        <v>68</v>
      </c>
      <c r="G675" s="18" t="s">
        <v>48</v>
      </c>
      <c r="H675" s="18">
        <v>3.9</v>
      </c>
      <c r="I675" s="29" t="s">
        <v>60</v>
      </c>
      <c r="J675" s="18" t="s">
        <v>33</v>
      </c>
      <c r="K675" s="18" t="s">
        <v>50</v>
      </c>
      <c r="L675" s="18">
        <v>1</v>
      </c>
      <c r="M675" s="18">
        <v>1421</v>
      </c>
      <c r="N675" s="22">
        <v>0</v>
      </c>
      <c r="O675" s="23">
        <f t="shared" si="33"/>
        <v>0</v>
      </c>
      <c r="P675" s="8"/>
      <c r="Q675" s="15"/>
      <c r="U675" s="18"/>
      <c r="V675" s="8" t="s">
        <v>52</v>
      </c>
      <c r="W675" s="51" t="s">
        <v>42</v>
      </c>
      <c r="X675" s="8" t="s">
        <v>53</v>
      </c>
      <c r="Y675" s="15"/>
    </row>
    <row r="676" spans="1:66" ht="12" x14ac:dyDescent="0.15">
      <c r="A676" s="1">
        <v>675</v>
      </c>
      <c r="B676" s="16" t="s">
        <v>1639</v>
      </c>
      <c r="C676" s="15" t="s">
        <v>1640</v>
      </c>
      <c r="D676" s="26" t="s">
        <v>1641</v>
      </c>
      <c r="E676" s="15" t="s">
        <v>1642</v>
      </c>
      <c r="F676" s="18" t="s">
        <v>93</v>
      </c>
      <c r="G676" s="18" t="s">
        <v>112</v>
      </c>
      <c r="H676" s="18">
        <v>4.0999999999999996</v>
      </c>
      <c r="I676" s="29" t="s">
        <v>394</v>
      </c>
      <c r="J676" s="18" t="s">
        <v>33</v>
      </c>
      <c r="K676" s="19" t="s">
        <v>54</v>
      </c>
      <c r="L676" s="18">
        <v>2</v>
      </c>
      <c r="M676" s="18">
        <v>5</v>
      </c>
      <c r="N676" s="22">
        <v>0</v>
      </c>
      <c r="O676" s="23">
        <f t="shared" si="33"/>
        <v>0</v>
      </c>
      <c r="P676" s="8"/>
      <c r="Q676" s="15"/>
      <c r="U676" s="18"/>
      <c r="V676" s="8" t="s">
        <v>55</v>
      </c>
      <c r="W676" s="51" t="s">
        <v>56</v>
      </c>
      <c r="X676" s="8" t="s">
        <v>57</v>
      </c>
      <c r="Y676" s="15"/>
    </row>
    <row r="677" spans="1:66" ht="12" x14ac:dyDescent="0.15">
      <c r="A677" s="9">
        <v>676</v>
      </c>
      <c r="B677" s="16"/>
      <c r="C677" s="15"/>
      <c r="D677" s="26" t="s">
        <v>1643</v>
      </c>
      <c r="E677" s="15" t="s">
        <v>1644</v>
      </c>
      <c r="F677" s="18" t="s">
        <v>175</v>
      </c>
      <c r="G677" s="18" t="s">
        <v>112</v>
      </c>
      <c r="H677" s="18">
        <v>4.3</v>
      </c>
      <c r="I677" s="29" t="s">
        <v>60</v>
      </c>
      <c r="J677" s="18" t="s">
        <v>33</v>
      </c>
      <c r="K677" s="18" t="s">
        <v>50</v>
      </c>
      <c r="L677" s="18">
        <v>1</v>
      </c>
      <c r="M677" s="18">
        <v>130</v>
      </c>
      <c r="N677" s="22">
        <v>0</v>
      </c>
      <c r="O677" s="23">
        <f t="shared" si="33"/>
        <v>0</v>
      </c>
      <c r="P677" s="8"/>
      <c r="Q677" s="15"/>
      <c r="U677" s="18"/>
      <c r="V677" s="8" t="s">
        <v>52</v>
      </c>
      <c r="W677" s="51" t="s">
        <v>42</v>
      </c>
      <c r="X677" s="8" t="s">
        <v>53</v>
      </c>
      <c r="Y677" s="15"/>
    </row>
    <row r="678" spans="1:66" ht="12" x14ac:dyDescent="0.15">
      <c r="A678" s="15">
        <v>677</v>
      </c>
      <c r="B678" s="16"/>
      <c r="C678" s="15" t="s">
        <v>1645</v>
      </c>
      <c r="D678" s="20" t="s">
        <v>1646</v>
      </c>
      <c r="E678" s="15" t="s">
        <v>1647</v>
      </c>
      <c r="F678" s="18" t="s">
        <v>93</v>
      </c>
      <c r="G678" s="18" t="s">
        <v>112</v>
      </c>
      <c r="H678" s="18">
        <v>4.0999999999999996</v>
      </c>
      <c r="I678" s="29" t="s">
        <v>60</v>
      </c>
      <c r="J678" s="18" t="s">
        <v>33</v>
      </c>
      <c r="K678" s="19" t="s">
        <v>34</v>
      </c>
      <c r="L678" s="18">
        <v>2</v>
      </c>
      <c r="M678" s="18">
        <v>16</v>
      </c>
      <c r="N678" s="22">
        <v>1</v>
      </c>
      <c r="O678" s="23">
        <f t="shared" si="33"/>
        <v>6.25</v>
      </c>
      <c r="P678" s="8"/>
      <c r="Q678" s="15" t="s">
        <v>1241</v>
      </c>
      <c r="S678" s="66" t="s">
        <v>132</v>
      </c>
      <c r="U678" s="18" t="s">
        <v>1648</v>
      </c>
      <c r="V678" s="8" t="s">
        <v>55</v>
      </c>
      <c r="W678" s="51" t="s">
        <v>56</v>
      </c>
      <c r="X678" s="8" t="s">
        <v>57</v>
      </c>
      <c r="Y678" s="15"/>
    </row>
    <row r="679" spans="1:66" ht="11.25" customHeight="1" x14ac:dyDescent="0.15">
      <c r="A679" s="1">
        <v>678</v>
      </c>
      <c r="B679" s="16"/>
      <c r="C679" s="15"/>
      <c r="D679" s="17"/>
      <c r="E679" s="15"/>
      <c r="I679" s="29"/>
      <c r="K679" s="19" t="s">
        <v>94</v>
      </c>
      <c r="L679" s="18">
        <v>1</v>
      </c>
      <c r="M679" s="18">
        <v>13</v>
      </c>
      <c r="N679" s="22">
        <v>1</v>
      </c>
      <c r="O679" s="23">
        <f t="shared" si="33"/>
        <v>7.6923076923076925</v>
      </c>
      <c r="P679" s="8"/>
      <c r="Q679" s="15"/>
      <c r="U679" s="18" t="s">
        <v>1649</v>
      </c>
      <c r="V679" s="8" t="s">
        <v>97</v>
      </c>
      <c r="W679" s="51" t="s">
        <v>56</v>
      </c>
      <c r="X679" s="8" t="s">
        <v>98</v>
      </c>
      <c r="Y679" s="15"/>
    </row>
    <row r="680" spans="1:66" ht="11.25" customHeight="1" x14ac:dyDescent="0.15">
      <c r="A680" s="9">
        <v>679</v>
      </c>
      <c r="B680" s="16"/>
      <c r="C680" s="15"/>
      <c r="D680" s="17"/>
      <c r="E680" s="15"/>
      <c r="I680" s="29"/>
      <c r="K680" s="19" t="s">
        <v>50</v>
      </c>
      <c r="L680" s="18">
        <v>2</v>
      </c>
      <c r="M680" s="18">
        <v>8</v>
      </c>
      <c r="N680" s="22">
        <v>4</v>
      </c>
      <c r="O680" s="23">
        <f t="shared" si="33"/>
        <v>50</v>
      </c>
      <c r="P680" s="8"/>
      <c r="Q680" s="15" t="s">
        <v>1058</v>
      </c>
      <c r="R680" s="15" t="s">
        <v>1650</v>
      </c>
      <c r="U680" s="18"/>
      <c r="V680" s="8" t="s">
        <v>97</v>
      </c>
      <c r="W680" s="51" t="s">
        <v>56</v>
      </c>
      <c r="X680" s="8" t="s">
        <v>1560</v>
      </c>
      <c r="Y680" s="15"/>
    </row>
    <row r="681" spans="1:66" ht="11.25" customHeight="1" x14ac:dyDescent="0.15">
      <c r="A681" s="15">
        <v>680</v>
      </c>
      <c r="B681" s="16"/>
      <c r="C681" s="15"/>
      <c r="D681" s="17"/>
      <c r="E681" s="15"/>
      <c r="I681" s="29"/>
      <c r="K681" s="18" t="s">
        <v>50</v>
      </c>
      <c r="L681" s="18">
        <v>1</v>
      </c>
      <c r="M681" s="18">
        <v>756</v>
      </c>
      <c r="N681" s="22">
        <v>0</v>
      </c>
      <c r="O681" s="23">
        <f t="shared" si="33"/>
        <v>0</v>
      </c>
      <c r="P681" s="8"/>
      <c r="Q681" s="15"/>
      <c r="U681" s="18"/>
      <c r="V681" s="8" t="s">
        <v>52</v>
      </c>
      <c r="W681" s="51" t="s">
        <v>42</v>
      </c>
      <c r="X681" s="8" t="s">
        <v>53</v>
      </c>
      <c r="Y681" s="15"/>
    </row>
    <row r="682" spans="1:66" ht="11.25" customHeight="1" x14ac:dyDescent="0.15">
      <c r="A682" s="1">
        <v>681</v>
      </c>
      <c r="B682" s="16"/>
      <c r="C682" s="15" t="s">
        <v>1651</v>
      </c>
      <c r="D682" s="17" t="s">
        <v>1652</v>
      </c>
      <c r="E682" s="15" t="s">
        <v>1653</v>
      </c>
      <c r="F682" s="18" t="s">
        <v>93</v>
      </c>
      <c r="G682" s="18" t="s">
        <v>112</v>
      </c>
      <c r="H682" s="18">
        <v>4.5</v>
      </c>
      <c r="I682" s="29" t="s">
        <v>446</v>
      </c>
      <c r="J682" s="18" t="s">
        <v>33</v>
      </c>
      <c r="K682" s="19" t="s">
        <v>94</v>
      </c>
      <c r="L682" s="18">
        <v>1</v>
      </c>
      <c r="M682" s="18">
        <v>54</v>
      </c>
      <c r="N682" s="22">
        <v>1</v>
      </c>
      <c r="O682" s="23">
        <f t="shared" si="33"/>
        <v>1.8518518518518516</v>
      </c>
      <c r="P682" s="8"/>
      <c r="Q682" s="15"/>
      <c r="U682" s="18" t="s">
        <v>1654</v>
      </c>
      <c r="V682" s="8" t="s">
        <v>97</v>
      </c>
      <c r="W682" s="51" t="s">
        <v>56</v>
      </c>
      <c r="X682" s="8" t="s">
        <v>98</v>
      </c>
      <c r="Y682" s="15"/>
    </row>
    <row r="683" spans="1:66" ht="11.25" customHeight="1" x14ac:dyDescent="0.15">
      <c r="A683" s="9">
        <v>682</v>
      </c>
      <c r="B683" s="16"/>
      <c r="C683" s="15"/>
      <c r="D683" s="26" t="s">
        <v>1655</v>
      </c>
      <c r="E683" s="15" t="s">
        <v>1656</v>
      </c>
      <c r="F683" s="18" t="s">
        <v>175</v>
      </c>
      <c r="G683" s="18" t="s">
        <v>112</v>
      </c>
      <c r="H683" s="18">
        <v>3.9</v>
      </c>
      <c r="I683" s="29" t="s">
        <v>491</v>
      </c>
      <c r="J683" s="18" t="s">
        <v>33</v>
      </c>
      <c r="K683" s="18" t="s">
        <v>50</v>
      </c>
      <c r="L683" s="18">
        <v>1</v>
      </c>
      <c r="M683" s="18">
        <v>49</v>
      </c>
      <c r="N683" s="22">
        <v>0</v>
      </c>
      <c r="O683" s="23">
        <f t="shared" si="33"/>
        <v>0</v>
      </c>
      <c r="P683" s="8"/>
      <c r="Q683" s="15"/>
      <c r="U683" s="18"/>
      <c r="V683" s="8" t="s">
        <v>52</v>
      </c>
      <c r="W683" s="51" t="s">
        <v>42</v>
      </c>
      <c r="X683" s="8" t="s">
        <v>53</v>
      </c>
      <c r="Y683" s="15"/>
    </row>
    <row r="684" spans="1:66" ht="11.25" customHeight="1" x14ac:dyDescent="0.15">
      <c r="A684" s="15">
        <v>683</v>
      </c>
      <c r="B684" s="16"/>
      <c r="C684" s="15" t="s">
        <v>1657</v>
      </c>
      <c r="D684" s="20" t="s">
        <v>1658</v>
      </c>
      <c r="E684" s="15" t="s">
        <v>1659</v>
      </c>
      <c r="F684" s="18" t="s">
        <v>383</v>
      </c>
      <c r="G684" s="18" t="s">
        <v>112</v>
      </c>
      <c r="H684" s="18">
        <v>4.4000000000000004</v>
      </c>
      <c r="I684" s="29" t="s">
        <v>394</v>
      </c>
      <c r="J684" s="18" t="s">
        <v>33</v>
      </c>
      <c r="K684" s="19" t="s">
        <v>34</v>
      </c>
      <c r="L684" s="18">
        <v>3</v>
      </c>
      <c r="M684" s="18">
        <v>9</v>
      </c>
      <c r="N684" s="22">
        <v>4</v>
      </c>
      <c r="O684" s="23">
        <f t="shared" si="33"/>
        <v>44.444444444444443</v>
      </c>
      <c r="P684" s="8">
        <v>1.25</v>
      </c>
      <c r="Q684" s="15" t="s">
        <v>153</v>
      </c>
      <c r="R684" s="15" t="s">
        <v>297</v>
      </c>
      <c r="S684" s="66" t="s">
        <v>86</v>
      </c>
      <c r="U684" s="18">
        <v>47.6</v>
      </c>
      <c r="V684" s="8" t="s">
        <v>299</v>
      </c>
      <c r="W684" s="51" t="s">
        <v>56</v>
      </c>
      <c r="X684" s="8" t="s">
        <v>300</v>
      </c>
      <c r="Y684" s="15"/>
    </row>
    <row r="685" spans="1:66" ht="12" customHeight="1" x14ac:dyDescent="0.15">
      <c r="A685" s="1">
        <v>684</v>
      </c>
      <c r="B685" s="16"/>
      <c r="C685" s="15"/>
      <c r="D685" s="17"/>
      <c r="E685" s="15"/>
      <c r="I685" s="29"/>
      <c r="K685" s="19" t="s">
        <v>54</v>
      </c>
      <c r="L685" s="18">
        <v>2</v>
      </c>
      <c r="M685" s="18">
        <v>10</v>
      </c>
      <c r="N685" s="22">
        <v>0</v>
      </c>
      <c r="O685" s="23">
        <f t="shared" si="33"/>
        <v>0</v>
      </c>
      <c r="P685" s="8"/>
      <c r="Q685" s="15"/>
      <c r="U685" s="18"/>
      <c r="V685" s="8" t="s">
        <v>55</v>
      </c>
      <c r="W685" s="51" t="s">
        <v>56</v>
      </c>
      <c r="X685" s="8" t="s">
        <v>57</v>
      </c>
      <c r="Y685" s="15"/>
      <c r="BK685" s="25"/>
      <c r="BL685" s="25"/>
      <c r="BM685" s="25"/>
      <c r="BN685" s="25"/>
    </row>
    <row r="686" spans="1:66" ht="11.25" customHeight="1" x14ac:dyDescent="0.15">
      <c r="A686" s="9">
        <v>685</v>
      </c>
      <c r="B686" s="16"/>
      <c r="C686" s="15"/>
      <c r="D686" s="17" t="s">
        <v>1660</v>
      </c>
      <c r="E686" s="15" t="s">
        <v>1661</v>
      </c>
      <c r="F686" s="18" t="s">
        <v>47</v>
      </c>
      <c r="G686" s="18" t="s">
        <v>112</v>
      </c>
      <c r="H686" s="18">
        <v>4</v>
      </c>
      <c r="I686" s="29" t="s">
        <v>491</v>
      </c>
      <c r="J686" s="18" t="s">
        <v>33</v>
      </c>
      <c r="K686" s="19" t="s">
        <v>34</v>
      </c>
      <c r="L686" s="18">
        <v>2</v>
      </c>
      <c r="M686" s="18">
        <v>75</v>
      </c>
      <c r="N686" s="22">
        <v>1</v>
      </c>
      <c r="O686" s="23">
        <f t="shared" si="33"/>
        <v>1.3333333333333335</v>
      </c>
      <c r="P686" s="8"/>
      <c r="Q686" s="15" t="s">
        <v>1573</v>
      </c>
      <c r="S686" s="66" t="s">
        <v>132</v>
      </c>
      <c r="U686" s="18" t="s">
        <v>1662</v>
      </c>
      <c r="V686" s="8" t="s">
        <v>55</v>
      </c>
      <c r="W686" s="51" t="s">
        <v>56</v>
      </c>
      <c r="X686" s="8" t="s">
        <v>57</v>
      </c>
      <c r="Y686" s="15"/>
      <c r="Z686" s="35"/>
      <c r="AA686" s="35"/>
      <c r="AB686" s="35"/>
      <c r="AC686" s="35"/>
      <c r="AD686" s="35"/>
      <c r="AE686" s="35"/>
      <c r="AF686" s="35"/>
      <c r="AG686" s="25"/>
      <c r="AH686" s="25"/>
      <c r="AI686" s="25"/>
      <c r="AJ686" s="25"/>
      <c r="AK686" s="25"/>
      <c r="AL686" s="25"/>
      <c r="AM686" s="25"/>
      <c r="AN686" s="25"/>
      <c r="AO686" s="25"/>
      <c r="AP686" s="25"/>
      <c r="AQ686" s="25"/>
      <c r="AR686" s="25"/>
      <c r="AS686" s="25"/>
      <c r="AT686" s="25"/>
      <c r="AU686" s="25"/>
      <c r="AV686" s="25"/>
      <c r="AW686" s="25"/>
      <c r="AX686" s="25"/>
      <c r="AY686" s="25"/>
      <c r="AZ686" s="25"/>
      <c r="BA686" s="25"/>
      <c r="BB686" s="25"/>
      <c r="BC686" s="25"/>
      <c r="BD686" s="25"/>
      <c r="BE686" s="25"/>
      <c r="BF686" s="25"/>
    </row>
    <row r="687" spans="1:66" ht="12" x14ac:dyDescent="0.15">
      <c r="A687" s="15">
        <v>686</v>
      </c>
      <c r="B687" s="38" t="s">
        <v>1663</v>
      </c>
      <c r="C687" s="15" t="s">
        <v>1664</v>
      </c>
      <c r="D687" s="17" t="s">
        <v>1665</v>
      </c>
      <c r="E687" s="15" t="s">
        <v>1666</v>
      </c>
      <c r="F687" s="18" t="s">
        <v>68</v>
      </c>
      <c r="G687" s="18" t="s">
        <v>48</v>
      </c>
      <c r="H687" s="18">
        <v>3.2</v>
      </c>
      <c r="I687" s="29" t="s">
        <v>491</v>
      </c>
      <c r="J687" s="18" t="s">
        <v>33</v>
      </c>
      <c r="K687" s="19" t="s">
        <v>34</v>
      </c>
      <c r="L687" s="18">
        <v>2</v>
      </c>
      <c r="M687" s="18">
        <v>6</v>
      </c>
      <c r="N687" s="22">
        <v>1</v>
      </c>
      <c r="O687" s="23">
        <f t="shared" si="33"/>
        <v>16.666666666666664</v>
      </c>
      <c r="P687" s="8">
        <v>3</v>
      </c>
      <c r="Q687" s="8" t="s">
        <v>689</v>
      </c>
      <c r="S687" s="66" t="s">
        <v>86</v>
      </c>
      <c r="V687" s="8" t="s">
        <v>69</v>
      </c>
      <c r="W687" s="51" t="s">
        <v>42</v>
      </c>
      <c r="X687" s="8" t="s">
        <v>70</v>
      </c>
      <c r="Y687" s="15"/>
    </row>
    <row r="688" spans="1:66" ht="12" x14ac:dyDescent="0.15">
      <c r="A688" s="1">
        <v>687</v>
      </c>
      <c r="B688" s="8"/>
      <c r="C688" s="8" t="s">
        <v>1667</v>
      </c>
      <c r="D688" s="26" t="s">
        <v>1668</v>
      </c>
      <c r="E688" s="8" t="s">
        <v>1669</v>
      </c>
      <c r="F688" s="18" t="s">
        <v>30</v>
      </c>
      <c r="G688" s="18" t="s">
        <v>48</v>
      </c>
      <c r="H688" s="18">
        <v>4.5</v>
      </c>
      <c r="I688" s="29" t="s">
        <v>491</v>
      </c>
      <c r="J688" s="18" t="s">
        <v>11</v>
      </c>
      <c r="K688" s="18" t="s">
        <v>50</v>
      </c>
      <c r="L688" s="18">
        <v>2</v>
      </c>
      <c r="M688" s="18">
        <v>1</v>
      </c>
      <c r="N688" s="22">
        <v>0</v>
      </c>
      <c r="O688" s="23">
        <f t="shared" si="33"/>
        <v>0</v>
      </c>
      <c r="P688" s="8"/>
      <c r="Q688" s="15"/>
      <c r="U688" s="18"/>
      <c r="V688" s="8" t="s">
        <v>252</v>
      </c>
      <c r="W688" s="51" t="s">
        <v>42</v>
      </c>
      <c r="X688" s="8" t="s">
        <v>253</v>
      </c>
      <c r="Y688" s="15"/>
      <c r="BK688" s="25"/>
      <c r="BL688" s="25"/>
      <c r="BM688" s="25"/>
      <c r="BN688" s="25"/>
    </row>
    <row r="689" spans="1:62" x14ac:dyDescent="0.15">
      <c r="A689" s="9">
        <v>688</v>
      </c>
      <c r="B689" s="65" t="s">
        <v>1670</v>
      </c>
      <c r="I689" s="29"/>
      <c r="O689" s="18"/>
      <c r="P689" s="8"/>
      <c r="Q689" s="15"/>
      <c r="U689" s="18"/>
      <c r="Y689" s="15"/>
    </row>
    <row r="690" spans="1:62" ht="12" x14ac:dyDescent="0.15">
      <c r="A690" s="15">
        <v>689</v>
      </c>
      <c r="B690" s="38" t="s">
        <v>1671</v>
      </c>
      <c r="C690" s="8" t="s">
        <v>1672</v>
      </c>
      <c r="D690" s="26" t="s">
        <v>1673</v>
      </c>
      <c r="E690" s="8" t="s">
        <v>1674</v>
      </c>
      <c r="F690" s="18" t="s">
        <v>30</v>
      </c>
      <c r="G690" s="18" t="s">
        <v>48</v>
      </c>
      <c r="H690" s="18">
        <v>3.5</v>
      </c>
      <c r="I690" s="29" t="s">
        <v>446</v>
      </c>
      <c r="J690" s="18" t="s">
        <v>152</v>
      </c>
      <c r="K690" s="19" t="s">
        <v>50</v>
      </c>
      <c r="L690" s="18">
        <v>2</v>
      </c>
      <c r="M690" s="18">
        <v>2</v>
      </c>
      <c r="N690" s="22">
        <v>0</v>
      </c>
      <c r="O690" s="23">
        <f>N690/M690*100</f>
        <v>0</v>
      </c>
      <c r="P690" s="8"/>
      <c r="Q690" s="15"/>
      <c r="U690" s="18"/>
      <c r="V690" s="8" t="s">
        <v>97</v>
      </c>
      <c r="W690" s="51" t="s">
        <v>56</v>
      </c>
      <c r="X690" s="8" t="s">
        <v>1560</v>
      </c>
      <c r="Y690" s="15"/>
      <c r="BJ690" s="25"/>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4349F3-6577-4BA3-900E-AD1B6EA34872}">
  <dimension ref="A3:X14"/>
  <sheetViews>
    <sheetView workbookViewId="0">
      <selection activeCell="I35" sqref="I35"/>
    </sheetView>
  </sheetViews>
  <sheetFormatPr baseColWidth="10" defaultColWidth="9.1640625" defaultRowHeight="11" x14ac:dyDescent="0.15"/>
  <cols>
    <col min="1" max="1" width="9.1640625" style="8"/>
    <col min="2" max="2" width="10.5" style="8" bestFit="1" customWidth="1"/>
    <col min="3" max="3" width="20.83203125" style="8" customWidth="1"/>
    <col min="4" max="4" width="6.1640625" style="8" bestFit="1" customWidth="1"/>
    <col min="5" max="5" width="5.83203125" style="8" bestFit="1" customWidth="1"/>
    <col min="6" max="6" width="4.5" style="8" bestFit="1" customWidth="1"/>
    <col min="7" max="16384" width="9.1640625" style="8"/>
  </cols>
  <sheetData>
    <row r="3" spans="1:24" x14ac:dyDescent="0.15">
      <c r="A3" s="168" t="s">
        <v>2161</v>
      </c>
      <c r="B3" s="169"/>
      <c r="C3" s="169"/>
      <c r="D3" s="169"/>
      <c r="E3" s="169"/>
      <c r="F3" s="169"/>
      <c r="G3" s="169"/>
      <c r="H3" s="169"/>
      <c r="I3" s="169"/>
      <c r="J3" s="169"/>
      <c r="K3" s="169"/>
      <c r="L3" s="169"/>
      <c r="M3" s="169"/>
      <c r="N3" s="169"/>
      <c r="O3" s="169"/>
      <c r="P3" s="169"/>
      <c r="Q3" s="169"/>
      <c r="R3" s="169"/>
      <c r="S3" s="169"/>
      <c r="T3" s="169"/>
      <c r="U3" s="169"/>
      <c r="V3" s="169"/>
      <c r="W3" s="169"/>
      <c r="X3" s="169"/>
    </row>
    <row r="4" spans="1:24" x14ac:dyDescent="0.15">
      <c r="A4" s="143"/>
    </row>
    <row r="5" spans="1:24" x14ac:dyDescent="0.15">
      <c r="A5" s="144"/>
      <c r="B5" s="144"/>
      <c r="C5" s="145" t="s">
        <v>2156</v>
      </c>
      <c r="D5" s="145" t="s">
        <v>11</v>
      </c>
      <c r="E5" s="146" t="s">
        <v>2157</v>
      </c>
      <c r="F5" s="146" t="s">
        <v>2158</v>
      </c>
    </row>
    <row r="6" spans="1:24" x14ac:dyDescent="0.15">
      <c r="A6" s="147" t="s">
        <v>2127</v>
      </c>
      <c r="B6" s="147" t="s">
        <v>2159</v>
      </c>
      <c r="C6" s="148">
        <v>124</v>
      </c>
      <c r="D6" s="148">
        <v>90005</v>
      </c>
      <c r="E6" s="149">
        <v>0.13777012388200655</v>
      </c>
      <c r="F6" s="23">
        <v>1.24E-2</v>
      </c>
    </row>
    <row r="7" spans="1:24" x14ac:dyDescent="0.15">
      <c r="B7" s="147" t="s">
        <v>2160</v>
      </c>
      <c r="C7" s="8">
        <v>13</v>
      </c>
      <c r="D7" s="8">
        <v>143</v>
      </c>
      <c r="E7" s="47">
        <v>9.0909090909090917</v>
      </c>
      <c r="F7" s="23">
        <v>2.4</v>
      </c>
    </row>
    <row r="8" spans="1:24" x14ac:dyDescent="0.15">
      <c r="E8" s="47"/>
      <c r="F8" s="23"/>
    </row>
    <row r="9" spans="1:24" x14ac:dyDescent="0.15">
      <c r="A9" s="147" t="s">
        <v>2050</v>
      </c>
      <c r="B9" s="147" t="s">
        <v>2159</v>
      </c>
      <c r="C9" s="148">
        <v>482</v>
      </c>
      <c r="D9" s="148">
        <v>2467</v>
      </c>
      <c r="E9" s="149">
        <v>19.53790028374544</v>
      </c>
      <c r="F9" s="23">
        <v>0.8</v>
      </c>
    </row>
    <row r="10" spans="1:24" x14ac:dyDescent="0.15">
      <c r="B10" s="147" t="s">
        <v>2160</v>
      </c>
      <c r="C10" s="8">
        <v>579</v>
      </c>
      <c r="D10" s="8">
        <v>3209</v>
      </c>
      <c r="E10" s="47">
        <v>18.043004051106262</v>
      </c>
      <c r="F10" s="23">
        <v>0.68</v>
      </c>
    </row>
    <row r="11" spans="1:24" x14ac:dyDescent="0.15">
      <c r="E11" s="47"/>
      <c r="F11" s="23"/>
    </row>
    <row r="12" spans="1:24" ht="11.25" customHeight="1" x14ac:dyDescent="0.15">
      <c r="A12" s="147" t="s">
        <v>2053</v>
      </c>
      <c r="B12" s="147" t="s">
        <v>2159</v>
      </c>
      <c r="C12" s="8">
        <v>214</v>
      </c>
      <c r="D12" s="8">
        <v>454</v>
      </c>
      <c r="E12" s="47">
        <v>47.136563876651984</v>
      </c>
      <c r="F12" s="23">
        <v>2.34</v>
      </c>
    </row>
    <row r="13" spans="1:24" x14ac:dyDescent="0.15">
      <c r="A13" s="150"/>
      <c r="B13" s="151" t="s">
        <v>2160</v>
      </c>
      <c r="C13" s="150">
        <v>1974</v>
      </c>
      <c r="D13" s="150">
        <v>5360</v>
      </c>
      <c r="E13" s="152">
        <v>36.828358208955223</v>
      </c>
      <c r="F13" s="153">
        <v>0.66</v>
      </c>
    </row>
    <row r="14" spans="1:24" x14ac:dyDescent="0.15">
      <c r="A14" s="143"/>
    </row>
  </sheetData>
  <mergeCells count="1">
    <mergeCell ref="A3:X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31567A-AF56-48FA-9E91-C170133E9ABE}">
  <dimension ref="A1:BZ87"/>
  <sheetViews>
    <sheetView workbookViewId="0">
      <selection activeCell="J40" sqref="J40"/>
    </sheetView>
  </sheetViews>
  <sheetFormatPr baseColWidth="10" defaultColWidth="9.1640625" defaultRowHeight="11.25" customHeight="1" x14ac:dyDescent="0.2"/>
  <cols>
    <col min="1" max="1" width="3.5" style="9" customWidth="1"/>
    <col min="2" max="2" width="23.1640625" style="12" customWidth="1"/>
    <col min="3" max="3" width="6.1640625" style="12" bestFit="1" customWidth="1"/>
    <col min="4" max="4" width="7" style="12" customWidth="1"/>
    <col min="5" max="5" width="7.5" style="12" customWidth="1"/>
    <col min="6" max="6" width="7.83203125" style="12" bestFit="1" customWidth="1"/>
    <col min="7" max="7" width="6.5" style="12" bestFit="1" customWidth="1"/>
    <col min="8" max="8" width="3.33203125" style="11" bestFit="1" customWidth="1"/>
    <col min="9" max="9" width="9.5" style="2" customWidth="1"/>
    <col min="10" max="10" width="34.83203125" style="123" customWidth="1"/>
    <col min="11" max="11" width="14.83203125" style="123" bestFit="1" customWidth="1"/>
    <col min="12" max="12" width="9.1640625" style="123"/>
    <col min="13" max="13" width="5" style="123" bestFit="1" customWidth="1"/>
    <col min="14" max="14" width="2.83203125" style="123" bestFit="1" customWidth="1"/>
    <col min="15" max="15" width="3.5" style="123" customWidth="1"/>
    <col min="16" max="16" width="4.1640625" style="123" customWidth="1"/>
    <col min="17" max="17" width="5" style="123" bestFit="1" customWidth="1"/>
    <col min="18" max="18" width="2.83203125" style="123" bestFit="1" customWidth="1"/>
    <col min="19" max="23" width="9.1640625" style="123"/>
    <col min="24" max="24" width="7.5" style="123" bestFit="1" customWidth="1"/>
    <col min="25" max="25" width="4" style="123" customWidth="1"/>
    <col min="26" max="26" width="2.1640625" style="123" customWidth="1"/>
    <col min="27" max="27" width="7.5" style="123" bestFit="1" customWidth="1"/>
    <col min="28" max="29" width="2.5" style="123" customWidth="1"/>
    <col min="30" max="30" width="7.5" style="123" bestFit="1" customWidth="1"/>
    <col min="31" max="16384" width="9.1640625" style="123"/>
  </cols>
  <sheetData>
    <row r="1" spans="1:78" ht="11.25" customHeight="1" x14ac:dyDescent="0.2">
      <c r="A1" s="1"/>
      <c r="B1" s="3" t="s">
        <v>2</v>
      </c>
      <c r="C1" s="3" t="s">
        <v>9</v>
      </c>
      <c r="D1" s="3" t="s">
        <v>10</v>
      </c>
      <c r="E1" s="2" t="s">
        <v>11</v>
      </c>
      <c r="F1" s="3" t="s">
        <v>12</v>
      </c>
      <c r="G1" s="3" t="s">
        <v>13</v>
      </c>
      <c r="H1" s="2" t="s">
        <v>14</v>
      </c>
      <c r="I1" s="2" t="s">
        <v>1675</v>
      </c>
      <c r="J1" s="2" t="s">
        <v>22</v>
      </c>
      <c r="K1" s="2"/>
      <c r="L1" s="2"/>
      <c r="M1" s="2"/>
      <c r="N1" s="2"/>
      <c r="O1" s="2"/>
      <c r="P1" s="2"/>
      <c r="Q1" s="2"/>
      <c r="R1" s="2"/>
      <c r="S1" s="2"/>
      <c r="T1" s="2"/>
      <c r="U1" s="2"/>
      <c r="V1" s="2"/>
      <c r="W1" s="2"/>
      <c r="X1" s="2"/>
      <c r="Y1" s="2"/>
      <c r="Z1" s="2"/>
      <c r="AA1" s="2"/>
      <c r="AB1" s="2"/>
      <c r="AC1" s="2"/>
      <c r="AD1" s="2"/>
      <c r="AE1" s="2"/>
    </row>
    <row r="2" spans="1:78" ht="11.25" customHeight="1" x14ac:dyDescent="0.2">
      <c r="A2" s="1">
        <v>1</v>
      </c>
      <c r="B2" s="127" t="s">
        <v>1426</v>
      </c>
      <c r="C2" s="12" t="s">
        <v>50</v>
      </c>
      <c r="D2" s="128">
        <v>1</v>
      </c>
      <c r="E2" s="128">
        <v>1019</v>
      </c>
      <c r="F2" s="129">
        <v>0</v>
      </c>
      <c r="G2" s="130">
        <v>0</v>
      </c>
      <c r="H2" s="131">
        <f t="shared" ref="H2:H33" si="0">COUNTIF(G2, "&gt;0")</f>
        <v>0</v>
      </c>
      <c r="I2" s="2" t="s">
        <v>42</v>
      </c>
      <c r="J2" s="123" t="s">
        <v>53</v>
      </c>
      <c r="K2" s="9"/>
      <c r="L2" s="123" t="s">
        <v>2120</v>
      </c>
      <c r="X2" s="123" t="s">
        <v>2128</v>
      </c>
    </row>
    <row r="3" spans="1:78" ht="11.25" customHeight="1" x14ac:dyDescent="0.2">
      <c r="A3" s="9">
        <v>2</v>
      </c>
      <c r="B3" s="127"/>
      <c r="C3" s="3" t="s">
        <v>34</v>
      </c>
      <c r="D3" s="128">
        <v>2</v>
      </c>
      <c r="E3" s="128">
        <v>1</v>
      </c>
      <c r="F3" s="129">
        <v>0</v>
      </c>
      <c r="G3" s="130">
        <v>0</v>
      </c>
      <c r="H3" s="131">
        <f t="shared" si="0"/>
        <v>0</v>
      </c>
      <c r="I3" s="2" t="s">
        <v>56</v>
      </c>
      <c r="J3" s="123" t="s">
        <v>308</v>
      </c>
      <c r="K3" s="9"/>
      <c r="L3" s="123" t="s">
        <v>2121</v>
      </c>
      <c r="X3" s="123" t="s">
        <v>2127</v>
      </c>
      <c r="AA3" s="123" t="s">
        <v>2050</v>
      </c>
      <c r="AD3" s="123" t="s">
        <v>2053</v>
      </c>
    </row>
    <row r="4" spans="1:78" ht="11.25" customHeight="1" x14ac:dyDescent="0.2">
      <c r="A4" s="1">
        <v>3</v>
      </c>
      <c r="B4" s="127"/>
      <c r="C4" s="3" t="s">
        <v>54</v>
      </c>
      <c r="D4" s="12">
        <v>3</v>
      </c>
      <c r="E4" s="12">
        <v>3</v>
      </c>
      <c r="F4" s="132">
        <v>2</v>
      </c>
      <c r="G4" s="133">
        <v>66.666666666666657</v>
      </c>
      <c r="H4" s="11">
        <f t="shared" si="0"/>
        <v>1</v>
      </c>
      <c r="I4" s="2" t="s">
        <v>56</v>
      </c>
      <c r="J4" s="123" t="s">
        <v>300</v>
      </c>
      <c r="L4" s="123" t="s">
        <v>2122</v>
      </c>
      <c r="X4" s="132">
        <v>7.6923076923076925</v>
      </c>
      <c r="Y4" s="132"/>
      <c r="Z4" s="132"/>
      <c r="AA4" s="129">
        <v>0</v>
      </c>
      <c r="AB4" s="129"/>
      <c r="AC4" s="129"/>
      <c r="AD4" s="129">
        <v>0</v>
      </c>
      <c r="AG4" s="134"/>
    </row>
    <row r="5" spans="1:78" ht="11.25" customHeight="1" x14ac:dyDescent="0.2">
      <c r="A5" s="1">
        <v>4</v>
      </c>
      <c r="B5" s="127"/>
      <c r="C5" s="12" t="s">
        <v>34</v>
      </c>
      <c r="D5" s="12">
        <v>3</v>
      </c>
      <c r="E5" s="12">
        <v>24</v>
      </c>
      <c r="F5" s="132">
        <v>9</v>
      </c>
      <c r="G5" s="133">
        <v>37.5</v>
      </c>
      <c r="H5" s="11">
        <f t="shared" si="0"/>
        <v>1</v>
      </c>
      <c r="I5" s="2" t="s">
        <v>56</v>
      </c>
      <c r="J5" s="123" t="s">
        <v>184</v>
      </c>
      <c r="K5" s="135"/>
      <c r="X5" s="132">
        <v>15</v>
      </c>
      <c r="Y5" s="132"/>
      <c r="Z5" s="132"/>
      <c r="AA5" s="129">
        <v>0</v>
      </c>
      <c r="AB5" s="129"/>
      <c r="AC5" s="129"/>
      <c r="AD5" s="132">
        <v>66.666666666666657</v>
      </c>
    </row>
    <row r="6" spans="1:78" s="134" customFormat="1" ht="11.25" customHeight="1" x14ac:dyDescent="0.2">
      <c r="A6" s="9">
        <v>5</v>
      </c>
      <c r="B6" s="127" t="s">
        <v>259</v>
      </c>
      <c r="C6" s="3" t="s">
        <v>34</v>
      </c>
      <c r="D6" s="128">
        <v>2</v>
      </c>
      <c r="E6" s="128">
        <v>33</v>
      </c>
      <c r="F6" s="129">
        <v>0</v>
      </c>
      <c r="G6" s="130">
        <v>0</v>
      </c>
      <c r="H6" s="131">
        <f t="shared" si="0"/>
        <v>0</v>
      </c>
      <c r="I6" s="2" t="s">
        <v>42</v>
      </c>
      <c r="J6" s="123" t="s">
        <v>274</v>
      </c>
      <c r="K6" s="123"/>
      <c r="L6" s="123"/>
      <c r="M6" s="123" t="s">
        <v>2123</v>
      </c>
      <c r="N6" s="123" t="s">
        <v>2124</v>
      </c>
      <c r="O6" s="123"/>
      <c r="P6" s="123"/>
      <c r="Q6" s="123" t="s">
        <v>2123</v>
      </c>
      <c r="R6" s="123" t="s">
        <v>2124</v>
      </c>
      <c r="S6" s="123"/>
      <c r="T6" s="123"/>
      <c r="U6" s="123"/>
      <c r="V6" s="123"/>
      <c r="W6" s="123"/>
      <c r="X6" s="132">
        <v>2.4390243902439024</v>
      </c>
      <c r="Y6" s="132"/>
      <c r="Z6" s="132"/>
      <c r="AA6" s="129">
        <v>0</v>
      </c>
      <c r="AB6" s="129"/>
      <c r="AC6" s="129"/>
      <c r="AD6" s="132">
        <v>66.666666666666657</v>
      </c>
      <c r="AE6" s="123"/>
      <c r="AF6" s="123"/>
      <c r="AG6" s="123"/>
      <c r="AH6" s="123"/>
      <c r="AI6" s="123"/>
      <c r="AJ6" s="123"/>
      <c r="AK6" s="123"/>
      <c r="AL6" s="123"/>
      <c r="AM6" s="123"/>
      <c r="AN6" s="123"/>
      <c r="AO6" s="123"/>
      <c r="AP6" s="123"/>
      <c r="AQ6" s="123"/>
      <c r="AR6" s="123"/>
      <c r="AS6" s="123"/>
      <c r="AT6" s="123"/>
      <c r="AU6" s="123"/>
      <c r="AV6" s="123"/>
      <c r="AW6" s="123"/>
      <c r="AX6" s="123"/>
      <c r="AY6" s="123"/>
      <c r="AZ6" s="123"/>
      <c r="BA6" s="123"/>
      <c r="BB6" s="123"/>
      <c r="BC6" s="123"/>
      <c r="BD6" s="123"/>
      <c r="BE6" s="123"/>
      <c r="BF6" s="123"/>
      <c r="BG6" s="123"/>
      <c r="BH6" s="123"/>
      <c r="BI6" s="123"/>
      <c r="BJ6" s="123"/>
      <c r="BK6" s="123"/>
      <c r="BL6" s="123"/>
      <c r="BM6" s="123"/>
      <c r="BN6" s="123"/>
      <c r="BO6" s="123"/>
      <c r="BP6" s="123"/>
      <c r="BQ6" s="123"/>
      <c r="BR6" s="123"/>
      <c r="BS6" s="123"/>
      <c r="BT6" s="123"/>
      <c r="BU6" s="123"/>
      <c r="BV6" s="123"/>
      <c r="BW6" s="123"/>
      <c r="BX6" s="123"/>
      <c r="BY6" s="123"/>
      <c r="BZ6" s="123"/>
    </row>
    <row r="7" spans="1:78" ht="11.25" customHeight="1" x14ac:dyDescent="0.2">
      <c r="A7" s="1">
        <v>6</v>
      </c>
      <c r="B7" s="127"/>
      <c r="C7" s="12" t="s">
        <v>50</v>
      </c>
      <c r="D7" s="12">
        <v>3</v>
      </c>
      <c r="E7" s="12">
        <v>3</v>
      </c>
      <c r="F7" s="132">
        <v>2</v>
      </c>
      <c r="G7" s="133">
        <v>66.666666666666657</v>
      </c>
      <c r="H7" s="11">
        <f t="shared" si="0"/>
        <v>1</v>
      </c>
      <c r="I7" s="2" t="s">
        <v>42</v>
      </c>
      <c r="J7" s="123" t="s">
        <v>264</v>
      </c>
      <c r="M7" s="123" t="s">
        <v>2125</v>
      </c>
      <c r="Q7" s="123" t="s">
        <v>2126</v>
      </c>
      <c r="X7" s="129">
        <v>0</v>
      </c>
      <c r="Y7" s="129"/>
      <c r="Z7" s="129"/>
      <c r="AA7" s="129">
        <v>0</v>
      </c>
      <c r="AB7" s="129"/>
      <c r="AC7" s="129"/>
      <c r="AD7" s="132">
        <v>100</v>
      </c>
    </row>
    <row r="8" spans="1:78" ht="11.25" customHeight="1" x14ac:dyDescent="0.2">
      <c r="A8" s="1">
        <v>7</v>
      </c>
      <c r="B8" s="127"/>
      <c r="C8" s="12" t="s">
        <v>34</v>
      </c>
      <c r="D8" s="128">
        <v>3</v>
      </c>
      <c r="E8" s="128">
        <v>131</v>
      </c>
      <c r="F8" s="129">
        <v>0</v>
      </c>
      <c r="G8" s="130">
        <v>0</v>
      </c>
      <c r="H8" s="131">
        <f t="shared" si="0"/>
        <v>0</v>
      </c>
      <c r="I8" s="2" t="s">
        <v>42</v>
      </c>
      <c r="J8" s="123" t="s">
        <v>271</v>
      </c>
      <c r="K8" s="9"/>
      <c r="L8" s="123" t="s">
        <v>2127</v>
      </c>
      <c r="M8" s="123">
        <v>0</v>
      </c>
      <c r="N8" s="123">
        <v>0</v>
      </c>
      <c r="Q8" s="123">
        <v>5</v>
      </c>
      <c r="R8" s="123">
        <v>5</v>
      </c>
      <c r="X8" s="129">
        <v>0</v>
      </c>
      <c r="Y8" s="129"/>
      <c r="Z8" s="129"/>
      <c r="AA8" s="132">
        <v>100</v>
      </c>
      <c r="AB8" s="132"/>
      <c r="AC8" s="132"/>
      <c r="AD8" s="132">
        <v>66.666666666666657</v>
      </c>
    </row>
    <row r="9" spans="1:78" ht="11.25" customHeight="1" x14ac:dyDescent="0.2">
      <c r="A9" s="9">
        <v>8</v>
      </c>
      <c r="B9" s="127"/>
      <c r="C9" s="12" t="s">
        <v>34</v>
      </c>
      <c r="D9" s="12">
        <v>3</v>
      </c>
      <c r="E9" s="12">
        <v>164</v>
      </c>
      <c r="F9" s="132">
        <v>3</v>
      </c>
      <c r="G9" s="133">
        <v>1.8292682926829267</v>
      </c>
      <c r="H9" s="11">
        <f t="shared" si="0"/>
        <v>1</v>
      </c>
      <c r="I9" s="2" t="s">
        <v>42</v>
      </c>
      <c r="J9" s="123" t="s">
        <v>268</v>
      </c>
      <c r="L9" s="123" t="s">
        <v>2050</v>
      </c>
      <c r="M9" s="123">
        <v>2</v>
      </c>
      <c r="N9" s="123">
        <v>7</v>
      </c>
      <c r="Q9" s="123">
        <v>26</v>
      </c>
      <c r="R9" s="123">
        <v>5</v>
      </c>
      <c r="X9" s="129">
        <v>0</v>
      </c>
      <c r="Y9" s="129"/>
      <c r="Z9" s="129"/>
      <c r="AA9" s="129">
        <v>0</v>
      </c>
      <c r="AB9" s="129"/>
      <c r="AC9" s="129"/>
      <c r="AD9" s="132">
        <v>57.142857142857139</v>
      </c>
    </row>
    <row r="10" spans="1:78" ht="11.25" customHeight="1" x14ac:dyDescent="0.2">
      <c r="A10" s="1">
        <v>9</v>
      </c>
      <c r="B10" s="127"/>
      <c r="C10" s="12" t="s">
        <v>34</v>
      </c>
      <c r="D10" s="12">
        <v>3</v>
      </c>
      <c r="E10" s="12">
        <v>566</v>
      </c>
      <c r="F10" s="132">
        <v>11</v>
      </c>
      <c r="G10" s="133">
        <v>1.9434628975265018</v>
      </c>
      <c r="H10" s="11">
        <f t="shared" si="0"/>
        <v>1</v>
      </c>
      <c r="I10" s="2" t="s">
        <v>42</v>
      </c>
      <c r="J10" s="123" t="s">
        <v>270</v>
      </c>
      <c r="L10" s="123" t="s">
        <v>2053</v>
      </c>
      <c r="M10" s="123">
        <v>6</v>
      </c>
      <c r="N10" s="123">
        <v>1</v>
      </c>
      <c r="Q10" s="123">
        <v>27</v>
      </c>
      <c r="R10" s="123">
        <v>2</v>
      </c>
      <c r="X10" s="129">
        <v>0</v>
      </c>
      <c r="Y10" s="129"/>
      <c r="Z10" s="129"/>
      <c r="AA10" s="129">
        <v>0</v>
      </c>
      <c r="AB10" s="129"/>
      <c r="AC10" s="129"/>
      <c r="AD10" s="132">
        <v>71.428571428571431</v>
      </c>
      <c r="AF10" s="134"/>
    </row>
    <row r="11" spans="1:78" ht="11.25" customHeight="1" x14ac:dyDescent="0.2">
      <c r="A11" s="1">
        <v>10</v>
      </c>
      <c r="B11" s="127" t="s">
        <v>1646</v>
      </c>
      <c r="C11" s="3" t="s">
        <v>94</v>
      </c>
      <c r="D11" s="12">
        <v>1</v>
      </c>
      <c r="E11" s="12">
        <v>13</v>
      </c>
      <c r="F11" s="132">
        <v>1</v>
      </c>
      <c r="G11" s="133">
        <v>7.6923076923076925</v>
      </c>
      <c r="H11" s="11">
        <f t="shared" si="0"/>
        <v>1</v>
      </c>
      <c r="I11" s="2" t="s">
        <v>56</v>
      </c>
      <c r="J11" s="123" t="s">
        <v>98</v>
      </c>
      <c r="X11" s="132">
        <v>7.0133253181043978E-2</v>
      </c>
      <c r="Y11" s="132"/>
      <c r="Z11" s="132"/>
      <c r="AA11" s="132">
        <v>50</v>
      </c>
      <c r="AB11" s="132"/>
      <c r="AC11" s="132"/>
      <c r="AD11" s="132">
        <v>63.636363636363633</v>
      </c>
      <c r="AG11" s="134"/>
    </row>
    <row r="12" spans="1:78" ht="11.25" customHeight="1" x14ac:dyDescent="0.2">
      <c r="A12" s="9">
        <v>11</v>
      </c>
      <c r="B12" s="127"/>
      <c r="C12" s="12" t="s">
        <v>50</v>
      </c>
      <c r="D12" s="128">
        <v>1</v>
      </c>
      <c r="E12" s="128">
        <v>756</v>
      </c>
      <c r="F12" s="129">
        <v>0</v>
      </c>
      <c r="G12" s="130">
        <v>0</v>
      </c>
      <c r="H12" s="131">
        <f t="shared" si="0"/>
        <v>0</v>
      </c>
      <c r="I12" s="2" t="s">
        <v>42</v>
      </c>
      <c r="J12" s="123" t="s">
        <v>53</v>
      </c>
      <c r="X12" s="132">
        <v>1.8912529550827423E-2</v>
      </c>
      <c r="Y12" s="132"/>
      <c r="Z12" s="132"/>
      <c r="AA12" s="129">
        <v>0</v>
      </c>
      <c r="AB12" s="129"/>
      <c r="AC12" s="129"/>
      <c r="AD12" s="132">
        <v>16.666666666666664</v>
      </c>
    </row>
    <row r="13" spans="1:78" ht="11.25" customHeight="1" x14ac:dyDescent="0.2">
      <c r="A13" s="1">
        <v>12</v>
      </c>
      <c r="B13" s="127"/>
      <c r="C13" s="3" t="s">
        <v>50</v>
      </c>
      <c r="D13" s="12">
        <v>2</v>
      </c>
      <c r="E13" s="12">
        <v>8</v>
      </c>
      <c r="F13" s="132">
        <v>4</v>
      </c>
      <c r="G13" s="133">
        <v>50</v>
      </c>
      <c r="H13" s="11">
        <f t="shared" si="0"/>
        <v>1</v>
      </c>
      <c r="I13" s="2" t="s">
        <v>56</v>
      </c>
      <c r="J13" s="123" t="s">
        <v>1560</v>
      </c>
      <c r="X13" s="129">
        <v>0</v>
      </c>
      <c r="Y13" s="129"/>
      <c r="Z13" s="129"/>
      <c r="AA13" s="132">
        <v>25</v>
      </c>
      <c r="AB13" s="132"/>
      <c r="AC13" s="132"/>
      <c r="AD13" s="132">
        <v>91.666666666666657</v>
      </c>
    </row>
    <row r="14" spans="1:78" ht="11.25" customHeight="1" x14ac:dyDescent="0.2">
      <c r="A14" s="1">
        <v>13</v>
      </c>
      <c r="B14" s="127"/>
      <c r="C14" s="3" t="s">
        <v>34</v>
      </c>
      <c r="D14" s="12">
        <v>2</v>
      </c>
      <c r="E14" s="12">
        <v>16</v>
      </c>
      <c r="F14" s="132">
        <v>1</v>
      </c>
      <c r="G14" s="133">
        <v>6.25</v>
      </c>
      <c r="H14" s="11">
        <f t="shared" si="0"/>
        <v>1</v>
      </c>
      <c r="I14" s="2" t="s">
        <v>56</v>
      </c>
      <c r="J14" s="123" t="s">
        <v>57</v>
      </c>
      <c r="X14" s="138"/>
      <c r="Y14" s="138"/>
      <c r="Z14" s="138"/>
      <c r="AA14" s="129">
        <v>0</v>
      </c>
      <c r="AB14" s="129"/>
      <c r="AC14" s="129"/>
      <c r="AD14" s="132">
        <v>100</v>
      </c>
    </row>
    <row r="15" spans="1:78" ht="11.25" customHeight="1" x14ac:dyDescent="0.2">
      <c r="A15" s="9">
        <v>14</v>
      </c>
      <c r="B15" s="127" t="s">
        <v>392</v>
      </c>
      <c r="C15" s="3" t="s">
        <v>61</v>
      </c>
      <c r="D15" s="12">
        <v>1</v>
      </c>
      <c r="E15" s="12">
        <v>205</v>
      </c>
      <c r="F15" s="132">
        <v>5</v>
      </c>
      <c r="G15" s="133">
        <v>2.4390243902439024</v>
      </c>
      <c r="H15" s="11">
        <f t="shared" si="0"/>
        <v>1</v>
      </c>
      <c r="I15" s="2" t="s">
        <v>42</v>
      </c>
      <c r="J15" s="123" t="s">
        <v>400</v>
      </c>
      <c r="X15" s="138"/>
      <c r="Y15" s="138"/>
      <c r="Z15" s="138"/>
      <c r="AA15" s="132">
        <v>30.76923076923077</v>
      </c>
      <c r="AB15" s="132"/>
      <c r="AC15" s="132"/>
      <c r="AD15" s="132">
        <v>42.105263157894733</v>
      </c>
    </row>
    <row r="16" spans="1:78" ht="11.25" customHeight="1" x14ac:dyDescent="0.2">
      <c r="A16" s="1">
        <v>15</v>
      </c>
      <c r="B16" s="127"/>
      <c r="C16" s="3" t="s">
        <v>34</v>
      </c>
      <c r="D16" s="12">
        <v>2</v>
      </c>
      <c r="E16" s="12">
        <v>81</v>
      </c>
      <c r="F16" s="132">
        <v>1</v>
      </c>
      <c r="G16" s="133">
        <v>1.2345679012345678</v>
      </c>
      <c r="H16" s="11">
        <f t="shared" si="0"/>
        <v>1</v>
      </c>
      <c r="I16" s="2" t="s">
        <v>42</v>
      </c>
      <c r="J16" s="123" t="s">
        <v>274</v>
      </c>
      <c r="X16" s="138"/>
      <c r="Y16" s="138"/>
      <c r="Z16" s="138"/>
      <c r="AA16" s="132">
        <v>6.25</v>
      </c>
      <c r="AB16" s="132"/>
      <c r="AC16" s="132"/>
      <c r="AD16" s="132">
        <v>65</v>
      </c>
      <c r="AF16" s="134"/>
    </row>
    <row r="17" spans="1:33" ht="11.25" customHeight="1" x14ac:dyDescent="0.2">
      <c r="A17" s="1">
        <v>16</v>
      </c>
      <c r="B17" s="127"/>
      <c r="C17" s="3" t="s">
        <v>50</v>
      </c>
      <c r="D17" s="12">
        <v>2</v>
      </c>
      <c r="E17" s="12">
        <v>302</v>
      </c>
      <c r="F17" s="132">
        <v>9</v>
      </c>
      <c r="G17" s="133">
        <v>2.9801324503311259</v>
      </c>
      <c r="H17" s="11">
        <f t="shared" si="0"/>
        <v>1</v>
      </c>
      <c r="I17" s="2" t="s">
        <v>42</v>
      </c>
      <c r="J17" s="123" t="s">
        <v>397</v>
      </c>
      <c r="X17" s="138"/>
      <c r="Y17" s="138"/>
      <c r="Z17" s="138"/>
      <c r="AA17" s="129">
        <v>0</v>
      </c>
      <c r="AB17" s="129"/>
      <c r="AC17" s="129"/>
      <c r="AD17" s="132">
        <v>13.636363636363635</v>
      </c>
    </row>
    <row r="18" spans="1:33" ht="11.25" customHeight="1" x14ac:dyDescent="0.2">
      <c r="A18" s="9">
        <v>17</v>
      </c>
      <c r="B18" s="127"/>
      <c r="C18" s="12" t="s">
        <v>34</v>
      </c>
      <c r="D18" s="12">
        <v>3</v>
      </c>
      <c r="E18" s="12">
        <v>80</v>
      </c>
      <c r="F18" s="132">
        <v>10</v>
      </c>
      <c r="G18" s="133">
        <v>12.5</v>
      </c>
      <c r="H18" s="11">
        <f t="shared" si="0"/>
        <v>1</v>
      </c>
      <c r="I18" s="2" t="s">
        <v>42</v>
      </c>
      <c r="J18" s="123" t="s">
        <v>270</v>
      </c>
      <c r="X18" s="138"/>
      <c r="Y18" s="138"/>
      <c r="Z18" s="138"/>
      <c r="AA18" s="132">
        <v>20</v>
      </c>
      <c r="AB18" s="132"/>
      <c r="AC18" s="132"/>
      <c r="AD18" s="132">
        <v>37.5</v>
      </c>
      <c r="AF18" s="134"/>
    </row>
    <row r="19" spans="1:33" ht="11.25" customHeight="1" x14ac:dyDescent="0.2">
      <c r="A19" s="1">
        <v>18</v>
      </c>
      <c r="B19" s="127" t="s">
        <v>449</v>
      </c>
      <c r="C19" s="12" t="s">
        <v>50</v>
      </c>
      <c r="D19" s="128">
        <v>1</v>
      </c>
      <c r="E19" s="128">
        <v>16164</v>
      </c>
      <c r="F19" s="129">
        <v>0</v>
      </c>
      <c r="G19" s="130">
        <v>0</v>
      </c>
      <c r="H19" s="131">
        <f t="shared" si="0"/>
        <v>0</v>
      </c>
      <c r="I19" s="2" t="s">
        <v>42</v>
      </c>
      <c r="J19" s="123" t="s">
        <v>53</v>
      </c>
      <c r="X19" s="138"/>
      <c r="Y19" s="138"/>
      <c r="Z19" s="138"/>
      <c r="AA19" s="132">
        <v>51.851851851851848</v>
      </c>
      <c r="AB19" s="132"/>
      <c r="AC19" s="132"/>
      <c r="AD19" s="132">
        <v>32</v>
      </c>
      <c r="AF19" s="136"/>
    </row>
    <row r="20" spans="1:33" ht="11.25" customHeight="1" x14ac:dyDescent="0.2">
      <c r="A20" s="1">
        <v>19</v>
      </c>
      <c r="B20" s="127"/>
      <c r="C20" s="12" t="s">
        <v>50</v>
      </c>
      <c r="D20" s="12">
        <v>2</v>
      </c>
      <c r="E20" s="12">
        <v>12</v>
      </c>
      <c r="F20" s="132">
        <v>3</v>
      </c>
      <c r="G20" s="133">
        <v>25</v>
      </c>
      <c r="H20" s="11">
        <f t="shared" si="0"/>
        <v>1</v>
      </c>
      <c r="I20" s="2" t="s">
        <v>42</v>
      </c>
      <c r="J20" s="123" t="s">
        <v>253</v>
      </c>
      <c r="X20" s="138"/>
      <c r="Y20" s="138"/>
      <c r="Z20" s="138"/>
      <c r="AA20" s="132">
        <v>3.3333333333333335</v>
      </c>
      <c r="AB20" s="132"/>
      <c r="AC20" s="132"/>
      <c r="AD20" s="132">
        <v>32</v>
      </c>
    </row>
    <row r="21" spans="1:33" ht="11.25" customHeight="1" x14ac:dyDescent="0.2">
      <c r="A21" s="9">
        <v>20</v>
      </c>
      <c r="B21" s="127"/>
      <c r="C21" s="3" t="s">
        <v>34</v>
      </c>
      <c r="D21" s="128">
        <v>2</v>
      </c>
      <c r="E21" s="128">
        <v>36</v>
      </c>
      <c r="F21" s="129">
        <v>0</v>
      </c>
      <c r="G21" s="130">
        <v>0</v>
      </c>
      <c r="H21" s="131">
        <f t="shared" si="0"/>
        <v>0</v>
      </c>
      <c r="I21" s="2" t="s">
        <v>56</v>
      </c>
      <c r="J21" s="123" t="s">
        <v>57</v>
      </c>
      <c r="X21" s="138"/>
      <c r="Y21" s="138"/>
      <c r="Z21" s="138"/>
      <c r="AA21" s="132">
        <v>32.258064516129032</v>
      </c>
      <c r="AB21" s="132"/>
      <c r="AC21" s="132"/>
      <c r="AD21" s="132">
        <v>60</v>
      </c>
    </row>
    <row r="22" spans="1:33" ht="11.25" customHeight="1" x14ac:dyDescent="0.2">
      <c r="A22" s="1">
        <v>21</v>
      </c>
      <c r="B22" s="127"/>
      <c r="C22" s="3" t="s">
        <v>34</v>
      </c>
      <c r="D22" s="12">
        <v>3</v>
      </c>
      <c r="E22" s="12">
        <v>3</v>
      </c>
      <c r="F22" s="132">
        <v>3</v>
      </c>
      <c r="G22" s="133">
        <v>100</v>
      </c>
      <c r="H22" s="11">
        <f t="shared" si="0"/>
        <v>1</v>
      </c>
      <c r="I22" s="2" t="s">
        <v>56</v>
      </c>
      <c r="J22" s="123" t="s">
        <v>300</v>
      </c>
      <c r="X22" s="138"/>
      <c r="Y22" s="138"/>
      <c r="Z22" s="138"/>
      <c r="AA22" s="129">
        <v>0</v>
      </c>
      <c r="AB22" s="129"/>
      <c r="AC22" s="129"/>
      <c r="AD22" s="132">
        <v>70</v>
      </c>
    </row>
    <row r="23" spans="1:33" ht="11.25" customHeight="1" x14ac:dyDescent="0.2">
      <c r="A23" s="1">
        <v>22</v>
      </c>
      <c r="B23" s="127"/>
      <c r="C23" s="3" t="s">
        <v>50</v>
      </c>
      <c r="D23" s="12">
        <v>3</v>
      </c>
      <c r="E23" s="12">
        <v>12</v>
      </c>
      <c r="F23" s="132">
        <v>2</v>
      </c>
      <c r="G23" s="133">
        <v>16.666666666666664</v>
      </c>
      <c r="H23" s="11">
        <f t="shared" si="0"/>
        <v>1</v>
      </c>
      <c r="I23" s="2" t="s">
        <v>42</v>
      </c>
      <c r="J23" s="123" t="s">
        <v>454</v>
      </c>
      <c r="X23" s="138"/>
      <c r="Y23" s="138"/>
      <c r="Z23" s="138"/>
      <c r="AA23" s="132">
        <v>31.428571428571427</v>
      </c>
      <c r="AB23" s="132"/>
      <c r="AC23" s="132"/>
      <c r="AD23" s="132">
        <v>47.222222222222221</v>
      </c>
    </row>
    <row r="24" spans="1:33" ht="11.25" customHeight="1" x14ac:dyDescent="0.2">
      <c r="A24" s="9">
        <v>23</v>
      </c>
      <c r="B24" s="127" t="s">
        <v>413</v>
      </c>
      <c r="C24" s="12" t="s">
        <v>50</v>
      </c>
      <c r="D24" s="12">
        <v>1</v>
      </c>
      <c r="E24" s="12">
        <v>10575</v>
      </c>
      <c r="F24" s="132">
        <v>2</v>
      </c>
      <c r="G24" s="133">
        <v>1.8912529550827423E-2</v>
      </c>
      <c r="H24" s="11">
        <f t="shared" si="0"/>
        <v>1</v>
      </c>
      <c r="I24" s="2" t="s">
        <v>42</v>
      </c>
      <c r="J24" s="123" t="s">
        <v>53</v>
      </c>
      <c r="X24" s="138"/>
      <c r="Y24" s="138"/>
      <c r="Z24" s="138"/>
      <c r="AA24" s="129">
        <v>0</v>
      </c>
      <c r="AB24" s="129"/>
      <c r="AC24" s="129"/>
      <c r="AD24" s="132">
        <v>12.5</v>
      </c>
    </row>
    <row r="25" spans="1:33" ht="11.25" customHeight="1" x14ac:dyDescent="0.2">
      <c r="A25" s="1">
        <v>24</v>
      </c>
      <c r="B25" s="127"/>
      <c r="C25" s="3" t="s">
        <v>34</v>
      </c>
      <c r="D25" s="128">
        <v>2</v>
      </c>
      <c r="E25" s="128">
        <v>3</v>
      </c>
      <c r="F25" s="129">
        <v>0</v>
      </c>
      <c r="G25" s="130">
        <v>0</v>
      </c>
      <c r="H25" s="131">
        <f t="shared" si="0"/>
        <v>0</v>
      </c>
      <c r="I25" s="2" t="s">
        <v>56</v>
      </c>
      <c r="J25" s="123" t="s">
        <v>57</v>
      </c>
      <c r="X25" s="138"/>
      <c r="Y25" s="138"/>
      <c r="Z25" s="138"/>
      <c r="AA25" s="132">
        <v>5.5555555555555554</v>
      </c>
      <c r="AB25" s="132"/>
      <c r="AC25" s="132"/>
      <c r="AD25" s="132">
        <v>46.938775510204081</v>
      </c>
    </row>
    <row r="26" spans="1:33" ht="11.25" customHeight="1" x14ac:dyDescent="0.2">
      <c r="A26" s="1">
        <v>25</v>
      </c>
      <c r="B26" s="127"/>
      <c r="C26" s="3" t="s">
        <v>34</v>
      </c>
      <c r="D26" s="128">
        <v>2</v>
      </c>
      <c r="E26" s="128">
        <v>20</v>
      </c>
      <c r="F26" s="129">
        <v>0</v>
      </c>
      <c r="G26" s="130">
        <v>0</v>
      </c>
      <c r="H26" s="131">
        <f t="shared" si="0"/>
        <v>0</v>
      </c>
      <c r="I26" s="2" t="s">
        <v>42</v>
      </c>
      <c r="J26" s="123" t="s">
        <v>417</v>
      </c>
      <c r="X26" s="138"/>
      <c r="Y26" s="138"/>
      <c r="Z26" s="138"/>
      <c r="AA26" s="132">
        <v>43.243243243243242</v>
      </c>
      <c r="AB26" s="132"/>
      <c r="AC26" s="132"/>
      <c r="AD26" s="132">
        <v>64.705882352941174</v>
      </c>
    </row>
    <row r="27" spans="1:33" ht="11.25" customHeight="1" x14ac:dyDescent="0.2">
      <c r="A27" s="9">
        <v>26</v>
      </c>
      <c r="B27" s="127"/>
      <c r="C27" s="12" t="s">
        <v>34</v>
      </c>
      <c r="D27" s="12">
        <v>2</v>
      </c>
      <c r="E27" s="12">
        <v>27</v>
      </c>
      <c r="F27" s="132">
        <v>14</v>
      </c>
      <c r="G27" s="133">
        <v>51.851851851851848</v>
      </c>
      <c r="H27" s="11">
        <f t="shared" si="0"/>
        <v>1</v>
      </c>
      <c r="I27" s="2" t="s">
        <v>42</v>
      </c>
      <c r="J27" s="123" t="s">
        <v>412</v>
      </c>
      <c r="K27" s="9"/>
      <c r="X27" s="138"/>
      <c r="Y27" s="138"/>
      <c r="Z27" s="138"/>
      <c r="AA27" s="129">
        <v>0</v>
      </c>
      <c r="AB27" s="129"/>
      <c r="AC27" s="129"/>
      <c r="AD27" s="132">
        <v>51.851851851851848</v>
      </c>
    </row>
    <row r="28" spans="1:33" ht="11.25" customHeight="1" x14ac:dyDescent="0.2">
      <c r="A28" s="1">
        <v>27</v>
      </c>
      <c r="B28" s="127" t="s">
        <v>506</v>
      </c>
      <c r="C28" s="12" t="s">
        <v>61</v>
      </c>
      <c r="D28" s="128">
        <v>2</v>
      </c>
      <c r="E28" s="128">
        <v>43</v>
      </c>
      <c r="F28" s="129">
        <v>0</v>
      </c>
      <c r="G28" s="130">
        <v>0</v>
      </c>
      <c r="H28" s="131">
        <f t="shared" si="0"/>
        <v>0</v>
      </c>
      <c r="I28" s="2" t="s">
        <v>63</v>
      </c>
      <c r="J28" s="123" t="s">
        <v>64</v>
      </c>
      <c r="X28" s="138"/>
      <c r="Y28" s="138"/>
      <c r="Z28" s="138"/>
      <c r="AA28" s="132">
        <v>6.8181818181818175</v>
      </c>
      <c r="AB28" s="132"/>
      <c r="AC28" s="132"/>
      <c r="AD28" s="132">
        <v>42.424242424242422</v>
      </c>
    </row>
    <row r="29" spans="1:33" ht="11.25" customHeight="1" x14ac:dyDescent="0.2">
      <c r="A29" s="1">
        <v>28</v>
      </c>
      <c r="B29" s="127"/>
      <c r="C29" s="12" t="s">
        <v>34</v>
      </c>
      <c r="D29" s="12">
        <v>2</v>
      </c>
      <c r="E29" s="12">
        <v>45</v>
      </c>
      <c r="F29" s="132">
        <v>29</v>
      </c>
      <c r="G29" s="133">
        <v>64.444444444444443</v>
      </c>
      <c r="H29" s="11">
        <f t="shared" si="0"/>
        <v>1</v>
      </c>
      <c r="I29" s="2" t="s">
        <v>63</v>
      </c>
      <c r="J29" s="123" t="s">
        <v>515</v>
      </c>
      <c r="X29" s="138"/>
      <c r="Y29" s="138"/>
      <c r="Z29" s="138"/>
      <c r="AA29" s="132">
        <v>64.444444444444443</v>
      </c>
      <c r="AB29" s="132"/>
      <c r="AC29" s="132"/>
      <c r="AD29" s="132">
        <v>15.277777777777779</v>
      </c>
    </row>
    <row r="30" spans="1:33" ht="11.25" customHeight="1" x14ac:dyDescent="0.2">
      <c r="A30" s="9">
        <v>29</v>
      </c>
      <c r="B30" s="127"/>
      <c r="C30" s="3" t="s">
        <v>34</v>
      </c>
      <c r="D30" s="12">
        <v>2</v>
      </c>
      <c r="E30" s="12">
        <v>70</v>
      </c>
      <c r="F30" s="132">
        <v>51</v>
      </c>
      <c r="G30" s="133">
        <v>72.857142857142847</v>
      </c>
      <c r="H30" s="11">
        <f t="shared" si="0"/>
        <v>1</v>
      </c>
      <c r="I30" s="2" t="s">
        <v>164</v>
      </c>
      <c r="J30" s="123" t="s">
        <v>511</v>
      </c>
      <c r="X30" s="138"/>
      <c r="Y30" s="138"/>
      <c r="Z30" s="138"/>
      <c r="AA30" s="132">
        <v>51.063829787234042</v>
      </c>
      <c r="AB30" s="132"/>
      <c r="AC30" s="132"/>
      <c r="AD30" s="132">
        <v>12.5</v>
      </c>
      <c r="AG30" s="134"/>
    </row>
    <row r="31" spans="1:33" ht="11.25" customHeight="1" x14ac:dyDescent="0.2">
      <c r="A31" s="1">
        <v>30</v>
      </c>
      <c r="B31" s="127"/>
      <c r="C31" s="12" t="s">
        <v>34</v>
      </c>
      <c r="D31" s="12">
        <v>3</v>
      </c>
      <c r="E31" s="12">
        <v>18</v>
      </c>
      <c r="F31" s="132">
        <v>18</v>
      </c>
      <c r="G31" s="133">
        <v>100</v>
      </c>
      <c r="H31" s="11">
        <f t="shared" si="0"/>
        <v>1</v>
      </c>
      <c r="I31" s="2" t="s">
        <v>75</v>
      </c>
      <c r="J31" s="123" t="s">
        <v>76</v>
      </c>
      <c r="X31" s="138"/>
      <c r="Y31" s="138"/>
      <c r="Z31" s="138"/>
      <c r="AA31" s="132">
        <v>24</v>
      </c>
      <c r="AB31" s="132"/>
      <c r="AC31" s="132"/>
      <c r="AD31" s="129">
        <v>0</v>
      </c>
      <c r="AE31" s="134"/>
      <c r="AF31" s="137"/>
      <c r="AG31" s="134"/>
    </row>
    <row r="32" spans="1:33" ht="11.25" customHeight="1" x14ac:dyDescent="0.2">
      <c r="A32" s="1">
        <v>31</v>
      </c>
      <c r="B32" s="127"/>
      <c r="C32" s="12" t="s">
        <v>34</v>
      </c>
      <c r="D32" s="12">
        <v>3</v>
      </c>
      <c r="E32" s="12">
        <v>22</v>
      </c>
      <c r="F32" s="132">
        <v>3</v>
      </c>
      <c r="G32" s="133">
        <v>13.636363636363635</v>
      </c>
      <c r="H32" s="11">
        <f t="shared" si="0"/>
        <v>1</v>
      </c>
      <c r="I32" s="2" t="s">
        <v>63</v>
      </c>
      <c r="J32" s="123" t="s">
        <v>203</v>
      </c>
      <c r="X32" s="138"/>
      <c r="Y32" s="138"/>
      <c r="Z32" s="138"/>
      <c r="AA32" s="132">
        <v>17.647058823529413</v>
      </c>
      <c r="AB32" s="132"/>
      <c r="AC32" s="132"/>
      <c r="AD32" s="132">
        <v>19.19191919191919</v>
      </c>
    </row>
    <row r="33" spans="1:33" ht="11.25" customHeight="1" x14ac:dyDescent="0.2">
      <c r="A33" s="9">
        <v>32</v>
      </c>
      <c r="B33" s="127"/>
      <c r="C33" s="12" t="s">
        <v>34</v>
      </c>
      <c r="D33" s="12">
        <v>3</v>
      </c>
      <c r="E33" s="12">
        <v>30</v>
      </c>
      <c r="F33" s="132">
        <v>18</v>
      </c>
      <c r="G33" s="133">
        <v>60</v>
      </c>
      <c r="H33" s="11">
        <f t="shared" si="0"/>
        <v>1</v>
      </c>
      <c r="I33" s="2" t="s">
        <v>75</v>
      </c>
      <c r="J33" s="123" t="s">
        <v>520</v>
      </c>
      <c r="K33" s="9"/>
      <c r="X33" s="138"/>
      <c r="Y33" s="138"/>
      <c r="Z33" s="138"/>
      <c r="AA33" s="132">
        <v>28.571428571428569</v>
      </c>
      <c r="AB33" s="132"/>
      <c r="AC33" s="132"/>
      <c r="AD33" s="132">
        <v>1</v>
      </c>
    </row>
    <row r="34" spans="1:33" ht="11.25" customHeight="1" x14ac:dyDescent="0.2">
      <c r="A34" s="1">
        <v>33</v>
      </c>
      <c r="B34" s="127" t="s">
        <v>977</v>
      </c>
      <c r="C34" s="3" t="s">
        <v>54</v>
      </c>
      <c r="D34" s="12">
        <v>2</v>
      </c>
      <c r="E34" s="12">
        <v>148</v>
      </c>
      <c r="F34" s="132">
        <v>11</v>
      </c>
      <c r="G34" s="133">
        <v>7.4324324324324325</v>
      </c>
      <c r="H34" s="11">
        <f t="shared" ref="H34:H65" si="1">COUNTIF(G34, "&gt;0")</f>
        <v>1</v>
      </c>
      <c r="I34" s="2" t="s">
        <v>56</v>
      </c>
      <c r="J34" s="123" t="s">
        <v>308</v>
      </c>
      <c r="X34" s="138"/>
      <c r="Y34" s="138"/>
      <c r="Z34" s="138"/>
      <c r="AA34" s="132">
        <v>84.848484848484844</v>
      </c>
      <c r="AB34" s="132"/>
      <c r="AC34" s="132"/>
      <c r="AD34" s="132">
        <v>18.75</v>
      </c>
    </row>
    <row r="35" spans="1:33" ht="11.25" customHeight="1" x14ac:dyDescent="0.2">
      <c r="A35" s="1">
        <v>34</v>
      </c>
      <c r="B35" s="127"/>
      <c r="C35" s="3" t="s">
        <v>34</v>
      </c>
      <c r="D35" s="12">
        <v>3</v>
      </c>
      <c r="E35" s="12">
        <v>11</v>
      </c>
      <c r="F35" s="132">
        <v>7</v>
      </c>
      <c r="G35" s="133">
        <v>63.636363636363633</v>
      </c>
      <c r="H35" s="11">
        <f t="shared" si="1"/>
        <v>1</v>
      </c>
      <c r="I35" s="2" t="s">
        <v>56</v>
      </c>
      <c r="J35" s="123" t="s">
        <v>300</v>
      </c>
      <c r="X35" s="138"/>
      <c r="Y35" s="138"/>
      <c r="Z35" s="138"/>
      <c r="AA35" s="132">
        <v>72.857142857142847</v>
      </c>
      <c r="AB35" s="132"/>
      <c r="AC35" s="132"/>
      <c r="AD35" s="129">
        <v>0</v>
      </c>
    </row>
    <row r="36" spans="1:33" ht="11.25" customHeight="1" x14ac:dyDescent="0.2">
      <c r="A36" s="9">
        <v>35</v>
      </c>
      <c r="B36" s="127"/>
      <c r="C36" s="3" t="s">
        <v>34</v>
      </c>
      <c r="D36" s="12">
        <v>3</v>
      </c>
      <c r="E36" s="12">
        <v>12</v>
      </c>
      <c r="F36" s="132">
        <v>11</v>
      </c>
      <c r="G36" s="133">
        <v>91.666666666666657</v>
      </c>
      <c r="H36" s="11">
        <f t="shared" si="1"/>
        <v>1</v>
      </c>
      <c r="I36" s="2" t="s">
        <v>56</v>
      </c>
      <c r="J36" s="123" t="s">
        <v>980</v>
      </c>
      <c r="X36" s="138"/>
      <c r="Y36" s="138"/>
      <c r="Z36" s="138"/>
      <c r="AA36" s="132">
        <v>2.5</v>
      </c>
      <c r="AB36" s="132"/>
      <c r="AC36" s="132"/>
      <c r="AD36" s="132">
        <v>1.8292682926829267</v>
      </c>
    </row>
    <row r="37" spans="1:33" ht="11.25" customHeight="1" x14ac:dyDescent="0.2">
      <c r="A37" s="1">
        <v>36</v>
      </c>
      <c r="B37" s="127"/>
      <c r="C37" s="3" t="s">
        <v>34</v>
      </c>
      <c r="D37" s="12">
        <v>3</v>
      </c>
      <c r="E37" s="12">
        <v>25</v>
      </c>
      <c r="F37" s="132">
        <v>8</v>
      </c>
      <c r="G37" s="133">
        <v>32</v>
      </c>
      <c r="H37" s="11">
        <f t="shared" si="1"/>
        <v>1</v>
      </c>
      <c r="I37" s="2" t="s">
        <v>56</v>
      </c>
      <c r="J37" s="123" t="s">
        <v>308</v>
      </c>
      <c r="X37" s="138"/>
      <c r="Y37" s="138"/>
      <c r="Z37" s="138"/>
      <c r="AA37" s="132">
        <v>1.2345679012345678</v>
      </c>
      <c r="AB37" s="132"/>
      <c r="AC37" s="132"/>
      <c r="AD37" s="132">
        <v>65.700483091787447</v>
      </c>
    </row>
    <row r="38" spans="1:33" ht="11.25" customHeight="1" x14ac:dyDescent="0.2">
      <c r="A38" s="1">
        <v>37</v>
      </c>
      <c r="B38" s="127"/>
      <c r="C38" s="12" t="s">
        <v>34</v>
      </c>
      <c r="D38" s="12">
        <v>3</v>
      </c>
      <c r="E38" s="12">
        <v>25</v>
      </c>
      <c r="F38" s="132">
        <v>8</v>
      </c>
      <c r="G38" s="133">
        <v>32</v>
      </c>
      <c r="H38" s="11">
        <f t="shared" si="1"/>
        <v>1</v>
      </c>
      <c r="I38" s="2" t="s">
        <v>56</v>
      </c>
      <c r="J38" s="123" t="s">
        <v>312</v>
      </c>
      <c r="X38" s="138"/>
      <c r="Y38" s="138"/>
      <c r="Z38" s="138"/>
      <c r="AA38" s="132">
        <v>2.2727272727272729</v>
      </c>
      <c r="AB38" s="132"/>
      <c r="AC38" s="132"/>
      <c r="AD38" s="132">
        <v>94.93433395872421</v>
      </c>
    </row>
    <row r="39" spans="1:33" ht="11.25" customHeight="1" x14ac:dyDescent="0.2">
      <c r="A39" s="9">
        <v>38</v>
      </c>
      <c r="B39" s="127"/>
      <c r="C39" s="3" t="s">
        <v>50</v>
      </c>
      <c r="D39" s="12">
        <v>3</v>
      </c>
      <c r="E39" s="12">
        <v>128</v>
      </c>
      <c r="F39" s="132">
        <v>24</v>
      </c>
      <c r="G39" s="133">
        <v>18.75</v>
      </c>
      <c r="H39" s="11">
        <f t="shared" si="1"/>
        <v>1</v>
      </c>
      <c r="I39" s="2" t="s">
        <v>56</v>
      </c>
      <c r="J39" s="123" t="s">
        <v>454</v>
      </c>
      <c r="X39" s="138"/>
      <c r="Y39" s="138"/>
      <c r="Z39" s="138"/>
      <c r="AA39" s="132">
        <v>15.238095238095239</v>
      </c>
      <c r="AB39" s="132"/>
      <c r="AC39" s="132"/>
      <c r="AD39" s="132">
        <v>1.9434628975265018</v>
      </c>
      <c r="AF39" s="134"/>
    </row>
    <row r="40" spans="1:33" ht="11.25" customHeight="1" x14ac:dyDescent="0.2">
      <c r="A40" s="1">
        <v>39</v>
      </c>
      <c r="B40" s="127"/>
      <c r="C40" s="12" t="s">
        <v>34</v>
      </c>
      <c r="D40" s="12">
        <v>3</v>
      </c>
      <c r="E40" s="12">
        <v>207</v>
      </c>
      <c r="F40" s="132">
        <v>136</v>
      </c>
      <c r="G40" s="133">
        <v>65.700483091787447</v>
      </c>
      <c r="H40" s="11">
        <f t="shared" si="1"/>
        <v>1</v>
      </c>
      <c r="I40" s="2" t="s">
        <v>56</v>
      </c>
      <c r="J40" s="123" t="s">
        <v>184</v>
      </c>
      <c r="X40" s="138"/>
      <c r="Y40" s="138"/>
      <c r="Z40" s="138"/>
      <c r="AA40" s="132">
        <v>19.424460431654676</v>
      </c>
      <c r="AB40" s="132"/>
      <c r="AC40" s="132"/>
      <c r="AD40" s="138"/>
      <c r="AF40" s="134"/>
    </row>
    <row r="41" spans="1:33" ht="11.25" customHeight="1" x14ac:dyDescent="0.2">
      <c r="A41" s="1">
        <v>40</v>
      </c>
      <c r="B41" s="127" t="s">
        <v>981</v>
      </c>
      <c r="C41" s="12" t="s">
        <v>50</v>
      </c>
      <c r="D41" s="128">
        <v>1</v>
      </c>
      <c r="E41" s="128">
        <v>1298</v>
      </c>
      <c r="F41" s="129">
        <v>0</v>
      </c>
      <c r="G41" s="130">
        <v>0</v>
      </c>
      <c r="H41" s="131">
        <f t="shared" si="1"/>
        <v>0</v>
      </c>
      <c r="I41" s="2" t="s">
        <v>42</v>
      </c>
      <c r="J41" s="123" t="s">
        <v>53</v>
      </c>
      <c r="X41" s="138"/>
      <c r="Y41" s="138"/>
      <c r="Z41" s="138"/>
      <c r="AA41" s="132">
        <v>7.4324324324324325</v>
      </c>
      <c r="AB41" s="132"/>
      <c r="AC41" s="132"/>
      <c r="AD41" s="138"/>
    </row>
    <row r="42" spans="1:33" ht="11.25" customHeight="1" x14ac:dyDescent="0.2">
      <c r="A42" s="9">
        <v>41</v>
      </c>
      <c r="B42" s="127"/>
      <c r="C42" s="12" t="s">
        <v>50</v>
      </c>
      <c r="D42" s="12">
        <v>2</v>
      </c>
      <c r="E42" s="12">
        <v>4</v>
      </c>
      <c r="F42" s="132">
        <v>4</v>
      </c>
      <c r="G42" s="133">
        <v>100</v>
      </c>
      <c r="H42" s="11">
        <f t="shared" si="1"/>
        <v>1</v>
      </c>
      <c r="I42" s="2" t="s">
        <v>42</v>
      </c>
      <c r="J42" s="123" t="s">
        <v>253</v>
      </c>
      <c r="X42" s="138"/>
      <c r="Y42" s="138"/>
      <c r="Z42" s="138"/>
      <c r="AA42" s="132">
        <v>2.9801324503311259</v>
      </c>
      <c r="AB42" s="132"/>
      <c r="AC42" s="132"/>
      <c r="AD42" s="138"/>
    </row>
    <row r="43" spans="1:33" ht="11.25" customHeight="1" x14ac:dyDescent="0.2">
      <c r="A43" s="1">
        <v>42</v>
      </c>
      <c r="B43" s="127"/>
      <c r="C43" s="3" t="s">
        <v>54</v>
      </c>
      <c r="D43" s="128">
        <v>2</v>
      </c>
      <c r="E43" s="128">
        <v>8</v>
      </c>
      <c r="F43" s="129">
        <v>0</v>
      </c>
      <c r="G43" s="130">
        <v>0</v>
      </c>
      <c r="H43" s="131">
        <f t="shared" si="1"/>
        <v>0</v>
      </c>
      <c r="I43" s="2" t="s">
        <v>56</v>
      </c>
      <c r="J43" s="123" t="s">
        <v>308</v>
      </c>
      <c r="X43" s="138"/>
      <c r="Y43" s="138"/>
      <c r="Z43" s="138"/>
      <c r="AA43" s="132">
        <v>27.338129496402878</v>
      </c>
      <c r="AB43" s="132"/>
      <c r="AC43" s="132"/>
      <c r="AD43" s="138"/>
    </row>
    <row r="44" spans="1:33" ht="11.25" customHeight="1" x14ac:dyDescent="0.2">
      <c r="A44" s="1">
        <v>43</v>
      </c>
      <c r="B44" s="127"/>
      <c r="C44" s="3" t="s">
        <v>50</v>
      </c>
      <c r="D44" s="12">
        <v>2</v>
      </c>
      <c r="E44" s="12">
        <v>417</v>
      </c>
      <c r="F44" s="132">
        <v>114</v>
      </c>
      <c r="G44" s="133">
        <v>27.338129496402878</v>
      </c>
      <c r="H44" s="11">
        <f t="shared" si="1"/>
        <v>1</v>
      </c>
      <c r="I44" s="2" t="s">
        <v>56</v>
      </c>
      <c r="J44" s="123" t="s">
        <v>985</v>
      </c>
    </row>
    <row r="45" spans="1:33" ht="11.25" customHeight="1" x14ac:dyDescent="0.2">
      <c r="A45" s="9">
        <v>44</v>
      </c>
      <c r="B45" s="127"/>
      <c r="C45" s="3" t="s">
        <v>34</v>
      </c>
      <c r="D45" s="12">
        <v>3</v>
      </c>
      <c r="E45" s="12">
        <v>30</v>
      </c>
      <c r="F45" s="132">
        <v>21</v>
      </c>
      <c r="G45" s="133">
        <v>70</v>
      </c>
      <c r="H45" s="11">
        <f t="shared" si="1"/>
        <v>1</v>
      </c>
      <c r="I45" s="2" t="s">
        <v>56</v>
      </c>
      <c r="J45" s="123" t="s">
        <v>308</v>
      </c>
    </row>
    <row r="46" spans="1:33" ht="11.25" customHeight="1" x14ac:dyDescent="0.2">
      <c r="A46" s="1">
        <v>45</v>
      </c>
      <c r="B46" s="127"/>
      <c r="C46" s="12" t="s">
        <v>34</v>
      </c>
      <c r="D46" s="12">
        <v>3</v>
      </c>
      <c r="E46" s="12">
        <v>51</v>
      </c>
      <c r="F46" s="132">
        <v>33</v>
      </c>
      <c r="G46" s="133">
        <v>64.705882352941174</v>
      </c>
      <c r="H46" s="11">
        <f t="shared" si="1"/>
        <v>1</v>
      </c>
      <c r="I46" s="2" t="s">
        <v>56</v>
      </c>
      <c r="J46" s="123" t="s">
        <v>184</v>
      </c>
      <c r="AG46" s="134"/>
    </row>
    <row r="47" spans="1:33" ht="11.25" customHeight="1" x14ac:dyDescent="0.2">
      <c r="A47" s="1">
        <v>46</v>
      </c>
      <c r="B47" s="127" t="s">
        <v>1243</v>
      </c>
      <c r="C47" s="12" t="s">
        <v>50</v>
      </c>
      <c r="D47" s="128">
        <v>1</v>
      </c>
      <c r="E47" s="128">
        <v>370</v>
      </c>
      <c r="F47" s="129">
        <v>0</v>
      </c>
      <c r="G47" s="130">
        <v>0</v>
      </c>
      <c r="H47" s="131">
        <f t="shared" si="1"/>
        <v>0</v>
      </c>
      <c r="I47" s="2" t="s">
        <v>42</v>
      </c>
      <c r="J47" s="123" t="s">
        <v>53</v>
      </c>
    </row>
    <row r="48" spans="1:33" ht="11.25" customHeight="1" x14ac:dyDescent="0.2">
      <c r="A48" s="9">
        <v>47</v>
      </c>
      <c r="B48" s="127"/>
      <c r="C48" s="3" t="s">
        <v>34</v>
      </c>
      <c r="D48" s="12">
        <v>2</v>
      </c>
      <c r="E48" s="12">
        <v>80</v>
      </c>
      <c r="F48" s="132">
        <v>2</v>
      </c>
      <c r="G48" s="133">
        <v>2.5</v>
      </c>
      <c r="H48" s="11">
        <f t="shared" si="1"/>
        <v>1</v>
      </c>
      <c r="I48" s="2" t="s">
        <v>56</v>
      </c>
      <c r="J48" s="123" t="s">
        <v>308</v>
      </c>
    </row>
    <row r="49" spans="1:78" ht="11.25" customHeight="1" x14ac:dyDescent="0.2">
      <c r="A49" s="1">
        <v>48</v>
      </c>
      <c r="B49" s="127"/>
      <c r="C49" s="12" t="s">
        <v>34</v>
      </c>
      <c r="D49" s="12">
        <v>3</v>
      </c>
      <c r="E49" s="12">
        <v>19</v>
      </c>
      <c r="F49" s="132">
        <v>8</v>
      </c>
      <c r="G49" s="133">
        <v>42.105263157894733</v>
      </c>
      <c r="H49" s="11">
        <f t="shared" si="1"/>
        <v>1</v>
      </c>
      <c r="I49" s="2" t="s">
        <v>56</v>
      </c>
      <c r="J49" s="123" t="s">
        <v>312</v>
      </c>
    </row>
    <row r="50" spans="1:78" ht="11.25" customHeight="1" x14ac:dyDescent="0.2">
      <c r="A50" s="1">
        <v>49</v>
      </c>
      <c r="B50" s="127"/>
      <c r="C50" s="3" t="s">
        <v>54</v>
      </c>
      <c r="D50" s="12">
        <v>3</v>
      </c>
      <c r="E50" s="12">
        <v>49</v>
      </c>
      <c r="F50" s="132">
        <v>23</v>
      </c>
      <c r="G50" s="133">
        <v>46.938775510204081</v>
      </c>
      <c r="H50" s="11">
        <f t="shared" si="1"/>
        <v>1</v>
      </c>
      <c r="I50" s="2" t="s">
        <v>56</v>
      </c>
      <c r="J50" s="123" t="s">
        <v>308</v>
      </c>
    </row>
    <row r="51" spans="1:78" ht="11.25" customHeight="1" x14ac:dyDescent="0.2">
      <c r="A51" s="9">
        <v>50</v>
      </c>
      <c r="B51" s="127"/>
      <c r="C51" s="12" t="s">
        <v>34</v>
      </c>
      <c r="D51" s="12">
        <v>3</v>
      </c>
      <c r="E51" s="12">
        <v>54</v>
      </c>
      <c r="F51" s="132">
        <v>28</v>
      </c>
      <c r="G51" s="133">
        <v>51.851851851851848</v>
      </c>
      <c r="H51" s="11">
        <f t="shared" si="1"/>
        <v>1</v>
      </c>
      <c r="I51" s="2" t="s">
        <v>56</v>
      </c>
      <c r="J51" s="123" t="s">
        <v>184</v>
      </c>
    </row>
    <row r="52" spans="1:78" ht="11.25" customHeight="1" x14ac:dyDescent="0.2">
      <c r="A52" s="1">
        <v>51</v>
      </c>
      <c r="B52" s="127" t="s">
        <v>1343</v>
      </c>
      <c r="C52" s="3" t="s">
        <v>34</v>
      </c>
      <c r="D52" s="12">
        <v>2</v>
      </c>
      <c r="E52" s="12">
        <v>36</v>
      </c>
      <c r="F52" s="132">
        <v>2</v>
      </c>
      <c r="G52" s="133">
        <v>5.5555555555555554</v>
      </c>
      <c r="H52" s="11">
        <f t="shared" si="1"/>
        <v>1</v>
      </c>
      <c r="I52" s="2" t="s">
        <v>42</v>
      </c>
      <c r="J52" s="123" t="s">
        <v>274</v>
      </c>
      <c r="R52" s="137"/>
      <c r="S52" s="137"/>
      <c r="T52" s="137"/>
      <c r="U52" s="137"/>
      <c r="V52" s="137"/>
      <c r="W52" s="137"/>
      <c r="X52" s="137"/>
      <c r="Y52" s="137"/>
      <c r="Z52" s="137"/>
      <c r="AH52" s="134"/>
      <c r="AI52" s="134"/>
      <c r="AJ52" s="134"/>
      <c r="AK52" s="134"/>
      <c r="AL52" s="134"/>
      <c r="AM52" s="134"/>
      <c r="AN52" s="134"/>
      <c r="AO52" s="134"/>
      <c r="AP52" s="134"/>
      <c r="AQ52" s="134"/>
      <c r="AR52" s="134"/>
      <c r="AS52" s="134"/>
      <c r="AT52" s="134"/>
      <c r="AU52" s="134"/>
      <c r="AV52" s="134"/>
      <c r="AW52" s="134"/>
      <c r="AX52" s="134"/>
      <c r="AY52" s="134"/>
      <c r="AZ52" s="134"/>
      <c r="BA52" s="134"/>
      <c r="BB52" s="134"/>
      <c r="BC52" s="134"/>
      <c r="BD52" s="134"/>
      <c r="BE52" s="134"/>
      <c r="BF52" s="134"/>
      <c r="BG52" s="134"/>
      <c r="BH52" s="134"/>
      <c r="BI52" s="134"/>
      <c r="BJ52" s="134"/>
      <c r="BK52" s="134"/>
      <c r="BL52" s="134"/>
      <c r="BM52" s="134"/>
      <c r="BN52" s="134"/>
      <c r="BO52" s="134"/>
      <c r="BP52" s="134"/>
      <c r="BQ52" s="134"/>
      <c r="BR52" s="134"/>
      <c r="BS52" s="134"/>
      <c r="BT52" s="134"/>
      <c r="BU52" s="134"/>
      <c r="BV52" s="134"/>
      <c r="BW52" s="134"/>
      <c r="BX52" s="134"/>
      <c r="BY52" s="134"/>
      <c r="BZ52" s="134"/>
    </row>
    <row r="53" spans="1:78" ht="11.25" customHeight="1" x14ac:dyDescent="0.2">
      <c r="A53" s="1">
        <v>52</v>
      </c>
      <c r="B53" s="127"/>
      <c r="C53" s="3" t="s">
        <v>34</v>
      </c>
      <c r="D53" s="12">
        <v>2</v>
      </c>
      <c r="E53" s="12">
        <v>47</v>
      </c>
      <c r="F53" s="132">
        <v>24</v>
      </c>
      <c r="G53" s="133">
        <v>51.063829787234042</v>
      </c>
      <c r="H53" s="11">
        <f t="shared" si="1"/>
        <v>1</v>
      </c>
      <c r="I53" s="2" t="s">
        <v>42</v>
      </c>
      <c r="J53" s="123" t="s">
        <v>417</v>
      </c>
    </row>
    <row r="54" spans="1:78" ht="11.25" customHeight="1" x14ac:dyDescent="0.2">
      <c r="A54" s="9">
        <v>53</v>
      </c>
      <c r="B54" s="127"/>
      <c r="C54" s="12" t="s">
        <v>34</v>
      </c>
      <c r="D54" s="12">
        <v>2</v>
      </c>
      <c r="E54" s="12">
        <v>66</v>
      </c>
      <c r="F54" s="132">
        <v>56</v>
      </c>
      <c r="G54" s="133">
        <v>84.848484848484844</v>
      </c>
      <c r="H54" s="11">
        <f t="shared" si="1"/>
        <v>1</v>
      </c>
      <c r="I54" s="2" t="s">
        <v>42</v>
      </c>
      <c r="J54" s="123" t="s">
        <v>635</v>
      </c>
    </row>
    <row r="55" spans="1:78" ht="11.25" customHeight="1" x14ac:dyDescent="0.2">
      <c r="A55" s="1">
        <v>54</v>
      </c>
      <c r="B55" s="127"/>
      <c r="C55" s="3" t="s">
        <v>34</v>
      </c>
      <c r="D55" s="12">
        <v>3</v>
      </c>
      <c r="E55" s="12">
        <v>40</v>
      </c>
      <c r="F55" s="132">
        <v>5</v>
      </c>
      <c r="G55" s="133">
        <v>12.5</v>
      </c>
      <c r="H55" s="11">
        <f t="shared" si="1"/>
        <v>1</v>
      </c>
      <c r="I55" s="2" t="s">
        <v>42</v>
      </c>
      <c r="J55" s="123" t="s">
        <v>963</v>
      </c>
      <c r="AF55" s="134"/>
    </row>
    <row r="56" spans="1:78" ht="11.25" customHeight="1" x14ac:dyDescent="0.2">
      <c r="A56" s="1">
        <v>55</v>
      </c>
      <c r="B56" s="127" t="s">
        <v>295</v>
      </c>
      <c r="C56" s="12" t="s">
        <v>50</v>
      </c>
      <c r="D56" s="128">
        <v>2</v>
      </c>
      <c r="E56" s="128">
        <v>12</v>
      </c>
      <c r="F56" s="129">
        <v>0</v>
      </c>
      <c r="G56" s="130">
        <v>0</v>
      </c>
      <c r="H56" s="131">
        <f t="shared" si="1"/>
        <v>0</v>
      </c>
      <c r="I56" s="2" t="s">
        <v>42</v>
      </c>
      <c r="J56" s="123" t="s">
        <v>253</v>
      </c>
      <c r="K56" s="9"/>
    </row>
    <row r="57" spans="1:78" ht="11.25" customHeight="1" x14ac:dyDescent="0.2">
      <c r="A57" s="9">
        <v>56</v>
      </c>
      <c r="B57" s="127"/>
      <c r="C57" s="12" t="s">
        <v>34</v>
      </c>
      <c r="D57" s="12">
        <v>2</v>
      </c>
      <c r="E57" s="12">
        <v>105</v>
      </c>
      <c r="F57" s="132">
        <v>16</v>
      </c>
      <c r="G57" s="133">
        <v>15.238095238095239</v>
      </c>
      <c r="H57" s="11">
        <f t="shared" si="1"/>
        <v>1</v>
      </c>
      <c r="I57" s="2" t="s">
        <v>56</v>
      </c>
      <c r="J57" s="123" t="s">
        <v>305</v>
      </c>
    </row>
    <row r="58" spans="1:78" ht="11.25" customHeight="1" x14ac:dyDescent="0.2">
      <c r="A58" s="1">
        <v>57</v>
      </c>
      <c r="B58" s="127"/>
      <c r="C58" s="3" t="s">
        <v>54</v>
      </c>
      <c r="D58" s="12">
        <v>2</v>
      </c>
      <c r="E58" s="12">
        <v>139</v>
      </c>
      <c r="F58" s="132">
        <v>27</v>
      </c>
      <c r="G58" s="133">
        <v>19.424460431654676</v>
      </c>
      <c r="H58" s="11">
        <f t="shared" si="1"/>
        <v>1</v>
      </c>
      <c r="I58" s="2" t="s">
        <v>56</v>
      </c>
      <c r="J58" s="123" t="s">
        <v>308</v>
      </c>
    </row>
    <row r="59" spans="1:78" ht="11.25" customHeight="1" x14ac:dyDescent="0.2">
      <c r="A59" s="1">
        <v>58</v>
      </c>
      <c r="B59" s="127"/>
      <c r="C59" s="12" t="s">
        <v>50</v>
      </c>
      <c r="D59" s="12">
        <v>3</v>
      </c>
      <c r="E59" s="12">
        <v>3</v>
      </c>
      <c r="F59" s="132">
        <v>2</v>
      </c>
      <c r="G59" s="133">
        <v>66.666666666666657</v>
      </c>
      <c r="H59" s="11">
        <f t="shared" si="1"/>
        <v>1</v>
      </c>
      <c r="I59" s="2" t="s">
        <v>42</v>
      </c>
      <c r="J59" s="123" t="s">
        <v>264</v>
      </c>
      <c r="AG59" s="134"/>
    </row>
    <row r="60" spans="1:78" ht="11.25" customHeight="1" x14ac:dyDescent="0.2">
      <c r="A60" s="9">
        <v>59</v>
      </c>
      <c r="B60" s="127"/>
      <c r="C60" s="12" t="s">
        <v>34</v>
      </c>
      <c r="D60" s="12">
        <v>3</v>
      </c>
      <c r="E60" s="12">
        <v>7</v>
      </c>
      <c r="F60" s="132">
        <v>4</v>
      </c>
      <c r="G60" s="133">
        <v>57.142857142857139</v>
      </c>
      <c r="H60" s="11">
        <f t="shared" si="1"/>
        <v>1</v>
      </c>
      <c r="I60" s="2" t="s">
        <v>56</v>
      </c>
      <c r="J60" s="123" t="s">
        <v>184</v>
      </c>
      <c r="K60" s="9"/>
    </row>
    <row r="61" spans="1:78" ht="11.25" customHeight="1" x14ac:dyDescent="0.2">
      <c r="A61" s="1">
        <v>60</v>
      </c>
      <c r="B61" s="127"/>
      <c r="C61" s="12" t="s">
        <v>34</v>
      </c>
      <c r="D61" s="12">
        <v>3</v>
      </c>
      <c r="E61" s="12">
        <v>36</v>
      </c>
      <c r="F61" s="132">
        <v>17</v>
      </c>
      <c r="G61" s="133">
        <v>47.222222222222221</v>
      </c>
      <c r="H61" s="11">
        <f t="shared" si="1"/>
        <v>1</v>
      </c>
      <c r="I61" s="2" t="s">
        <v>56</v>
      </c>
      <c r="J61" s="123" t="s">
        <v>312</v>
      </c>
    </row>
    <row r="62" spans="1:78" ht="11.25" customHeight="1" x14ac:dyDescent="0.2">
      <c r="A62" s="1">
        <v>61</v>
      </c>
      <c r="B62" s="127"/>
      <c r="C62" s="3" t="s">
        <v>34</v>
      </c>
      <c r="D62" s="12">
        <v>3</v>
      </c>
      <c r="E62" s="12">
        <v>66</v>
      </c>
      <c r="F62" s="132">
        <v>28</v>
      </c>
      <c r="G62" s="133">
        <v>42.424242424242422</v>
      </c>
      <c r="H62" s="11">
        <f t="shared" si="1"/>
        <v>1</v>
      </c>
      <c r="I62" s="2" t="s">
        <v>56</v>
      </c>
      <c r="J62" s="123" t="s">
        <v>308</v>
      </c>
    </row>
    <row r="63" spans="1:78" ht="11.25" customHeight="1" x14ac:dyDescent="0.2">
      <c r="A63" s="9">
        <v>62</v>
      </c>
      <c r="B63" s="127"/>
      <c r="C63" s="3" t="s">
        <v>54</v>
      </c>
      <c r="D63" s="12">
        <v>3</v>
      </c>
      <c r="E63" s="12">
        <v>99</v>
      </c>
      <c r="F63" s="132">
        <v>19</v>
      </c>
      <c r="G63" s="133">
        <v>19.19191919191919</v>
      </c>
      <c r="H63" s="11">
        <f t="shared" si="1"/>
        <v>1</v>
      </c>
      <c r="I63" s="2" t="s">
        <v>56</v>
      </c>
      <c r="J63" s="123" t="s">
        <v>300</v>
      </c>
    </row>
    <row r="64" spans="1:78" ht="11.25" customHeight="1" x14ac:dyDescent="0.2">
      <c r="A64" s="1">
        <v>63</v>
      </c>
      <c r="B64" s="127" t="s">
        <v>1120</v>
      </c>
      <c r="C64" s="3" t="s">
        <v>34</v>
      </c>
      <c r="D64" s="12">
        <v>2</v>
      </c>
      <c r="E64" s="12">
        <v>30</v>
      </c>
      <c r="F64" s="132">
        <v>1</v>
      </c>
      <c r="G64" s="133">
        <v>3.3333333333333335</v>
      </c>
      <c r="H64" s="11">
        <f t="shared" si="1"/>
        <v>1</v>
      </c>
      <c r="I64" s="2" t="s">
        <v>63</v>
      </c>
      <c r="J64" s="123" t="s">
        <v>147</v>
      </c>
    </row>
    <row r="65" spans="1:31" ht="11.25" customHeight="1" x14ac:dyDescent="0.2">
      <c r="A65" s="1">
        <v>64</v>
      </c>
      <c r="B65" s="127"/>
      <c r="C65" s="12" t="s">
        <v>50</v>
      </c>
      <c r="D65" s="12">
        <v>2</v>
      </c>
      <c r="E65" s="12">
        <v>35</v>
      </c>
      <c r="F65" s="132">
        <v>11</v>
      </c>
      <c r="G65" s="133">
        <v>31.428571428571427</v>
      </c>
      <c r="H65" s="11">
        <f t="shared" si="1"/>
        <v>1</v>
      </c>
      <c r="I65" s="2" t="s">
        <v>42</v>
      </c>
      <c r="J65" s="123" t="s">
        <v>253</v>
      </c>
    </row>
    <row r="66" spans="1:31" ht="11.25" customHeight="1" x14ac:dyDescent="0.2">
      <c r="A66" s="9">
        <v>65</v>
      </c>
      <c r="B66" s="127"/>
      <c r="C66" s="3" t="s">
        <v>54</v>
      </c>
      <c r="D66" s="12">
        <v>2</v>
      </c>
      <c r="E66" s="12">
        <v>37</v>
      </c>
      <c r="F66" s="132">
        <v>16</v>
      </c>
      <c r="G66" s="133">
        <v>43.243243243243242</v>
      </c>
      <c r="H66" s="11">
        <f t="shared" ref="H66:H87" si="2">COUNTIF(G66, "&gt;0")</f>
        <v>1</v>
      </c>
      <c r="I66" s="2" t="s">
        <v>56</v>
      </c>
      <c r="J66" s="123" t="s">
        <v>308</v>
      </c>
    </row>
    <row r="67" spans="1:31" ht="11.25" customHeight="1" x14ac:dyDescent="0.2">
      <c r="A67" s="1">
        <v>66</v>
      </c>
      <c r="B67" s="127"/>
      <c r="C67" s="12" t="s">
        <v>34</v>
      </c>
      <c r="D67" s="128">
        <v>3</v>
      </c>
      <c r="E67" s="128">
        <v>1</v>
      </c>
      <c r="F67" s="129">
        <v>0</v>
      </c>
      <c r="G67" s="130">
        <v>0</v>
      </c>
      <c r="H67" s="131">
        <f t="shared" si="2"/>
        <v>0</v>
      </c>
      <c r="I67" s="2" t="s">
        <v>75</v>
      </c>
      <c r="J67" s="123" t="s">
        <v>134</v>
      </c>
    </row>
    <row r="68" spans="1:31" ht="11.25" customHeight="1" x14ac:dyDescent="0.2">
      <c r="A68" s="1">
        <v>67</v>
      </c>
      <c r="B68" s="127"/>
      <c r="C68" s="12" t="s">
        <v>34</v>
      </c>
      <c r="D68" s="12">
        <v>3</v>
      </c>
      <c r="E68" s="12">
        <v>7</v>
      </c>
      <c r="F68" s="132">
        <v>5</v>
      </c>
      <c r="G68" s="133">
        <v>71.428571428571431</v>
      </c>
      <c r="H68" s="11">
        <f t="shared" si="2"/>
        <v>1</v>
      </c>
      <c r="I68" s="2" t="s">
        <v>56</v>
      </c>
      <c r="J68" s="123" t="s">
        <v>184</v>
      </c>
    </row>
    <row r="69" spans="1:31" ht="11.25" customHeight="1" x14ac:dyDescent="0.2">
      <c r="A69" s="9">
        <v>68</v>
      </c>
      <c r="B69" s="127" t="s">
        <v>1126</v>
      </c>
      <c r="C69" s="12" t="s">
        <v>50</v>
      </c>
      <c r="D69" s="12">
        <v>2</v>
      </c>
      <c r="E69" s="12">
        <v>13</v>
      </c>
      <c r="F69" s="132">
        <v>4</v>
      </c>
      <c r="G69" s="133">
        <v>30.76923076923077</v>
      </c>
      <c r="H69" s="11">
        <f t="shared" si="2"/>
        <v>1</v>
      </c>
      <c r="I69" s="2" t="s">
        <v>42</v>
      </c>
      <c r="J69" s="123" t="s">
        <v>253</v>
      </c>
    </row>
    <row r="70" spans="1:31" ht="11.25" customHeight="1" x14ac:dyDescent="0.2">
      <c r="A70" s="1">
        <v>69</v>
      </c>
      <c r="B70" s="127"/>
      <c r="C70" s="3" t="s">
        <v>34</v>
      </c>
      <c r="D70" s="12">
        <v>2</v>
      </c>
      <c r="E70" s="12">
        <v>31</v>
      </c>
      <c r="F70" s="132">
        <v>10</v>
      </c>
      <c r="G70" s="133">
        <v>32.258064516129032</v>
      </c>
      <c r="H70" s="11">
        <f t="shared" si="2"/>
        <v>1</v>
      </c>
      <c r="I70" s="2" t="s">
        <v>42</v>
      </c>
      <c r="J70" s="123" t="s">
        <v>1133</v>
      </c>
    </row>
    <row r="71" spans="1:31" ht="11.25" customHeight="1" x14ac:dyDescent="0.2">
      <c r="A71" s="1">
        <v>70</v>
      </c>
      <c r="B71" s="127"/>
      <c r="C71" s="3" t="s">
        <v>34</v>
      </c>
      <c r="D71" s="12">
        <v>2</v>
      </c>
      <c r="E71" s="12">
        <v>51</v>
      </c>
      <c r="F71" s="132">
        <v>9</v>
      </c>
      <c r="G71" s="133">
        <v>17.647058823529413</v>
      </c>
      <c r="H71" s="11">
        <f t="shared" si="2"/>
        <v>1</v>
      </c>
      <c r="I71" s="2" t="s">
        <v>42</v>
      </c>
      <c r="J71" s="123" t="s">
        <v>274</v>
      </c>
    </row>
    <row r="72" spans="1:31" ht="11.25" customHeight="1" x14ac:dyDescent="0.2">
      <c r="A72" s="9">
        <v>71</v>
      </c>
      <c r="B72" s="127"/>
      <c r="C72" s="12" t="s">
        <v>34</v>
      </c>
      <c r="D72" s="128">
        <v>3</v>
      </c>
      <c r="E72" s="128">
        <v>84</v>
      </c>
      <c r="F72" s="129">
        <v>0</v>
      </c>
      <c r="G72" s="130">
        <v>0</v>
      </c>
      <c r="H72" s="131">
        <f t="shared" si="2"/>
        <v>0</v>
      </c>
      <c r="I72" s="2" t="s">
        <v>42</v>
      </c>
      <c r="J72" s="123" t="s">
        <v>270</v>
      </c>
    </row>
    <row r="73" spans="1:31" ht="11.25" customHeight="1" x14ac:dyDescent="0.2">
      <c r="A73" s="1">
        <v>72</v>
      </c>
      <c r="B73" s="127" t="s">
        <v>1564</v>
      </c>
      <c r="C73" s="3" t="s">
        <v>34</v>
      </c>
      <c r="D73" s="12">
        <v>1</v>
      </c>
      <c r="E73" s="12">
        <v>20</v>
      </c>
      <c r="F73" s="132">
        <v>3</v>
      </c>
      <c r="G73" s="133">
        <v>15</v>
      </c>
      <c r="H73" s="11">
        <f t="shared" si="2"/>
        <v>1</v>
      </c>
      <c r="I73" s="2" t="s">
        <v>42</v>
      </c>
      <c r="J73" s="123" t="s">
        <v>1569</v>
      </c>
    </row>
    <row r="74" spans="1:31" ht="11.25" customHeight="1" x14ac:dyDescent="0.2">
      <c r="A74" s="1">
        <v>73</v>
      </c>
      <c r="B74" s="127"/>
      <c r="C74" s="12" t="s">
        <v>50</v>
      </c>
      <c r="D74" s="12">
        <v>1</v>
      </c>
      <c r="E74" s="12">
        <v>9981</v>
      </c>
      <c r="F74" s="132">
        <v>7</v>
      </c>
      <c r="G74" s="133">
        <v>7.0133253181043978E-2</v>
      </c>
      <c r="H74" s="11">
        <f t="shared" si="2"/>
        <v>1</v>
      </c>
      <c r="I74" s="2" t="s">
        <v>42</v>
      </c>
      <c r="J74" s="123" t="s">
        <v>53</v>
      </c>
    </row>
    <row r="75" spans="1:31" ht="11.25" customHeight="1" x14ac:dyDescent="0.2">
      <c r="A75" s="9">
        <v>74</v>
      </c>
      <c r="B75" s="127"/>
      <c r="C75" s="3" t="s">
        <v>54</v>
      </c>
      <c r="D75" s="128">
        <v>2</v>
      </c>
      <c r="E75" s="128">
        <v>1</v>
      </c>
      <c r="F75" s="129">
        <v>0</v>
      </c>
      <c r="G75" s="130">
        <v>0</v>
      </c>
      <c r="H75" s="131">
        <f t="shared" si="2"/>
        <v>0</v>
      </c>
      <c r="I75" s="2" t="s">
        <v>56</v>
      </c>
      <c r="J75" s="123" t="s">
        <v>57</v>
      </c>
      <c r="L75" s="134"/>
      <c r="M75" s="134"/>
      <c r="N75" s="134"/>
      <c r="O75" s="134"/>
      <c r="P75" s="134"/>
      <c r="Q75" s="134"/>
      <c r="R75" s="134"/>
      <c r="S75" s="134"/>
      <c r="T75" s="134"/>
      <c r="U75" s="134"/>
      <c r="V75" s="134"/>
      <c r="W75" s="134"/>
      <c r="X75" s="134"/>
      <c r="Y75" s="134"/>
      <c r="Z75" s="134"/>
      <c r="AA75" s="134"/>
      <c r="AB75" s="134"/>
      <c r="AC75" s="134"/>
    </row>
    <row r="76" spans="1:31" ht="11.25" customHeight="1" x14ac:dyDescent="0.2">
      <c r="A76" s="1">
        <v>75</v>
      </c>
      <c r="B76" s="127"/>
      <c r="C76" s="3" t="s">
        <v>50</v>
      </c>
      <c r="D76" s="128">
        <v>2</v>
      </c>
      <c r="E76" s="128">
        <v>5</v>
      </c>
      <c r="F76" s="129">
        <v>0</v>
      </c>
      <c r="G76" s="130">
        <v>0</v>
      </c>
      <c r="H76" s="131">
        <f t="shared" si="2"/>
        <v>0</v>
      </c>
      <c r="I76" s="2" t="s">
        <v>56</v>
      </c>
      <c r="J76" s="123" t="s">
        <v>1560</v>
      </c>
      <c r="K76" s="9"/>
    </row>
    <row r="77" spans="1:31" ht="11.25" customHeight="1" x14ac:dyDescent="0.2">
      <c r="A77" s="1">
        <v>76</v>
      </c>
      <c r="B77" s="127"/>
      <c r="C77" s="12" t="s">
        <v>50</v>
      </c>
      <c r="D77" s="12">
        <v>2</v>
      </c>
      <c r="E77" s="12">
        <v>20</v>
      </c>
      <c r="F77" s="132">
        <v>4</v>
      </c>
      <c r="G77" s="133">
        <v>20</v>
      </c>
      <c r="H77" s="11">
        <f t="shared" si="2"/>
        <v>1</v>
      </c>
      <c r="I77" s="2" t="s">
        <v>42</v>
      </c>
      <c r="J77" s="123" t="s">
        <v>253</v>
      </c>
      <c r="L77" s="134"/>
      <c r="M77" s="134"/>
      <c r="N77" s="134"/>
      <c r="O77" s="134"/>
      <c r="P77" s="134"/>
      <c r="Q77" s="134"/>
      <c r="R77" s="134"/>
      <c r="S77" s="134"/>
      <c r="T77" s="134"/>
      <c r="U77" s="134"/>
      <c r="V77" s="134"/>
      <c r="W77" s="134"/>
      <c r="X77" s="134"/>
      <c r="Y77" s="134"/>
      <c r="Z77" s="134"/>
      <c r="AA77" s="134"/>
      <c r="AB77" s="134"/>
      <c r="AC77" s="134"/>
      <c r="AD77" s="134"/>
      <c r="AE77" s="134"/>
    </row>
    <row r="78" spans="1:31" ht="11.25" customHeight="1" x14ac:dyDescent="0.2">
      <c r="A78" s="9">
        <v>77</v>
      </c>
      <c r="B78" s="127"/>
      <c r="C78" s="3" t="s">
        <v>50</v>
      </c>
      <c r="D78" s="12">
        <v>3</v>
      </c>
      <c r="E78" s="12">
        <v>72</v>
      </c>
      <c r="F78" s="132">
        <v>11</v>
      </c>
      <c r="G78" s="133">
        <v>15.277777777777779</v>
      </c>
      <c r="H78" s="11">
        <f t="shared" si="2"/>
        <v>1</v>
      </c>
      <c r="I78" s="2" t="s">
        <v>42</v>
      </c>
      <c r="J78" s="123" t="s">
        <v>454</v>
      </c>
    </row>
    <row r="79" spans="1:31" ht="11.25" customHeight="1" x14ac:dyDescent="0.2">
      <c r="A79" s="1">
        <v>78</v>
      </c>
      <c r="B79" s="127" t="s">
        <v>1358</v>
      </c>
      <c r="C79" s="12" t="s">
        <v>50</v>
      </c>
      <c r="D79" s="128">
        <v>2</v>
      </c>
      <c r="E79" s="128">
        <v>1</v>
      </c>
      <c r="F79" s="129">
        <v>0</v>
      </c>
      <c r="G79" s="130">
        <v>0</v>
      </c>
      <c r="H79" s="131">
        <f t="shared" si="2"/>
        <v>0</v>
      </c>
      <c r="I79" s="2" t="s">
        <v>42</v>
      </c>
      <c r="J79" s="123" t="s">
        <v>253</v>
      </c>
    </row>
    <row r="80" spans="1:31" ht="11.25" customHeight="1" x14ac:dyDescent="0.2">
      <c r="A80" s="1">
        <v>79</v>
      </c>
      <c r="B80" s="127"/>
      <c r="C80" s="3" t="s">
        <v>34</v>
      </c>
      <c r="D80" s="12">
        <v>2</v>
      </c>
      <c r="E80" s="12">
        <v>88</v>
      </c>
      <c r="F80" s="132">
        <v>2</v>
      </c>
      <c r="G80" s="133">
        <v>2.2727272727272729</v>
      </c>
      <c r="H80" s="11">
        <f t="shared" si="2"/>
        <v>1</v>
      </c>
      <c r="I80" s="2" t="s">
        <v>56</v>
      </c>
      <c r="J80" s="123" t="s">
        <v>308</v>
      </c>
    </row>
    <row r="81" spans="1:11" ht="11.25" customHeight="1" x14ac:dyDescent="0.2">
      <c r="A81" s="9">
        <v>80</v>
      </c>
      <c r="B81" s="127"/>
      <c r="C81" s="3" t="s">
        <v>54</v>
      </c>
      <c r="D81" s="12">
        <v>3</v>
      </c>
      <c r="E81" s="12">
        <v>20</v>
      </c>
      <c r="F81" s="132">
        <v>13</v>
      </c>
      <c r="G81" s="133">
        <v>65</v>
      </c>
      <c r="H81" s="11">
        <f t="shared" si="2"/>
        <v>1</v>
      </c>
      <c r="I81" s="2" t="s">
        <v>56</v>
      </c>
      <c r="J81" s="123" t="s">
        <v>308</v>
      </c>
    </row>
    <row r="82" spans="1:11" ht="11.25" customHeight="1" x14ac:dyDescent="0.2">
      <c r="A82" s="1">
        <v>81</v>
      </c>
      <c r="B82" s="127"/>
      <c r="C82" s="3" t="s">
        <v>34</v>
      </c>
      <c r="D82" s="12">
        <v>3</v>
      </c>
      <c r="E82" s="12">
        <v>533</v>
      </c>
      <c r="F82" s="132">
        <v>506</v>
      </c>
      <c r="G82" s="133">
        <v>94.93433395872421</v>
      </c>
      <c r="H82" s="11">
        <f t="shared" si="2"/>
        <v>1</v>
      </c>
      <c r="I82" s="2" t="s">
        <v>56</v>
      </c>
      <c r="J82" s="123" t="s">
        <v>1361</v>
      </c>
    </row>
    <row r="83" spans="1:11" ht="11.25" customHeight="1" x14ac:dyDescent="0.2">
      <c r="A83" s="1">
        <v>82</v>
      </c>
      <c r="B83" s="127" t="s">
        <v>745</v>
      </c>
      <c r="C83" s="3" t="s">
        <v>34</v>
      </c>
      <c r="D83" s="128">
        <v>2</v>
      </c>
      <c r="E83" s="128">
        <v>5</v>
      </c>
      <c r="F83" s="129">
        <v>0</v>
      </c>
      <c r="G83" s="130">
        <v>0</v>
      </c>
      <c r="H83" s="131">
        <f t="shared" si="2"/>
        <v>0</v>
      </c>
      <c r="I83" s="2" t="s">
        <v>42</v>
      </c>
      <c r="J83" s="123" t="s">
        <v>417</v>
      </c>
    </row>
    <row r="84" spans="1:11" ht="11.25" customHeight="1" x14ac:dyDescent="0.2">
      <c r="A84" s="9">
        <v>83</v>
      </c>
      <c r="B84" s="127"/>
      <c r="C84" s="12" t="s">
        <v>50</v>
      </c>
      <c r="D84" s="12">
        <v>2</v>
      </c>
      <c r="E84" s="12">
        <v>44</v>
      </c>
      <c r="F84" s="132">
        <v>3</v>
      </c>
      <c r="G84" s="133">
        <v>6.8181818181818175</v>
      </c>
      <c r="H84" s="11">
        <f t="shared" si="2"/>
        <v>1</v>
      </c>
      <c r="I84" s="2" t="s">
        <v>42</v>
      </c>
      <c r="J84" s="123" t="s">
        <v>253</v>
      </c>
    </row>
    <row r="85" spans="1:11" ht="11.25" customHeight="1" x14ac:dyDescent="0.2">
      <c r="A85" s="1">
        <v>84</v>
      </c>
      <c r="B85" s="127"/>
      <c r="C85" s="3" t="s">
        <v>34</v>
      </c>
      <c r="D85" s="12">
        <v>2</v>
      </c>
      <c r="E85" s="12">
        <v>50</v>
      </c>
      <c r="F85" s="132">
        <v>12</v>
      </c>
      <c r="G85" s="133">
        <v>24</v>
      </c>
      <c r="H85" s="11">
        <f t="shared" si="2"/>
        <v>1</v>
      </c>
      <c r="I85" s="2" t="s">
        <v>56</v>
      </c>
      <c r="J85" s="123" t="s">
        <v>308</v>
      </c>
    </row>
    <row r="86" spans="1:11" ht="11.25" customHeight="1" x14ac:dyDescent="0.2">
      <c r="A86" s="1">
        <v>85</v>
      </c>
      <c r="B86" s="127"/>
      <c r="C86" s="12" t="s">
        <v>34</v>
      </c>
      <c r="D86" s="12">
        <v>2</v>
      </c>
      <c r="E86" s="12">
        <v>56</v>
      </c>
      <c r="F86" s="132">
        <v>16</v>
      </c>
      <c r="G86" s="133">
        <v>28.571428571428569</v>
      </c>
      <c r="H86" s="11">
        <f t="shared" si="2"/>
        <v>1</v>
      </c>
      <c r="I86" s="2" t="s">
        <v>42</v>
      </c>
      <c r="J86" s="123" t="s">
        <v>412</v>
      </c>
    </row>
    <row r="87" spans="1:11" ht="11.25" customHeight="1" x14ac:dyDescent="0.2">
      <c r="A87" s="9">
        <v>86</v>
      </c>
      <c r="B87" s="127"/>
      <c r="C87" s="12" t="s">
        <v>34</v>
      </c>
      <c r="D87" s="12">
        <v>3</v>
      </c>
      <c r="E87" s="12">
        <v>100</v>
      </c>
      <c r="F87" s="132">
        <v>1</v>
      </c>
      <c r="G87" s="133">
        <v>1</v>
      </c>
      <c r="H87" s="11">
        <f t="shared" si="2"/>
        <v>1</v>
      </c>
      <c r="I87" s="2" t="s">
        <v>42</v>
      </c>
      <c r="J87" s="123" t="s">
        <v>270</v>
      </c>
      <c r="K87" s="9"/>
    </row>
  </sheetData>
  <sortState xmlns:xlrd2="http://schemas.microsoft.com/office/spreadsheetml/2017/richdata2" ref="A2:J88">
    <sortCondition ref="A2:A88"/>
  </sortState>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4FCBF5-E18F-4C4F-A016-FE7656311CA1}">
  <dimension ref="B2:O37"/>
  <sheetViews>
    <sheetView workbookViewId="0">
      <selection activeCell="I43" sqref="I43"/>
    </sheetView>
  </sheetViews>
  <sheetFormatPr baseColWidth="10" defaultColWidth="9.1640625" defaultRowHeight="12" x14ac:dyDescent="0.15"/>
  <cols>
    <col min="1" max="1" width="4.5" style="139" customWidth="1"/>
    <col min="2" max="2" width="24.1640625" style="139" customWidth="1"/>
    <col min="3" max="3" width="27.5" style="139" customWidth="1"/>
    <col min="4" max="4" width="27.83203125" style="139" bestFit="1" customWidth="1"/>
    <col min="5" max="6" width="9.1640625" style="139"/>
    <col min="7" max="7" width="3.83203125" style="139" customWidth="1"/>
    <col min="8" max="8" width="4.83203125" style="139" customWidth="1"/>
    <col min="9" max="16384" width="9.1640625" style="139"/>
  </cols>
  <sheetData>
    <row r="2" spans="2:15" ht="15" x14ac:dyDescent="0.2">
      <c r="B2" s="170" t="s">
        <v>2129</v>
      </c>
      <c r="C2" s="171"/>
      <c r="D2" s="171"/>
      <c r="E2" s="171"/>
      <c r="F2" s="171"/>
      <c r="G2" s="171"/>
      <c r="H2" s="171"/>
      <c r="I2" s="171"/>
      <c r="J2" s="171"/>
      <c r="K2" s="171"/>
      <c r="L2" s="171"/>
      <c r="M2" s="171"/>
      <c r="N2" s="171"/>
      <c r="O2" s="171"/>
    </row>
    <row r="3" spans="2:15" x14ac:dyDescent="0.15">
      <c r="B3" s="140"/>
    </row>
    <row r="5" spans="2:15" x14ac:dyDescent="0.15">
      <c r="B5" s="140"/>
    </row>
    <row r="6" spans="2:15" x14ac:dyDescent="0.15">
      <c r="B6" s="139" t="s">
        <v>2130</v>
      </c>
    </row>
    <row r="9" spans="2:15" x14ac:dyDescent="0.15">
      <c r="B9" s="139" t="s">
        <v>2153</v>
      </c>
      <c r="I9" s="139" t="s">
        <v>2152</v>
      </c>
    </row>
    <row r="12" spans="2:15" x14ac:dyDescent="0.15">
      <c r="C12" s="139" t="s">
        <v>2146</v>
      </c>
      <c r="D12" s="139" t="s">
        <v>2150</v>
      </c>
    </row>
    <row r="13" spans="2:15" x14ac:dyDescent="0.15">
      <c r="B13" s="139" t="s">
        <v>2131</v>
      </c>
      <c r="C13" s="139">
        <v>2</v>
      </c>
      <c r="D13" s="139">
        <v>15</v>
      </c>
    </row>
    <row r="14" spans="2:15" x14ac:dyDescent="0.15">
      <c r="B14" s="139" t="s">
        <v>2132</v>
      </c>
      <c r="C14" s="139">
        <v>15</v>
      </c>
      <c r="D14" s="139">
        <v>60</v>
      </c>
    </row>
    <row r="15" spans="2:15" x14ac:dyDescent="0.15">
      <c r="B15" s="139" t="s">
        <v>2133</v>
      </c>
      <c r="C15" s="139">
        <v>30</v>
      </c>
      <c r="D15" s="139">
        <v>100</v>
      </c>
    </row>
    <row r="16" spans="2:15" x14ac:dyDescent="0.15">
      <c r="B16" s="139" t="s">
        <v>2134</v>
      </c>
      <c r="C16" s="139">
        <v>16</v>
      </c>
      <c r="D16" s="139">
        <v>22</v>
      </c>
    </row>
    <row r="17" spans="2:5" x14ac:dyDescent="0.15">
      <c r="B17" s="139" t="s">
        <v>2135</v>
      </c>
      <c r="C17" s="139">
        <v>5</v>
      </c>
      <c r="D17" s="139">
        <v>59</v>
      </c>
    </row>
    <row r="18" spans="2:5" x14ac:dyDescent="0.15">
      <c r="B18" s="139" t="s">
        <v>2136</v>
      </c>
      <c r="C18" s="139">
        <v>10</v>
      </c>
      <c r="D18" s="139">
        <v>116</v>
      </c>
    </row>
    <row r="19" spans="2:5" x14ac:dyDescent="0.15">
      <c r="B19" s="139" t="s">
        <v>2137</v>
      </c>
      <c r="C19" s="139">
        <v>6</v>
      </c>
      <c r="D19" s="139">
        <v>9</v>
      </c>
    </row>
    <row r="20" spans="2:5" x14ac:dyDescent="0.15">
      <c r="B20" s="139" t="s">
        <v>2138</v>
      </c>
      <c r="C20" s="139">
        <v>25</v>
      </c>
      <c r="D20" s="139">
        <v>33</v>
      </c>
    </row>
    <row r="21" spans="2:5" x14ac:dyDescent="0.15">
      <c r="B21" s="139" t="s">
        <v>2139</v>
      </c>
      <c r="C21" s="139">
        <v>15</v>
      </c>
      <c r="D21" s="139">
        <v>81</v>
      </c>
    </row>
    <row r="22" spans="2:5" x14ac:dyDescent="0.15">
      <c r="B22" s="139" t="s">
        <v>2140</v>
      </c>
      <c r="C22" s="139">
        <v>15</v>
      </c>
      <c r="D22" s="139">
        <v>75</v>
      </c>
    </row>
    <row r="23" spans="2:5" x14ac:dyDescent="0.15">
      <c r="B23" s="139" t="s">
        <v>2141</v>
      </c>
      <c r="C23" s="139">
        <v>15</v>
      </c>
      <c r="D23" s="141">
        <v>1062</v>
      </c>
      <c r="E23" s="141" t="s">
        <v>2149</v>
      </c>
    </row>
    <row r="24" spans="2:5" x14ac:dyDescent="0.15">
      <c r="B24" s="139" t="s">
        <v>2142</v>
      </c>
      <c r="C24" s="139">
        <v>4</v>
      </c>
      <c r="D24" s="139">
        <v>29</v>
      </c>
    </row>
    <row r="25" spans="2:5" x14ac:dyDescent="0.15">
      <c r="B25" s="139" t="s">
        <v>2143</v>
      </c>
      <c r="C25" s="139">
        <v>4</v>
      </c>
      <c r="D25" s="139">
        <v>6</v>
      </c>
    </row>
    <row r="26" spans="2:5" x14ac:dyDescent="0.15">
      <c r="B26" s="139" t="s">
        <v>2144</v>
      </c>
      <c r="C26" s="139">
        <v>27</v>
      </c>
      <c r="D26" s="139">
        <v>44</v>
      </c>
    </row>
    <row r="27" spans="2:5" x14ac:dyDescent="0.15">
      <c r="B27" s="139" t="s">
        <v>2145</v>
      </c>
      <c r="C27" s="139">
        <v>46</v>
      </c>
      <c r="D27" s="139">
        <v>90</v>
      </c>
    </row>
    <row r="29" spans="2:5" ht="16" x14ac:dyDescent="0.2">
      <c r="B29" s="139" t="s">
        <v>2147</v>
      </c>
      <c r="C29" s="142">
        <f>SUM(C13:C27)/SUM(D13:D27)*100</f>
        <v>13.048306496390893</v>
      </c>
      <c r="D29" s="139" t="s">
        <v>2151</v>
      </c>
    </row>
    <row r="31" spans="2:5" ht="16" x14ac:dyDescent="0.2">
      <c r="B31" s="139" t="s">
        <v>2148</v>
      </c>
      <c r="C31" s="142">
        <f>SUM(C13:C22,C24:C27)/SUM(D13:D22,D24:D27)*100</f>
        <v>29.769959404600812</v>
      </c>
      <c r="D31" s="139" t="s">
        <v>2151</v>
      </c>
    </row>
    <row r="35" spans="2:2" x14ac:dyDescent="0.15">
      <c r="B35" s="139" t="s">
        <v>2162</v>
      </c>
    </row>
    <row r="36" spans="2:2" x14ac:dyDescent="0.15">
      <c r="B36" s="139" t="s">
        <v>2155</v>
      </c>
    </row>
    <row r="37" spans="2:2" x14ac:dyDescent="0.15">
      <c r="B37" s="139" t="s">
        <v>2154</v>
      </c>
    </row>
  </sheetData>
  <mergeCells count="1">
    <mergeCell ref="B2:O2"/>
  </mergeCells>
  <pageMargins left="0.7" right="0.7" top="0.75" bottom="0.75" header="0.3" footer="0.3"/>
  <pageSetup orientation="portrait"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7</vt:i4>
      </vt:variant>
      <vt:variant>
        <vt:lpstr>Named Ranges</vt:lpstr>
      </vt:variant>
      <vt:variant>
        <vt:i4>8</vt:i4>
      </vt:variant>
    </vt:vector>
  </HeadingPairs>
  <TitlesOfParts>
    <vt:vector size="15" baseType="lpstr">
      <vt:lpstr>trophic_level</vt:lpstr>
      <vt:lpstr>Table S1</vt:lpstr>
      <vt:lpstr>References</vt:lpstr>
      <vt:lpstr>Table S2</vt:lpstr>
      <vt:lpstr>Table S3</vt:lpstr>
      <vt:lpstr>Table S4</vt:lpstr>
      <vt:lpstr>Outliers</vt:lpstr>
      <vt:lpstr>References!_ENREF_102</vt:lpstr>
      <vt:lpstr>References!_ENREF_14</vt:lpstr>
      <vt:lpstr>References!_ENREF_167</vt:lpstr>
      <vt:lpstr>References!_ENREF_170</vt:lpstr>
      <vt:lpstr>References!_ENREF_193</vt:lpstr>
      <vt:lpstr>References!_ENREF_243</vt:lpstr>
      <vt:lpstr>References!_ENREF_305</vt:lpstr>
      <vt:lpstr>References!_ENREF_80</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Amaark</dc:creator>
  <cp:lastModifiedBy>Jonathan Gilman</cp:lastModifiedBy>
  <dcterms:created xsi:type="dcterms:W3CDTF">2019-05-19T10:05:02Z</dcterms:created>
  <dcterms:modified xsi:type="dcterms:W3CDTF">2025-03-18T01:25:37Z</dcterms:modified>
</cp:coreProperties>
</file>