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2021\Hutech\Diem\2021_1A_v2\CAUTRUCDL\"/>
    </mc:Choice>
  </mc:AlternateContent>
  <bookViews>
    <workbookView xWindow="0" yWindow="0" windowWidth="23040" windowHeight="9192"/>
  </bookViews>
  <sheets>
    <sheet name="TH_COS120_20" sheetId="1" r:id="rId1"/>
    <sheet name="Sheet2" sheetId="3" r:id="rId2"/>
    <sheet name="Sheet1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" i="1" l="1"/>
  <c r="AH6" i="1" l="1"/>
  <c r="AG21" i="1"/>
  <c r="AH21" i="1" s="1"/>
  <c r="AG35" i="1"/>
  <c r="AH35" i="1" s="1"/>
  <c r="AG47" i="1"/>
  <c r="AH47" i="1" s="1"/>
  <c r="AG2" i="1"/>
  <c r="AE2" i="1"/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2" i="1"/>
  <c r="AC65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2" i="1"/>
  <c r="AE50" i="1" l="1"/>
  <c r="AG50" i="1" s="1"/>
  <c r="AH50" i="1" s="1"/>
  <c r="AE18" i="1"/>
  <c r="AG18" i="1" s="1"/>
  <c r="AH18" i="1" s="1"/>
  <c r="AE65" i="1"/>
  <c r="AG65" i="1" s="1"/>
  <c r="AH65" i="1" s="1"/>
  <c r="AE57" i="1"/>
  <c r="AG57" i="1" s="1"/>
  <c r="AH57" i="1" s="1"/>
  <c r="AE49" i="1"/>
  <c r="AG49" i="1" s="1"/>
  <c r="AH49" i="1" s="1"/>
  <c r="AE41" i="1"/>
  <c r="AG41" i="1" s="1"/>
  <c r="AH41" i="1" s="1"/>
  <c r="AE33" i="1"/>
  <c r="AG33" i="1" s="1"/>
  <c r="AH33" i="1" s="1"/>
  <c r="AE25" i="1"/>
  <c r="AG25" i="1" s="1"/>
  <c r="AH25" i="1" s="1"/>
  <c r="AE17" i="1"/>
  <c r="AG17" i="1" s="1"/>
  <c r="AH17" i="1" s="1"/>
  <c r="AE9" i="1"/>
  <c r="AG9" i="1" s="1"/>
  <c r="AH9" i="1" s="1"/>
  <c r="AE58" i="1"/>
  <c r="AG58" i="1" s="1"/>
  <c r="AH58" i="1" s="1"/>
  <c r="AE34" i="1"/>
  <c r="AG34" i="1" s="1"/>
  <c r="AH34" i="1" s="1"/>
  <c r="AE10" i="1"/>
  <c r="AG10" i="1" s="1"/>
  <c r="AH10" i="1" s="1"/>
  <c r="AE64" i="1"/>
  <c r="AG64" i="1" s="1"/>
  <c r="AH64" i="1" s="1"/>
  <c r="AE56" i="1"/>
  <c r="AG56" i="1" s="1"/>
  <c r="AH56" i="1" s="1"/>
  <c r="AE48" i="1"/>
  <c r="AG48" i="1" s="1"/>
  <c r="AH48" i="1" s="1"/>
  <c r="AE40" i="1"/>
  <c r="AG40" i="1" s="1"/>
  <c r="AH40" i="1" s="1"/>
  <c r="AE32" i="1"/>
  <c r="AG32" i="1" s="1"/>
  <c r="AH32" i="1" s="1"/>
  <c r="AE24" i="1"/>
  <c r="AG24" i="1" s="1"/>
  <c r="AH24" i="1" s="1"/>
  <c r="AE16" i="1"/>
  <c r="AG16" i="1" s="1"/>
  <c r="AH16" i="1" s="1"/>
  <c r="AE8" i="1"/>
  <c r="AG8" i="1" s="1"/>
  <c r="AH8" i="1" s="1"/>
  <c r="AE60" i="1"/>
  <c r="AG60" i="1" s="1"/>
  <c r="AH60" i="1" s="1"/>
  <c r="AE42" i="1"/>
  <c r="AG42" i="1" s="1"/>
  <c r="AH42" i="1" s="1"/>
  <c r="AE26" i="1"/>
  <c r="AG26" i="1" s="1"/>
  <c r="AH26" i="1" s="1"/>
  <c r="AE63" i="1"/>
  <c r="AG63" i="1" s="1"/>
  <c r="AH63" i="1" s="1"/>
  <c r="AE55" i="1"/>
  <c r="AG55" i="1" s="1"/>
  <c r="AH55" i="1" s="1"/>
  <c r="AE39" i="1"/>
  <c r="AG39" i="1" s="1"/>
  <c r="AH39" i="1" s="1"/>
  <c r="AE31" i="1"/>
  <c r="AG31" i="1" s="1"/>
  <c r="AH31" i="1" s="1"/>
  <c r="AE23" i="1"/>
  <c r="AG23" i="1" s="1"/>
  <c r="AH23" i="1" s="1"/>
  <c r="AE15" i="1"/>
  <c r="AG15" i="1" s="1"/>
  <c r="AH15" i="1" s="1"/>
  <c r="AE7" i="1"/>
  <c r="AG7" i="1" s="1"/>
  <c r="AH7" i="1" s="1"/>
  <c r="AE62" i="1"/>
  <c r="AG62" i="1" s="1"/>
  <c r="AH62" i="1" s="1"/>
  <c r="AE54" i="1"/>
  <c r="AG54" i="1" s="1"/>
  <c r="AH54" i="1" s="1"/>
  <c r="AE46" i="1"/>
  <c r="AG46" i="1" s="1"/>
  <c r="AH46" i="1" s="1"/>
  <c r="AE38" i="1"/>
  <c r="AG38" i="1" s="1"/>
  <c r="AH38" i="1" s="1"/>
  <c r="AE30" i="1"/>
  <c r="AG30" i="1" s="1"/>
  <c r="AH30" i="1" s="1"/>
  <c r="AE22" i="1"/>
  <c r="AG22" i="1" s="1"/>
  <c r="AH22" i="1" s="1"/>
  <c r="AE14" i="1"/>
  <c r="AG14" i="1" s="1"/>
  <c r="AH14" i="1" s="1"/>
  <c r="AE6" i="1"/>
  <c r="AE61" i="1"/>
  <c r="AG61" i="1" s="1"/>
  <c r="AH61" i="1" s="1"/>
  <c r="AE53" i="1"/>
  <c r="AG53" i="1" s="1"/>
  <c r="AH53" i="1" s="1"/>
  <c r="AE45" i="1"/>
  <c r="AG45" i="1" s="1"/>
  <c r="AH45" i="1" s="1"/>
  <c r="AE37" i="1"/>
  <c r="AG37" i="1" s="1"/>
  <c r="AH37" i="1" s="1"/>
  <c r="AE29" i="1"/>
  <c r="AG29" i="1" s="1"/>
  <c r="AH29" i="1" s="1"/>
  <c r="AE13" i="1"/>
  <c r="AG13" i="1" s="1"/>
  <c r="AH13" i="1" s="1"/>
  <c r="AE5" i="1"/>
  <c r="AG5" i="1" s="1"/>
  <c r="AH5" i="1" s="1"/>
  <c r="AE52" i="1"/>
  <c r="AG52" i="1" s="1"/>
  <c r="AH52" i="1" s="1"/>
  <c r="AE44" i="1"/>
  <c r="AG44" i="1" s="1"/>
  <c r="AH44" i="1" s="1"/>
  <c r="AE36" i="1"/>
  <c r="AG36" i="1" s="1"/>
  <c r="AH36" i="1" s="1"/>
  <c r="AE28" i="1"/>
  <c r="AG28" i="1" s="1"/>
  <c r="AH28" i="1" s="1"/>
  <c r="AE20" i="1"/>
  <c r="AG20" i="1" s="1"/>
  <c r="AH20" i="1" s="1"/>
  <c r="AE12" i="1"/>
  <c r="AG12" i="1" s="1"/>
  <c r="AH12" i="1" s="1"/>
  <c r="AE4" i="1"/>
  <c r="AG4" i="1" s="1"/>
  <c r="AH4" i="1" s="1"/>
  <c r="AE59" i="1"/>
  <c r="AG59" i="1" s="1"/>
  <c r="AH59" i="1" s="1"/>
  <c r="AE51" i="1"/>
  <c r="AG51" i="1" s="1"/>
  <c r="AH51" i="1" s="1"/>
  <c r="AE43" i="1"/>
  <c r="AG43" i="1" s="1"/>
  <c r="AH43" i="1" s="1"/>
  <c r="AE27" i="1"/>
  <c r="AG27" i="1" s="1"/>
  <c r="AH27" i="1" s="1"/>
  <c r="AE19" i="1"/>
  <c r="AG19" i="1" s="1"/>
  <c r="AH19" i="1" s="1"/>
  <c r="AE11" i="1"/>
  <c r="AG11" i="1" s="1"/>
  <c r="AH11" i="1" s="1"/>
  <c r="AE3" i="1"/>
  <c r="AG3" i="1" s="1"/>
  <c r="AH3" i="1" s="1"/>
</calcChain>
</file>

<file path=xl/sharedStrings.xml><?xml version="1.0" encoding="utf-8"?>
<sst xmlns="http://schemas.openxmlformats.org/spreadsheetml/2006/main" count="873" uniqueCount="283">
  <si>
    <t>STT</t>
  </si>
  <si>
    <t>Mã MH</t>
  </si>
  <si>
    <t>Nhóm</t>
  </si>
  <si>
    <t>Tên môn học</t>
  </si>
  <si>
    <t>Số TC</t>
  </si>
  <si>
    <t>Tổ</t>
  </si>
  <si>
    <t>Lớp MH</t>
  </si>
  <si>
    <t>Giảng viên</t>
  </si>
  <si>
    <t>Mã SV</t>
  </si>
  <si>
    <t>Họ lót</t>
  </si>
  <si>
    <t>Tên</t>
  </si>
  <si>
    <t>Ngày sinh</t>
  </si>
  <si>
    <t>Mã lớp</t>
  </si>
  <si>
    <t>Đợt</t>
  </si>
  <si>
    <t>BM</t>
  </si>
  <si>
    <t>COS120</t>
  </si>
  <si>
    <t>20</t>
  </si>
  <si>
    <t>Cấu trúc dữ liệu và giải thuật</t>
  </si>
  <si>
    <t/>
  </si>
  <si>
    <t>20DTHD3</t>
  </si>
  <si>
    <t>Trịnh Đồng Thạch Trúc</t>
  </si>
  <si>
    <t>2011062470</t>
  </si>
  <si>
    <t>Trần Châu</t>
  </si>
  <si>
    <t>Anh</t>
  </si>
  <si>
    <t>10/02/2002</t>
  </si>
  <si>
    <t>A</t>
  </si>
  <si>
    <t>TH</t>
  </si>
  <si>
    <t>2080600007</t>
  </si>
  <si>
    <t>Trần Viết</t>
  </si>
  <si>
    <t>Cường</t>
  </si>
  <si>
    <t>14/08/2002</t>
  </si>
  <si>
    <t>2011063152</t>
  </si>
  <si>
    <t>Bùi Thành</t>
  </si>
  <si>
    <t>Đạt</t>
  </si>
  <si>
    <t>28/10/2002</t>
  </si>
  <si>
    <t>2080600246</t>
  </si>
  <si>
    <t>Hoàng Tiến</t>
  </si>
  <si>
    <t>14/09/2002</t>
  </si>
  <si>
    <t>2080600263</t>
  </si>
  <si>
    <t>Đỗ Đức</t>
  </si>
  <si>
    <t>Đệ</t>
  </si>
  <si>
    <t>30/07/2002</t>
  </si>
  <si>
    <t>2080600207</t>
  </si>
  <si>
    <t>Nguyễn Văn</t>
  </si>
  <si>
    <t>Du</t>
  </si>
  <si>
    <t>20/01/2002</t>
  </si>
  <si>
    <t>2011064218</t>
  </si>
  <si>
    <t>Nguyễn Việt</t>
  </si>
  <si>
    <t>Đức</t>
  </si>
  <si>
    <t>10/09/2002</t>
  </si>
  <si>
    <t>2080600272</t>
  </si>
  <si>
    <t>Trần Hữu</t>
  </si>
  <si>
    <t>13/02/2002</t>
  </si>
  <si>
    <t>2080600235</t>
  </si>
  <si>
    <t>Lê Nguyễn Viết</t>
  </si>
  <si>
    <t>Dương</t>
  </si>
  <si>
    <t>17/09/2002</t>
  </si>
  <si>
    <t>2080600280</t>
  </si>
  <si>
    <t>Lê Đình</t>
  </si>
  <si>
    <t>Hà</t>
  </si>
  <si>
    <t>05/09/2002</t>
  </si>
  <si>
    <t>2080600281</t>
  </si>
  <si>
    <t>Nguyễn Hồng</t>
  </si>
  <si>
    <t>23/09/2002</t>
  </si>
  <si>
    <t>2011062524</t>
  </si>
  <si>
    <t>Nguyễn Trần Nhật</t>
  </si>
  <si>
    <t>Hào</t>
  </si>
  <si>
    <t>2011061497</t>
  </si>
  <si>
    <t>07/10/2001</t>
  </si>
  <si>
    <t>2080600299</t>
  </si>
  <si>
    <t>Văn Gia</t>
  </si>
  <si>
    <t>09/05/2002</t>
  </si>
  <si>
    <t>2080600864</t>
  </si>
  <si>
    <t>Hoàng Phúc</t>
  </si>
  <si>
    <t>Hậu</t>
  </si>
  <si>
    <t>27/12/2002</t>
  </si>
  <si>
    <t>2080600345</t>
  </si>
  <si>
    <t>Hoàng</t>
  </si>
  <si>
    <t>04/02/2002</t>
  </si>
  <si>
    <t>2080600370</t>
  </si>
  <si>
    <t>Nguyễn Lê Quang</t>
  </si>
  <si>
    <t>Huy</t>
  </si>
  <si>
    <t>21/10/2002</t>
  </si>
  <si>
    <t>2011253052</t>
  </si>
  <si>
    <t>Nguyễn Quốc</t>
  </si>
  <si>
    <t>Kha</t>
  </si>
  <si>
    <t>08/11/2002</t>
  </si>
  <si>
    <t>2011060485</t>
  </si>
  <si>
    <t>Trần Đăng</t>
  </si>
  <si>
    <t>Khoa</t>
  </si>
  <si>
    <t>09/09/2002</t>
  </si>
  <si>
    <t>1911066173</t>
  </si>
  <si>
    <t>Bạch Trung</t>
  </si>
  <si>
    <t>Kiên</t>
  </si>
  <si>
    <t>18/02/2001</t>
  </si>
  <si>
    <t>19DTHD3</t>
  </si>
  <si>
    <t>2080600425</t>
  </si>
  <si>
    <t>Nguyễn Bá Gia</t>
  </si>
  <si>
    <t>Lâm</t>
  </si>
  <si>
    <t>31/12/2002</t>
  </si>
  <si>
    <t>2011061661</t>
  </si>
  <si>
    <t>Mông Văn</t>
  </si>
  <si>
    <t>Lộc</t>
  </si>
  <si>
    <t>02/02/2002</t>
  </si>
  <si>
    <t>2080600442</t>
  </si>
  <si>
    <t>Lâm Hoàng</t>
  </si>
  <si>
    <t>Long</t>
  </si>
  <si>
    <t>25/03/2002</t>
  </si>
  <si>
    <t>2080600446</t>
  </si>
  <si>
    <t>Nguyễn Phước</t>
  </si>
  <si>
    <t>08/06/2002</t>
  </si>
  <si>
    <t>2080600462</t>
  </si>
  <si>
    <t>Lê Trần Tấn</t>
  </si>
  <si>
    <t>Lực</t>
  </si>
  <si>
    <t>05/06/2002</t>
  </si>
  <si>
    <t>2080600476</t>
  </si>
  <si>
    <t>Nguyễn Thái Quang</t>
  </si>
  <si>
    <t>Minh</t>
  </si>
  <si>
    <t>2080600477</t>
  </si>
  <si>
    <t>Nguyễn Thế</t>
  </si>
  <si>
    <t>01/08/2002</t>
  </si>
  <si>
    <t>2011063219</t>
  </si>
  <si>
    <t>Vũ Đức Hoài</t>
  </si>
  <si>
    <t>Nam</t>
  </si>
  <si>
    <t>01/12/2002</t>
  </si>
  <si>
    <t>2080600518</t>
  </si>
  <si>
    <t>Hoàng Nguyễn Quốc</t>
  </si>
  <si>
    <t>Nguyên</t>
  </si>
  <si>
    <t>1911065629</t>
  </si>
  <si>
    <t>Phan</t>
  </si>
  <si>
    <t>Nguyễn</t>
  </si>
  <si>
    <t>15/08/2001</t>
  </si>
  <si>
    <t>19DTHE2</t>
  </si>
  <si>
    <t>2080600532</t>
  </si>
  <si>
    <t>Phan Thành</t>
  </si>
  <si>
    <t>Nhân</t>
  </si>
  <si>
    <t>04/04/2002</t>
  </si>
  <si>
    <t>2011060750</t>
  </si>
  <si>
    <t>Nguyễn Hoàng</t>
  </si>
  <si>
    <t>Nhi</t>
  </si>
  <si>
    <t>20/10/2002</t>
  </si>
  <si>
    <t>2080600542</t>
  </si>
  <si>
    <t>Võ Thương Trường</t>
  </si>
  <si>
    <t>Nhơn</t>
  </si>
  <si>
    <t>31/10/2002</t>
  </si>
  <si>
    <t>20DTHD4</t>
  </si>
  <si>
    <t>2080600569</t>
  </si>
  <si>
    <t>Lê Hoàng</t>
  </si>
  <si>
    <t>Phú</t>
  </si>
  <si>
    <t>31/01/2002</t>
  </si>
  <si>
    <t>2080600577</t>
  </si>
  <si>
    <t>Phạm Bảo</t>
  </si>
  <si>
    <t>Phúc</t>
  </si>
  <si>
    <t>27/06/2002</t>
  </si>
  <si>
    <t>2080600626</t>
  </si>
  <si>
    <t>Vũ Văn</t>
  </si>
  <si>
    <t>Sang</t>
  </si>
  <si>
    <t>30/06/2002</t>
  </si>
  <si>
    <t>1911060548</t>
  </si>
  <si>
    <t>Hoàng Phúc Đức</t>
  </si>
  <si>
    <t>Tài</t>
  </si>
  <si>
    <t>22/10/2001</t>
  </si>
  <si>
    <t>19DTHA2</t>
  </si>
  <si>
    <t>2080601324</t>
  </si>
  <si>
    <t>Phạm Đức</t>
  </si>
  <si>
    <t>08/03/2002</t>
  </si>
  <si>
    <t>20DTHE4</t>
  </si>
  <si>
    <t>1911060989</t>
  </si>
  <si>
    <t>Đặng Hoàng Xuân</t>
  </si>
  <si>
    <t>Thái</t>
  </si>
  <si>
    <t>01/11/2001</t>
  </si>
  <si>
    <t>2080600652</t>
  </si>
  <si>
    <t>Dương Hoàng</t>
  </si>
  <si>
    <t>30/09/2002</t>
  </si>
  <si>
    <t>2011064299</t>
  </si>
  <si>
    <t>Hoàng Quốc</t>
  </si>
  <si>
    <t>03/07/2002</t>
  </si>
  <si>
    <t>2080600914</t>
  </si>
  <si>
    <t>28/04/2002</t>
  </si>
  <si>
    <t>2080600675</t>
  </si>
  <si>
    <t>Lư Trường</t>
  </si>
  <si>
    <t>Thắng</t>
  </si>
  <si>
    <t>25/11/2002</t>
  </si>
  <si>
    <t>2011069022</t>
  </si>
  <si>
    <t>Lê Chế</t>
  </si>
  <si>
    <t>Thanh</t>
  </si>
  <si>
    <t>2080600664</t>
  </si>
  <si>
    <t>Nguyễn Ngọc Thanh</t>
  </si>
  <si>
    <t>17/02/2002</t>
  </si>
  <si>
    <t>1911062345</t>
  </si>
  <si>
    <t>Phan Trung</t>
  </si>
  <si>
    <t>Thiện</t>
  </si>
  <si>
    <t>24/06/2000</t>
  </si>
  <si>
    <t>2080600711</t>
  </si>
  <si>
    <t>Ngô Thị Anh</t>
  </si>
  <si>
    <t>Thư</t>
  </si>
  <si>
    <t>15/09/2002</t>
  </si>
  <si>
    <t>2080600919</t>
  </si>
  <si>
    <t>Lê Ngọc</t>
  </si>
  <si>
    <t>Thuận</t>
  </si>
  <si>
    <t>20/05/2002</t>
  </si>
  <si>
    <t>2080600714</t>
  </si>
  <si>
    <t>Lâm Châu Tót</t>
  </si>
  <si>
    <t>Ti</t>
  </si>
  <si>
    <t>30/04/2002</t>
  </si>
  <si>
    <t>2080600731</t>
  </si>
  <si>
    <t>Kiều</t>
  </si>
  <si>
    <t>Trang</t>
  </si>
  <si>
    <t>2080600734</t>
  </si>
  <si>
    <t>Vũ Xuân Đoan</t>
  </si>
  <si>
    <t>04/12/2002</t>
  </si>
  <si>
    <t>2080600747</t>
  </si>
  <si>
    <t>Võ Trần Phương</t>
  </si>
  <si>
    <t>Triều</t>
  </si>
  <si>
    <t>16/06/2002</t>
  </si>
  <si>
    <t>1811060819</t>
  </si>
  <si>
    <t>Trương Tấn</t>
  </si>
  <si>
    <t>Trung</t>
  </si>
  <si>
    <t>04/07/2000</t>
  </si>
  <si>
    <t>2080600759</t>
  </si>
  <si>
    <t>Huỳnh Nhật</t>
  </si>
  <si>
    <t>Trường</t>
  </si>
  <si>
    <t>25/09/2002</t>
  </si>
  <si>
    <t>2080600763</t>
  </si>
  <si>
    <t>Phạm Huỳnh Nhật</t>
  </si>
  <si>
    <t>07/03/2002</t>
  </si>
  <si>
    <t>2080600779</t>
  </si>
  <si>
    <t>Nguyễn Anh</t>
  </si>
  <si>
    <t>Tuấn</t>
  </si>
  <si>
    <t>06/09/2002</t>
  </si>
  <si>
    <t>2080600787</t>
  </si>
  <si>
    <t>Phạm Anh</t>
  </si>
  <si>
    <t>12/02/2001</t>
  </si>
  <si>
    <t>2011064328</t>
  </si>
  <si>
    <t>Nguyễn Trung</t>
  </si>
  <si>
    <t>Tùng</t>
  </si>
  <si>
    <t>12/02/2002</t>
  </si>
  <si>
    <t>2080600795</t>
  </si>
  <si>
    <t>Vương Quang</t>
  </si>
  <si>
    <t>13/01/2002</t>
  </si>
  <si>
    <t>2080600803</t>
  </si>
  <si>
    <t>Trương Thục</t>
  </si>
  <si>
    <t>Vân</t>
  </si>
  <si>
    <t>12/04/2002</t>
  </si>
  <si>
    <t>2080600822</t>
  </si>
  <si>
    <t>Đoàn Lê Hy</t>
  </si>
  <si>
    <t>Vọng</t>
  </si>
  <si>
    <t>16/10/2002</t>
  </si>
  <si>
    <t>2080600832</t>
  </si>
  <si>
    <t>Nguyễn Long</t>
  </si>
  <si>
    <t>Vũ</t>
  </si>
  <si>
    <t>03/04/2002</t>
  </si>
  <si>
    <t>2080600834</t>
  </si>
  <si>
    <t>Phan Duy Nguyên</t>
  </si>
  <si>
    <t>19/10/2002</t>
  </si>
  <si>
    <t>BUỔI1</t>
  </si>
  <si>
    <t>Cộng</t>
  </si>
  <si>
    <t>buoi 2</t>
  </si>
  <si>
    <t>Nguyễn Minh</t>
  </si>
  <si>
    <t>Hải</t>
  </si>
  <si>
    <t>x</t>
  </si>
  <si>
    <t>null</t>
  </si>
  <si>
    <t>while(!null)</t>
  </si>
  <si>
    <t>p</t>
  </si>
  <si>
    <t>buoi 3</t>
  </si>
  <si>
    <t>buoi 4</t>
  </si>
  <si>
    <t>cộng</t>
  </si>
  <si>
    <t>buoi 5</t>
  </si>
  <si>
    <t>bl</t>
  </si>
  <si>
    <t>buoi 6</t>
  </si>
  <si>
    <t>buoi 7</t>
  </si>
  <si>
    <t>cong</t>
  </si>
  <si>
    <t>buổi8</t>
  </si>
  <si>
    <t>buoi 9</t>
  </si>
  <si>
    <t>diem chuyen can</t>
  </si>
  <si>
    <t>xx</t>
  </si>
  <si>
    <t>vang</t>
  </si>
  <si>
    <t>số buổi</t>
  </si>
  <si>
    <t>Phát biểu</t>
  </si>
  <si>
    <t>điểm quá trình</t>
  </si>
  <si>
    <t>Thi(VĐ + Báo cáo) 50%</t>
  </si>
  <si>
    <t>Làm tròn quá trình (50%)</t>
  </si>
  <si>
    <t>trung bình kiểm tra + bài tập + điểm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</si>
</sst>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/>
    <xf numFmtId="0" fontId="0" fillId="2" borderId="0" xfId="0" applyFont="1" applyFill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359229</xdr:colOff>
      <xdr:row>8</xdr:row>
      <xdr:rowOff>10886</xdr:rowOff>
    </xdr:from>
    <xdr:to>
      <xdr:col>9</xdr:col>
      <xdr:colOff>397329</xdr:colOff>
      <xdr:row>11</xdr:row>
      <xdr:rowOff>146957</xdr:rowOff>
    </xdr:to>
    <xdr:cxnSp macro="">
      <xdr:nvCxnSpPr>
        <xdr:cNvPr id="3" name="Straight Arrow Connector 2"/>
        <xdr:cNvCxnSpPr/>
      </xdr:nvCxnSpPr>
      <xdr:spPr>
        <a:xfrm flipH="1" flipV="1">
          <a:off x="4016829" y="1491343"/>
          <a:ext cx="1866900" cy="6912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4</xdr:row>
      <xdr:rowOff>160020</xdr:rowOff>
    </xdr:from>
    <xdr:to>
      <xdr:col>4</xdr:col>
      <xdr:colOff>30480</xdr:colOff>
      <xdr:row>5</xdr:row>
      <xdr:rowOff>137160</xdr:rowOff>
    </xdr:to>
    <xdr:cxnSp macro="">
      <xdr:nvCxnSpPr>
        <xdr:cNvPr id="3" name="Straight Arrow Connector 2"/>
        <xdr:cNvCxnSpPr/>
      </xdr:nvCxnSpPr>
      <xdr:spPr>
        <a:xfrm>
          <a:off x="1851660" y="891540"/>
          <a:ext cx="617220" cy="160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</xdr:row>
      <xdr:rowOff>167640</xdr:rowOff>
    </xdr:from>
    <xdr:to>
      <xdr:col>4</xdr:col>
      <xdr:colOff>594360</xdr:colOff>
      <xdr:row>8</xdr:row>
      <xdr:rowOff>15240</xdr:rowOff>
    </xdr:to>
    <xdr:cxnSp macro="">
      <xdr:nvCxnSpPr>
        <xdr:cNvPr id="5" name="Straight Arrow Connector 4"/>
        <xdr:cNvCxnSpPr/>
      </xdr:nvCxnSpPr>
      <xdr:spPr>
        <a:xfrm flipH="1">
          <a:off x="1828800" y="1082040"/>
          <a:ext cx="1203960" cy="396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</xdr:colOff>
      <xdr:row>8</xdr:row>
      <xdr:rowOff>68580</xdr:rowOff>
    </xdr:from>
    <xdr:to>
      <xdr:col>3</xdr:col>
      <xdr:colOff>601980</xdr:colOff>
      <xdr:row>9</xdr:row>
      <xdr:rowOff>106680</xdr:rowOff>
    </xdr:to>
    <xdr:cxnSp macro="">
      <xdr:nvCxnSpPr>
        <xdr:cNvPr id="7" name="Straight Arrow Connector 6"/>
        <xdr:cNvCxnSpPr/>
      </xdr:nvCxnSpPr>
      <xdr:spPr>
        <a:xfrm>
          <a:off x="1851660" y="1531620"/>
          <a:ext cx="579120" cy="2209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65"/>
  <sheetViews>
    <sheetView tabSelected="1" topLeftCell="F1" zoomScale="130" zoomScaleNormal="130" workbookViewId="0">
      <pane xSplit="6" ySplit="1" topLeftCell="AC50" activePane="bottomRight" state="frozen"/>
      <selection activeCell="F1" sqref="F1"/>
      <selection pane="topRight" activeCell="L1" sqref="L1"/>
      <selection pane="bottomLeft" activeCell="F2" sqref="F2"/>
      <selection pane="bottomRight" activeCell="AF9" sqref="AF9"/>
    </sheetView>
  </sheetViews>
  <sheetFormatPr defaultRowHeight="14.4" x14ac:dyDescent="0.3"/>
  <cols>
    <col min="1" max="1" width="3.88671875" bestFit="1" customWidth="1"/>
    <col min="2" max="2" width="7.33203125" bestFit="1" customWidth="1"/>
    <col min="3" max="3" width="6" bestFit="1" customWidth="1"/>
    <col min="4" max="4" width="24.44140625" bestFit="1" customWidth="1"/>
    <col min="5" max="5" width="5.44140625" bestFit="1" customWidth="1"/>
    <col min="6" max="6" width="3.109375" bestFit="1" customWidth="1"/>
    <col min="7" max="7" width="8.6640625" bestFit="1" customWidth="1"/>
    <col min="8" max="8" width="23" customWidth="1"/>
    <col min="9" max="9" width="11" bestFit="1" customWidth="1"/>
    <col min="10" max="10" width="17.77734375" bestFit="1" customWidth="1"/>
    <col min="11" max="11" width="7.109375" bestFit="1" customWidth="1"/>
    <col min="12" max="16" width="7.109375" hidden="1" customWidth="1"/>
    <col min="17" max="17" width="7.109375" style="2" hidden="1" customWidth="1"/>
    <col min="18" max="25" width="7.109375" style="4" hidden="1" customWidth="1"/>
    <col min="26" max="26" width="5.109375" style="4" hidden="1" customWidth="1"/>
    <col min="27" max="27" width="6.21875" style="4" hidden="1" customWidth="1"/>
    <col min="28" max="28" width="7.109375" style="4" hidden="1" customWidth="1"/>
    <col min="29" max="30" width="7.109375" style="4" customWidth="1"/>
    <col min="31" max="31" width="11.109375" style="4" customWidth="1"/>
    <col min="32" max="34" width="10.88671875" style="4" customWidth="1"/>
    <col min="35" max="35" width="7.109375" style="4" customWidth="1"/>
    <col min="36" max="36" width="10.44140625" bestFit="1" customWidth="1"/>
    <col min="37" max="37" width="8.6640625" bestFit="1" customWidth="1"/>
    <col min="38" max="38" width="4" bestFit="1" customWidth="1"/>
    <col min="39" max="39" width="3.77734375" bestFit="1" customWidth="1"/>
    <col min="41" max="41" width="9.6640625" customWidth="1"/>
  </cols>
  <sheetData>
    <row r="1" spans="1:41" s="10" customFormat="1" ht="57.6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255</v>
      </c>
      <c r="M1" s="7" t="s">
        <v>256</v>
      </c>
      <c r="N1" s="7" t="s">
        <v>257</v>
      </c>
      <c r="O1" s="7"/>
      <c r="P1" s="7" t="s">
        <v>264</v>
      </c>
      <c r="Q1" s="8"/>
      <c r="R1" s="9" t="s">
        <v>265</v>
      </c>
      <c r="S1" s="9" t="s">
        <v>266</v>
      </c>
      <c r="T1" s="9" t="s">
        <v>267</v>
      </c>
      <c r="U1" s="9" t="s">
        <v>269</v>
      </c>
      <c r="V1" s="9" t="s">
        <v>266</v>
      </c>
      <c r="W1" s="9" t="s">
        <v>270</v>
      </c>
      <c r="X1" s="9" t="s">
        <v>271</v>
      </c>
      <c r="Y1" s="9" t="s">
        <v>272</v>
      </c>
      <c r="Z1" s="9" t="s">
        <v>266</v>
      </c>
      <c r="AA1" s="9" t="s">
        <v>273</v>
      </c>
      <c r="AB1" s="9" t="s">
        <v>266</v>
      </c>
      <c r="AC1" s="9" t="s">
        <v>277</v>
      </c>
      <c r="AD1" s="9" t="s">
        <v>278</v>
      </c>
      <c r="AE1" s="9" t="s">
        <v>274</v>
      </c>
      <c r="AF1" s="9" t="s">
        <v>282</v>
      </c>
      <c r="AG1" s="9" t="s">
        <v>279</v>
      </c>
      <c r="AH1" s="9" t="s">
        <v>281</v>
      </c>
      <c r="AI1" s="9" t="s">
        <v>280</v>
      </c>
      <c r="AJ1" s="7" t="s">
        <v>11</v>
      </c>
      <c r="AK1" s="7" t="s">
        <v>12</v>
      </c>
      <c r="AL1" s="7" t="s">
        <v>13</v>
      </c>
      <c r="AM1" s="7" t="s">
        <v>14</v>
      </c>
      <c r="AN1" s="7"/>
      <c r="AO1" s="7"/>
    </row>
    <row r="2" spans="1:41" x14ac:dyDescent="0.3">
      <c r="A2">
        <v>1</v>
      </c>
      <c r="B2" t="s">
        <v>15</v>
      </c>
      <c r="C2" t="s">
        <v>16</v>
      </c>
      <c r="D2" t="s">
        <v>17</v>
      </c>
      <c r="E2">
        <v>3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>
        <v>1</v>
      </c>
      <c r="N2">
        <v>1</v>
      </c>
      <c r="P2">
        <v>1</v>
      </c>
      <c r="R2" s="4">
        <v>1</v>
      </c>
      <c r="T2" s="5">
        <v>1</v>
      </c>
      <c r="U2" s="5">
        <v>1</v>
      </c>
      <c r="V2" s="5"/>
      <c r="W2" s="5">
        <v>1</v>
      </c>
      <c r="X2" s="5"/>
      <c r="Y2" s="5">
        <v>1</v>
      </c>
      <c r="Z2" s="5"/>
      <c r="AA2" s="5">
        <v>1</v>
      </c>
      <c r="AB2" s="5"/>
      <c r="AC2" s="11">
        <f>COUNT(L2,N2,P2,R2,T2,U2,W2,Y2,AA2)</f>
        <v>9</v>
      </c>
      <c r="AD2" s="11">
        <f>COUNT(M2,O2,Q2,S2,V2,X2,Z2,AB2)</f>
        <v>0</v>
      </c>
      <c r="AE2" s="11">
        <f>IF(AC2 =9,7,7-(9 -AC2) )+ IF(AD2&gt;=3,3,IF(AD2=2,2,IF(AD2=1,1,0)))</f>
        <v>7</v>
      </c>
      <c r="AF2" s="12">
        <v>7</v>
      </c>
      <c r="AG2" s="11">
        <f>AE2*0.3+AF2*0.7</f>
        <v>7</v>
      </c>
      <c r="AH2" s="13">
        <f>IF(AG2-INT(AG2)&lt;0.25, INT(AG2),IF(AG2 - INT(AG2)&lt;0.75,INT(AG2)+ 0.5, INT(AG2) +1))</f>
        <v>7</v>
      </c>
      <c r="AI2" s="13">
        <v>6.5</v>
      </c>
      <c r="AJ2" t="s">
        <v>24</v>
      </c>
      <c r="AK2" t="s">
        <v>19</v>
      </c>
      <c r="AL2" t="s">
        <v>25</v>
      </c>
      <c r="AM2" t="s">
        <v>26</v>
      </c>
    </row>
    <row r="3" spans="1:41" x14ac:dyDescent="0.3">
      <c r="A3">
        <v>2</v>
      </c>
      <c r="B3" t="s">
        <v>15</v>
      </c>
      <c r="C3" t="s">
        <v>16</v>
      </c>
      <c r="D3" t="s">
        <v>17</v>
      </c>
      <c r="E3">
        <v>3</v>
      </c>
      <c r="F3" t="s">
        <v>18</v>
      </c>
      <c r="G3" t="s">
        <v>19</v>
      </c>
      <c r="H3" t="s">
        <v>20</v>
      </c>
      <c r="I3" t="s">
        <v>27</v>
      </c>
      <c r="J3" t="s">
        <v>28</v>
      </c>
      <c r="K3" t="s">
        <v>29</v>
      </c>
      <c r="L3">
        <v>1</v>
      </c>
      <c r="N3">
        <v>1</v>
      </c>
      <c r="P3">
        <v>1</v>
      </c>
      <c r="R3" s="4">
        <v>1</v>
      </c>
      <c r="T3" s="5">
        <v>1</v>
      </c>
      <c r="U3" s="5">
        <v>1</v>
      </c>
      <c r="V3" s="5"/>
      <c r="W3" s="5">
        <v>1</v>
      </c>
      <c r="X3" s="5"/>
      <c r="Y3" s="5">
        <v>1</v>
      </c>
      <c r="Z3" s="5"/>
      <c r="AA3" s="5">
        <v>1</v>
      </c>
      <c r="AB3" s="5"/>
      <c r="AC3" s="11">
        <f t="shared" ref="AC3:AC64" si="0">COUNT(L3,N3,P3,R3,T3,U3,W3,Y3,AA3)</f>
        <v>9</v>
      </c>
      <c r="AD3" s="11">
        <f t="shared" ref="AD3:AD64" si="1">COUNT(M3,O3,Q3,S3,V3,X3,Z3,AB3)</f>
        <v>0</v>
      </c>
      <c r="AE3" s="11">
        <f t="shared" ref="AE3:AE64" si="2">IF(AC3 =9,7,7-(9 -AC3) )+ IF(AD3&gt;=3,3,IF(AD3=2,2,IF(AD3=1,1,0)))</f>
        <v>7</v>
      </c>
      <c r="AF3" s="11">
        <v>7</v>
      </c>
      <c r="AG3" s="11">
        <f t="shared" ref="AG3:AG64" si="3">AE3*0.3+AF3*0.7</f>
        <v>7</v>
      </c>
      <c r="AH3" s="13">
        <f t="shared" ref="AH3:AH64" si="4">IF(AG3-INT(AG3)&lt;0.25, INT(AG3),IF(AG3 - INT(AG3)&lt;0.75,INT(AG3)+ 0.5, INT(AG3) +1))</f>
        <v>7</v>
      </c>
      <c r="AI3" s="13">
        <v>6</v>
      </c>
      <c r="AJ3" t="s">
        <v>30</v>
      </c>
      <c r="AK3" t="s">
        <v>19</v>
      </c>
      <c r="AL3" t="s">
        <v>25</v>
      </c>
      <c r="AM3" t="s">
        <v>26</v>
      </c>
    </row>
    <row r="4" spans="1:41" x14ac:dyDescent="0.3">
      <c r="A4">
        <v>3</v>
      </c>
      <c r="B4" t="s">
        <v>15</v>
      </c>
      <c r="C4" t="s">
        <v>16</v>
      </c>
      <c r="D4" t="s">
        <v>17</v>
      </c>
      <c r="E4">
        <v>3</v>
      </c>
      <c r="F4" t="s">
        <v>18</v>
      </c>
      <c r="G4" t="s">
        <v>19</v>
      </c>
      <c r="H4" t="s">
        <v>20</v>
      </c>
      <c r="I4" t="s">
        <v>31</v>
      </c>
      <c r="J4" t="s">
        <v>32</v>
      </c>
      <c r="K4" t="s">
        <v>33</v>
      </c>
      <c r="L4">
        <v>1</v>
      </c>
      <c r="N4">
        <v>1</v>
      </c>
      <c r="O4">
        <v>1</v>
      </c>
      <c r="P4">
        <v>1</v>
      </c>
      <c r="R4" s="4">
        <v>1</v>
      </c>
      <c r="S4" s="4">
        <v>1</v>
      </c>
      <c r="T4" s="5">
        <v>1</v>
      </c>
      <c r="U4" s="5">
        <v>1</v>
      </c>
      <c r="V4" s="5"/>
      <c r="W4" s="5">
        <v>1</v>
      </c>
      <c r="X4" s="5"/>
      <c r="Y4" s="5">
        <v>1</v>
      </c>
      <c r="Z4" s="5"/>
      <c r="AA4" s="5">
        <v>1</v>
      </c>
      <c r="AB4" s="5"/>
      <c r="AC4" s="11">
        <f t="shared" si="0"/>
        <v>9</v>
      </c>
      <c r="AD4" s="11">
        <f t="shared" si="1"/>
        <v>2</v>
      </c>
      <c r="AE4" s="11">
        <f t="shared" si="2"/>
        <v>9</v>
      </c>
      <c r="AF4" s="11">
        <v>9</v>
      </c>
      <c r="AG4" s="11">
        <f t="shared" si="3"/>
        <v>9</v>
      </c>
      <c r="AH4" s="13">
        <f t="shared" si="4"/>
        <v>9</v>
      </c>
      <c r="AI4" s="13">
        <v>8.5</v>
      </c>
      <c r="AJ4" t="s">
        <v>34</v>
      </c>
      <c r="AK4" t="s">
        <v>19</v>
      </c>
      <c r="AL4" t="s">
        <v>25</v>
      </c>
      <c r="AM4" t="s">
        <v>26</v>
      </c>
    </row>
    <row r="5" spans="1:41" x14ac:dyDescent="0.3">
      <c r="A5">
        <v>4</v>
      </c>
      <c r="B5" t="s">
        <v>15</v>
      </c>
      <c r="C5" t="s">
        <v>16</v>
      </c>
      <c r="D5" t="s">
        <v>17</v>
      </c>
      <c r="E5">
        <v>3</v>
      </c>
      <c r="F5" t="s">
        <v>18</v>
      </c>
      <c r="G5" t="s">
        <v>19</v>
      </c>
      <c r="H5" t="s">
        <v>20</v>
      </c>
      <c r="I5" t="s">
        <v>35</v>
      </c>
      <c r="J5" t="s">
        <v>36</v>
      </c>
      <c r="K5" t="s">
        <v>33</v>
      </c>
      <c r="L5">
        <v>1</v>
      </c>
      <c r="M5">
        <v>1</v>
      </c>
      <c r="N5">
        <v>1</v>
      </c>
      <c r="P5">
        <v>1</v>
      </c>
      <c r="Q5" s="2">
        <v>1</v>
      </c>
      <c r="R5" s="4">
        <v>1</v>
      </c>
      <c r="T5" s="5">
        <v>1</v>
      </c>
      <c r="U5" s="5">
        <v>1</v>
      </c>
      <c r="V5" s="5"/>
      <c r="W5" s="5">
        <v>1</v>
      </c>
      <c r="X5" s="5"/>
      <c r="Y5" s="5">
        <v>1</v>
      </c>
      <c r="Z5" s="5"/>
      <c r="AA5" s="5">
        <v>1</v>
      </c>
      <c r="AB5" s="5"/>
      <c r="AC5" s="11">
        <f t="shared" si="0"/>
        <v>9</v>
      </c>
      <c r="AD5" s="11">
        <f t="shared" si="1"/>
        <v>2</v>
      </c>
      <c r="AE5" s="11">
        <f t="shared" si="2"/>
        <v>9</v>
      </c>
      <c r="AF5" s="11">
        <v>9</v>
      </c>
      <c r="AG5" s="11">
        <f t="shared" si="3"/>
        <v>9</v>
      </c>
      <c r="AH5" s="13">
        <f t="shared" si="4"/>
        <v>9</v>
      </c>
      <c r="AI5" s="13">
        <v>9</v>
      </c>
      <c r="AJ5" t="s">
        <v>37</v>
      </c>
      <c r="AK5" t="s">
        <v>19</v>
      </c>
      <c r="AL5" t="s">
        <v>25</v>
      </c>
      <c r="AM5" t="s">
        <v>26</v>
      </c>
    </row>
    <row r="6" spans="1:41" x14ac:dyDescent="0.3">
      <c r="A6">
        <v>5</v>
      </c>
      <c r="B6" t="s">
        <v>15</v>
      </c>
      <c r="C6" t="s">
        <v>16</v>
      </c>
      <c r="D6" t="s">
        <v>17</v>
      </c>
      <c r="E6">
        <v>3</v>
      </c>
      <c r="F6" t="s">
        <v>18</v>
      </c>
      <c r="G6" t="s">
        <v>19</v>
      </c>
      <c r="H6" t="s">
        <v>20</v>
      </c>
      <c r="I6" t="s">
        <v>38</v>
      </c>
      <c r="J6" t="s">
        <v>39</v>
      </c>
      <c r="K6" t="s">
        <v>40</v>
      </c>
      <c r="L6">
        <v>1</v>
      </c>
      <c r="N6">
        <v>1</v>
      </c>
      <c r="P6">
        <v>1</v>
      </c>
      <c r="T6" s="5"/>
      <c r="U6" s="5"/>
      <c r="V6" s="5"/>
      <c r="W6" s="5"/>
      <c r="X6" s="5"/>
      <c r="Y6" s="5"/>
      <c r="Z6" s="5"/>
      <c r="AA6" s="5"/>
      <c r="AB6" s="5"/>
      <c r="AC6" s="11">
        <f t="shared" si="0"/>
        <v>3</v>
      </c>
      <c r="AD6" s="11">
        <f t="shared" si="1"/>
        <v>0</v>
      </c>
      <c r="AE6" s="11">
        <f t="shared" si="2"/>
        <v>1</v>
      </c>
      <c r="AF6" s="11"/>
      <c r="AG6" s="11"/>
      <c r="AH6" s="13">
        <f t="shared" si="4"/>
        <v>0</v>
      </c>
      <c r="AI6" s="13" t="s">
        <v>276</v>
      </c>
      <c r="AJ6" t="s">
        <v>41</v>
      </c>
      <c r="AK6" t="s">
        <v>19</v>
      </c>
      <c r="AL6" t="s">
        <v>25</v>
      </c>
      <c r="AM6" t="s">
        <v>26</v>
      </c>
    </row>
    <row r="7" spans="1:41" x14ac:dyDescent="0.3">
      <c r="A7">
        <v>6</v>
      </c>
      <c r="B7" t="s">
        <v>15</v>
      </c>
      <c r="C7" t="s">
        <v>16</v>
      </c>
      <c r="D7" t="s">
        <v>17</v>
      </c>
      <c r="E7">
        <v>3</v>
      </c>
      <c r="F7" t="s">
        <v>18</v>
      </c>
      <c r="G7" t="s">
        <v>19</v>
      </c>
      <c r="H7" t="s">
        <v>20</v>
      </c>
      <c r="I7" t="s">
        <v>42</v>
      </c>
      <c r="J7" t="s">
        <v>43</v>
      </c>
      <c r="K7" t="s">
        <v>44</v>
      </c>
      <c r="L7">
        <v>1</v>
      </c>
      <c r="N7">
        <v>1</v>
      </c>
      <c r="P7">
        <v>1</v>
      </c>
      <c r="R7" s="4">
        <v>1</v>
      </c>
      <c r="T7" s="5">
        <v>1</v>
      </c>
      <c r="U7" s="5">
        <v>1</v>
      </c>
      <c r="V7" s="5"/>
      <c r="W7" s="5">
        <v>1</v>
      </c>
      <c r="X7" s="5"/>
      <c r="Y7" s="5">
        <v>1</v>
      </c>
      <c r="Z7" s="5"/>
      <c r="AA7" s="5">
        <v>1</v>
      </c>
      <c r="AB7" s="5"/>
      <c r="AC7" s="11">
        <f t="shared" si="0"/>
        <v>9</v>
      </c>
      <c r="AD7" s="11">
        <f t="shared" si="1"/>
        <v>0</v>
      </c>
      <c r="AE7" s="11">
        <f t="shared" si="2"/>
        <v>7</v>
      </c>
      <c r="AF7" s="11">
        <v>7</v>
      </c>
      <c r="AG7" s="11">
        <f t="shared" si="3"/>
        <v>7</v>
      </c>
      <c r="AH7" s="13">
        <f t="shared" si="4"/>
        <v>7</v>
      </c>
      <c r="AI7" s="13">
        <v>6</v>
      </c>
      <c r="AJ7" t="s">
        <v>45</v>
      </c>
      <c r="AK7" t="s">
        <v>19</v>
      </c>
      <c r="AL7" t="s">
        <v>25</v>
      </c>
      <c r="AM7" t="s">
        <v>26</v>
      </c>
    </row>
    <row r="8" spans="1:41" x14ac:dyDescent="0.3">
      <c r="A8">
        <v>7</v>
      </c>
      <c r="B8" t="s">
        <v>15</v>
      </c>
      <c r="C8" t="s">
        <v>16</v>
      </c>
      <c r="D8" t="s">
        <v>17</v>
      </c>
      <c r="E8">
        <v>3</v>
      </c>
      <c r="F8" t="s">
        <v>18</v>
      </c>
      <c r="G8" t="s">
        <v>19</v>
      </c>
      <c r="H8" t="s">
        <v>20</v>
      </c>
      <c r="I8" t="s">
        <v>46</v>
      </c>
      <c r="J8" t="s">
        <v>47</v>
      </c>
      <c r="K8" t="s">
        <v>48</v>
      </c>
      <c r="L8">
        <v>1</v>
      </c>
      <c r="N8">
        <v>1</v>
      </c>
      <c r="P8">
        <v>1</v>
      </c>
      <c r="Q8" s="2">
        <v>1</v>
      </c>
      <c r="R8" s="4">
        <v>1</v>
      </c>
      <c r="T8" s="5">
        <v>1</v>
      </c>
      <c r="U8" s="5">
        <v>1</v>
      </c>
      <c r="V8" s="5"/>
      <c r="W8" s="5">
        <v>1</v>
      </c>
      <c r="X8" s="5"/>
      <c r="Y8" s="5">
        <v>1</v>
      </c>
      <c r="Z8" s="5"/>
      <c r="AA8" s="5">
        <v>1</v>
      </c>
      <c r="AB8" s="5"/>
      <c r="AC8" s="11">
        <f t="shared" si="0"/>
        <v>9</v>
      </c>
      <c r="AD8" s="11">
        <f t="shared" si="1"/>
        <v>1</v>
      </c>
      <c r="AE8" s="11">
        <f t="shared" si="2"/>
        <v>8</v>
      </c>
      <c r="AF8" s="11">
        <v>7</v>
      </c>
      <c r="AG8" s="11">
        <f t="shared" si="3"/>
        <v>7.2999999999999989</v>
      </c>
      <c r="AH8" s="13">
        <f t="shared" si="4"/>
        <v>7.5</v>
      </c>
      <c r="AI8" s="13">
        <v>7</v>
      </c>
      <c r="AJ8" t="s">
        <v>49</v>
      </c>
      <c r="AK8" t="s">
        <v>19</v>
      </c>
      <c r="AL8" t="s">
        <v>25</v>
      </c>
      <c r="AM8" t="s">
        <v>26</v>
      </c>
    </row>
    <row r="9" spans="1:41" x14ac:dyDescent="0.3">
      <c r="A9">
        <v>8</v>
      </c>
      <c r="B9" t="s">
        <v>15</v>
      </c>
      <c r="C9" t="s">
        <v>16</v>
      </c>
      <c r="D9" t="s">
        <v>17</v>
      </c>
      <c r="E9">
        <v>3</v>
      </c>
      <c r="F9" t="s">
        <v>18</v>
      </c>
      <c r="G9" t="s">
        <v>19</v>
      </c>
      <c r="H9" t="s">
        <v>20</v>
      </c>
      <c r="I9" t="s">
        <v>50</v>
      </c>
      <c r="J9" t="s">
        <v>51</v>
      </c>
      <c r="K9" t="s">
        <v>48</v>
      </c>
      <c r="L9">
        <v>1</v>
      </c>
      <c r="N9">
        <v>1</v>
      </c>
      <c r="P9">
        <v>1</v>
      </c>
      <c r="R9" s="4">
        <v>1</v>
      </c>
      <c r="T9" s="5">
        <v>1</v>
      </c>
      <c r="U9" s="5">
        <v>1</v>
      </c>
      <c r="V9" s="5"/>
      <c r="W9" s="5">
        <v>1</v>
      </c>
      <c r="X9" s="5"/>
      <c r="Y9" s="5">
        <v>1</v>
      </c>
      <c r="Z9" s="5"/>
      <c r="AA9" s="5">
        <v>1</v>
      </c>
      <c r="AB9" s="5"/>
      <c r="AC9" s="11">
        <f t="shared" si="0"/>
        <v>9</v>
      </c>
      <c r="AD9" s="11">
        <f t="shared" si="1"/>
        <v>0</v>
      </c>
      <c r="AE9" s="11">
        <f t="shared" si="2"/>
        <v>7</v>
      </c>
      <c r="AF9" s="12">
        <v>7.5</v>
      </c>
      <c r="AG9" s="11">
        <f t="shared" si="3"/>
        <v>7.35</v>
      </c>
      <c r="AH9" s="13">
        <f t="shared" si="4"/>
        <v>7.5</v>
      </c>
      <c r="AI9" s="13">
        <v>7.5</v>
      </c>
      <c r="AJ9" t="s">
        <v>52</v>
      </c>
      <c r="AK9" t="s">
        <v>19</v>
      </c>
      <c r="AL9" t="s">
        <v>25</v>
      </c>
      <c r="AM9" t="s">
        <v>26</v>
      </c>
    </row>
    <row r="10" spans="1:41" x14ac:dyDescent="0.3">
      <c r="A10">
        <v>9</v>
      </c>
      <c r="B10" t="s">
        <v>15</v>
      </c>
      <c r="C10" t="s">
        <v>16</v>
      </c>
      <c r="D10" t="s">
        <v>17</v>
      </c>
      <c r="E10">
        <v>3</v>
      </c>
      <c r="F10" t="s">
        <v>18</v>
      </c>
      <c r="G10" t="s">
        <v>19</v>
      </c>
      <c r="H10" t="s">
        <v>20</v>
      </c>
      <c r="I10" t="s">
        <v>53</v>
      </c>
      <c r="J10" t="s">
        <v>54</v>
      </c>
      <c r="K10" t="s">
        <v>55</v>
      </c>
      <c r="L10">
        <v>1</v>
      </c>
      <c r="N10">
        <v>1</v>
      </c>
      <c r="P10">
        <v>1</v>
      </c>
      <c r="R10" s="4">
        <v>1</v>
      </c>
      <c r="S10" s="4">
        <v>1</v>
      </c>
      <c r="T10" s="5">
        <v>1</v>
      </c>
      <c r="U10" s="5">
        <v>1</v>
      </c>
      <c r="V10" s="5"/>
      <c r="W10" s="5">
        <v>1</v>
      </c>
      <c r="X10" s="5"/>
      <c r="Y10" s="5">
        <v>1</v>
      </c>
      <c r="Z10" s="5"/>
      <c r="AA10" s="5">
        <v>1</v>
      </c>
      <c r="AB10" s="5"/>
      <c r="AC10" s="11">
        <f t="shared" si="0"/>
        <v>9</v>
      </c>
      <c r="AD10" s="11">
        <f t="shared" si="1"/>
        <v>1</v>
      </c>
      <c r="AE10" s="11">
        <f t="shared" si="2"/>
        <v>8</v>
      </c>
      <c r="AF10" s="11">
        <v>7</v>
      </c>
      <c r="AG10" s="11">
        <f t="shared" si="3"/>
        <v>7.2999999999999989</v>
      </c>
      <c r="AH10" s="13">
        <f t="shared" si="4"/>
        <v>7.5</v>
      </c>
      <c r="AI10" s="13">
        <v>7.5</v>
      </c>
      <c r="AJ10" t="s">
        <v>56</v>
      </c>
      <c r="AK10" t="s">
        <v>19</v>
      </c>
      <c r="AL10" t="s">
        <v>25</v>
      </c>
      <c r="AM10" t="s">
        <v>26</v>
      </c>
    </row>
    <row r="11" spans="1:41" x14ac:dyDescent="0.3">
      <c r="A11">
        <v>10</v>
      </c>
      <c r="B11" t="s">
        <v>15</v>
      </c>
      <c r="C11" t="s">
        <v>16</v>
      </c>
      <c r="D11" t="s">
        <v>17</v>
      </c>
      <c r="E11">
        <v>3</v>
      </c>
      <c r="F11" t="s">
        <v>18</v>
      </c>
      <c r="G11" t="s">
        <v>19</v>
      </c>
      <c r="H11" t="s">
        <v>20</v>
      </c>
      <c r="I11" t="s">
        <v>57</v>
      </c>
      <c r="J11" t="s">
        <v>58</v>
      </c>
      <c r="K11" t="s">
        <v>59</v>
      </c>
      <c r="L11">
        <v>1</v>
      </c>
      <c r="N11">
        <v>1</v>
      </c>
      <c r="P11">
        <v>1</v>
      </c>
      <c r="R11" s="4">
        <v>1</v>
      </c>
      <c r="T11" s="5">
        <v>1</v>
      </c>
      <c r="U11" s="5">
        <v>1</v>
      </c>
      <c r="V11" s="5"/>
      <c r="W11" s="5">
        <v>1</v>
      </c>
      <c r="X11" s="5"/>
      <c r="Y11" s="5">
        <v>1</v>
      </c>
      <c r="Z11" s="5"/>
      <c r="AA11" s="5">
        <v>1</v>
      </c>
      <c r="AB11" s="5"/>
      <c r="AC11" s="11">
        <f t="shared" si="0"/>
        <v>9</v>
      </c>
      <c r="AD11" s="11">
        <f t="shared" si="1"/>
        <v>0</v>
      </c>
      <c r="AE11" s="11">
        <f t="shared" si="2"/>
        <v>7</v>
      </c>
      <c r="AF11" s="12">
        <v>8</v>
      </c>
      <c r="AG11" s="11">
        <f t="shared" si="3"/>
        <v>7.6999999999999993</v>
      </c>
      <c r="AH11" s="13">
        <f t="shared" si="4"/>
        <v>7.5</v>
      </c>
      <c r="AI11" s="13">
        <v>8</v>
      </c>
      <c r="AJ11" t="s">
        <v>60</v>
      </c>
      <c r="AK11" t="s">
        <v>19</v>
      </c>
      <c r="AL11" t="s">
        <v>25</v>
      </c>
      <c r="AM11" t="s">
        <v>26</v>
      </c>
    </row>
    <row r="12" spans="1:41" x14ac:dyDescent="0.3">
      <c r="A12">
        <v>11</v>
      </c>
      <c r="B12" t="s">
        <v>15</v>
      </c>
      <c r="C12" t="s">
        <v>16</v>
      </c>
      <c r="D12" t="s">
        <v>17</v>
      </c>
      <c r="E12">
        <v>3</v>
      </c>
      <c r="F12" t="s">
        <v>18</v>
      </c>
      <c r="G12" t="s">
        <v>19</v>
      </c>
      <c r="H12" t="s">
        <v>20</v>
      </c>
      <c r="I12" t="s">
        <v>61</v>
      </c>
      <c r="J12" t="s">
        <v>62</v>
      </c>
      <c r="K12" t="s">
        <v>59</v>
      </c>
      <c r="L12">
        <v>1</v>
      </c>
      <c r="M12">
        <v>1</v>
      </c>
      <c r="P12">
        <v>1</v>
      </c>
      <c r="R12" s="4">
        <v>1</v>
      </c>
      <c r="T12" s="5">
        <v>1</v>
      </c>
      <c r="U12" s="5">
        <v>1</v>
      </c>
      <c r="V12" s="5"/>
      <c r="W12" s="5">
        <v>1</v>
      </c>
      <c r="X12" s="5"/>
      <c r="Y12" s="5">
        <v>1</v>
      </c>
      <c r="Z12" s="5"/>
      <c r="AA12" s="5">
        <v>1</v>
      </c>
      <c r="AB12" s="5"/>
      <c r="AC12" s="11">
        <f t="shared" si="0"/>
        <v>8</v>
      </c>
      <c r="AD12" s="11">
        <f t="shared" si="1"/>
        <v>1</v>
      </c>
      <c r="AE12" s="11">
        <f t="shared" si="2"/>
        <v>7</v>
      </c>
      <c r="AF12" s="11">
        <v>8</v>
      </c>
      <c r="AG12" s="11">
        <f t="shared" si="3"/>
        <v>7.6999999999999993</v>
      </c>
      <c r="AH12" s="13">
        <f t="shared" si="4"/>
        <v>7.5</v>
      </c>
      <c r="AI12" s="13">
        <v>8</v>
      </c>
      <c r="AJ12" t="s">
        <v>63</v>
      </c>
      <c r="AK12" t="s">
        <v>19</v>
      </c>
      <c r="AL12" t="s">
        <v>25</v>
      </c>
      <c r="AM12" t="s">
        <v>26</v>
      </c>
    </row>
    <row r="13" spans="1:41" x14ac:dyDescent="0.3">
      <c r="A13">
        <v>12</v>
      </c>
      <c r="B13" t="s">
        <v>15</v>
      </c>
      <c r="C13" t="s">
        <v>16</v>
      </c>
      <c r="D13" t="s">
        <v>17</v>
      </c>
      <c r="E13">
        <v>3</v>
      </c>
      <c r="F13" t="s">
        <v>18</v>
      </c>
      <c r="G13" t="s">
        <v>19</v>
      </c>
      <c r="H13" t="s">
        <v>20</v>
      </c>
      <c r="I13" t="s">
        <v>64</v>
      </c>
      <c r="J13" t="s">
        <v>65</v>
      </c>
      <c r="K13" t="s">
        <v>66</v>
      </c>
      <c r="L13">
        <v>1</v>
      </c>
      <c r="N13">
        <v>1</v>
      </c>
      <c r="P13">
        <v>1</v>
      </c>
      <c r="R13" s="4">
        <v>1</v>
      </c>
      <c r="T13" s="5">
        <v>1</v>
      </c>
      <c r="U13" s="5">
        <v>1</v>
      </c>
      <c r="V13" s="5"/>
      <c r="W13" s="5">
        <v>1</v>
      </c>
      <c r="X13" s="5"/>
      <c r="Y13" s="5">
        <v>1</v>
      </c>
      <c r="Z13" s="5"/>
      <c r="AA13" s="5">
        <v>1</v>
      </c>
      <c r="AB13" s="5"/>
      <c r="AC13" s="11">
        <f t="shared" si="0"/>
        <v>9</v>
      </c>
      <c r="AD13" s="11">
        <f t="shared" si="1"/>
        <v>0</v>
      </c>
      <c r="AE13" s="11">
        <f t="shared" si="2"/>
        <v>7</v>
      </c>
      <c r="AF13" s="12">
        <v>7.5</v>
      </c>
      <c r="AG13" s="11">
        <f t="shared" si="3"/>
        <v>7.35</v>
      </c>
      <c r="AH13" s="13">
        <f t="shared" si="4"/>
        <v>7.5</v>
      </c>
      <c r="AI13" s="13">
        <v>7.5</v>
      </c>
      <c r="AJ13" t="s">
        <v>34</v>
      </c>
      <c r="AK13" t="s">
        <v>19</v>
      </c>
      <c r="AL13" t="s">
        <v>25</v>
      </c>
      <c r="AM13" t="s">
        <v>26</v>
      </c>
    </row>
    <row r="14" spans="1:41" x14ac:dyDescent="0.3">
      <c r="A14">
        <v>13</v>
      </c>
      <c r="B14" t="s">
        <v>15</v>
      </c>
      <c r="C14" t="s">
        <v>16</v>
      </c>
      <c r="D14" t="s">
        <v>17</v>
      </c>
      <c r="E14">
        <v>3</v>
      </c>
      <c r="F14" t="s">
        <v>18</v>
      </c>
      <c r="G14" t="s">
        <v>19</v>
      </c>
      <c r="H14" t="s">
        <v>20</v>
      </c>
      <c r="I14" t="s">
        <v>67</v>
      </c>
      <c r="J14" t="s">
        <v>43</v>
      </c>
      <c r="K14" t="s">
        <v>66</v>
      </c>
      <c r="L14">
        <v>1</v>
      </c>
      <c r="N14">
        <v>1</v>
      </c>
      <c r="P14">
        <v>1</v>
      </c>
      <c r="R14" s="4">
        <v>1</v>
      </c>
      <c r="T14" s="5">
        <v>1</v>
      </c>
      <c r="U14" s="5">
        <v>1</v>
      </c>
      <c r="V14" s="5"/>
      <c r="W14" s="5">
        <v>1</v>
      </c>
      <c r="X14" s="5"/>
      <c r="Y14" s="5">
        <v>1</v>
      </c>
      <c r="Z14" s="5"/>
      <c r="AA14" s="5">
        <v>1</v>
      </c>
      <c r="AB14" s="5"/>
      <c r="AC14" s="11">
        <f t="shared" si="0"/>
        <v>9</v>
      </c>
      <c r="AD14" s="11">
        <f t="shared" si="1"/>
        <v>0</v>
      </c>
      <c r="AE14" s="11">
        <f t="shared" si="2"/>
        <v>7</v>
      </c>
      <c r="AF14" s="12">
        <v>7</v>
      </c>
      <c r="AG14" s="11">
        <f t="shared" si="3"/>
        <v>7</v>
      </c>
      <c r="AH14" s="13">
        <f t="shared" si="4"/>
        <v>7</v>
      </c>
      <c r="AI14" s="13">
        <v>6.5</v>
      </c>
      <c r="AJ14" t="s">
        <v>68</v>
      </c>
      <c r="AK14" t="s">
        <v>19</v>
      </c>
      <c r="AL14" t="s">
        <v>25</v>
      </c>
      <c r="AM14" t="s">
        <v>26</v>
      </c>
    </row>
    <row r="15" spans="1:41" x14ac:dyDescent="0.3">
      <c r="A15">
        <v>14</v>
      </c>
      <c r="B15" t="s">
        <v>15</v>
      </c>
      <c r="C15" t="s">
        <v>16</v>
      </c>
      <c r="D15" t="s">
        <v>17</v>
      </c>
      <c r="E15">
        <v>3</v>
      </c>
      <c r="F15" t="s">
        <v>18</v>
      </c>
      <c r="G15" t="s">
        <v>19</v>
      </c>
      <c r="H15" t="s">
        <v>20</v>
      </c>
      <c r="I15" t="s">
        <v>69</v>
      </c>
      <c r="J15" t="s">
        <v>70</v>
      </c>
      <c r="K15" t="s">
        <v>66</v>
      </c>
      <c r="L15">
        <v>1</v>
      </c>
      <c r="N15">
        <v>1</v>
      </c>
      <c r="P15">
        <v>1</v>
      </c>
      <c r="R15" s="4">
        <v>1</v>
      </c>
      <c r="T15" s="5">
        <v>1</v>
      </c>
      <c r="U15" s="5">
        <v>1</v>
      </c>
      <c r="V15" s="5"/>
      <c r="W15" s="5">
        <v>1</v>
      </c>
      <c r="X15" s="5">
        <v>1</v>
      </c>
      <c r="Y15" s="5">
        <v>1</v>
      </c>
      <c r="Z15" s="5"/>
      <c r="AA15" s="5">
        <v>1</v>
      </c>
      <c r="AB15" s="5"/>
      <c r="AC15" s="11">
        <f t="shared" si="0"/>
        <v>9</v>
      </c>
      <c r="AD15" s="11">
        <f t="shared" si="1"/>
        <v>1</v>
      </c>
      <c r="AE15" s="11">
        <f t="shared" si="2"/>
        <v>8</v>
      </c>
      <c r="AF15" s="11">
        <v>7</v>
      </c>
      <c r="AG15" s="11">
        <f t="shared" si="3"/>
        <v>7.2999999999999989</v>
      </c>
      <c r="AH15" s="13">
        <f t="shared" si="4"/>
        <v>7.5</v>
      </c>
      <c r="AI15" s="13">
        <v>7</v>
      </c>
      <c r="AJ15" t="s">
        <v>71</v>
      </c>
      <c r="AK15" t="s">
        <v>19</v>
      </c>
      <c r="AL15" t="s">
        <v>25</v>
      </c>
      <c r="AM15" t="s">
        <v>26</v>
      </c>
    </row>
    <row r="16" spans="1:41" x14ac:dyDescent="0.3">
      <c r="A16">
        <v>15</v>
      </c>
      <c r="B16" t="s">
        <v>15</v>
      </c>
      <c r="C16" t="s">
        <v>16</v>
      </c>
      <c r="D16" t="s">
        <v>17</v>
      </c>
      <c r="E16">
        <v>3</v>
      </c>
      <c r="F16" t="s">
        <v>18</v>
      </c>
      <c r="G16" t="s">
        <v>19</v>
      </c>
      <c r="H16" t="s">
        <v>20</v>
      </c>
      <c r="I16" t="s">
        <v>72</v>
      </c>
      <c r="J16" t="s">
        <v>73</v>
      </c>
      <c r="K16" t="s">
        <v>74</v>
      </c>
      <c r="L16">
        <v>1</v>
      </c>
      <c r="N16">
        <v>1</v>
      </c>
      <c r="P16">
        <v>1</v>
      </c>
      <c r="R16" s="4">
        <v>1</v>
      </c>
      <c r="T16" s="5">
        <v>1</v>
      </c>
      <c r="U16" s="5">
        <v>1</v>
      </c>
      <c r="V16" s="5"/>
      <c r="W16" s="5">
        <v>1</v>
      </c>
      <c r="X16" s="5">
        <v>1</v>
      </c>
      <c r="Y16" s="5">
        <v>1</v>
      </c>
      <c r="Z16" s="5"/>
      <c r="AA16" s="5">
        <v>1</v>
      </c>
      <c r="AB16" s="5"/>
      <c r="AC16" s="11">
        <f t="shared" si="0"/>
        <v>9</v>
      </c>
      <c r="AD16" s="11">
        <f t="shared" si="1"/>
        <v>1</v>
      </c>
      <c r="AE16" s="11">
        <f t="shared" si="2"/>
        <v>8</v>
      </c>
      <c r="AF16" s="11">
        <v>7</v>
      </c>
      <c r="AG16" s="11">
        <f t="shared" si="3"/>
        <v>7.2999999999999989</v>
      </c>
      <c r="AH16" s="13">
        <f t="shared" si="4"/>
        <v>7.5</v>
      </c>
      <c r="AI16" s="13">
        <v>8</v>
      </c>
      <c r="AJ16" t="s">
        <v>75</v>
      </c>
      <c r="AK16" t="s">
        <v>19</v>
      </c>
      <c r="AL16" t="s">
        <v>25</v>
      </c>
      <c r="AM16" t="s">
        <v>26</v>
      </c>
    </row>
    <row r="17" spans="1:42" x14ac:dyDescent="0.3">
      <c r="A17">
        <v>16</v>
      </c>
      <c r="B17" t="s">
        <v>15</v>
      </c>
      <c r="C17" t="s">
        <v>16</v>
      </c>
      <c r="D17" t="s">
        <v>17</v>
      </c>
      <c r="E17">
        <v>3</v>
      </c>
      <c r="F17" t="s">
        <v>18</v>
      </c>
      <c r="G17" t="s">
        <v>19</v>
      </c>
      <c r="H17" t="s">
        <v>20</v>
      </c>
      <c r="I17" t="s">
        <v>76</v>
      </c>
      <c r="J17" t="s">
        <v>43</v>
      </c>
      <c r="K17" t="s">
        <v>77</v>
      </c>
      <c r="L17">
        <v>1</v>
      </c>
      <c r="N17">
        <v>1</v>
      </c>
      <c r="P17">
        <v>1</v>
      </c>
      <c r="R17" s="4">
        <v>1</v>
      </c>
      <c r="T17" s="5">
        <v>1</v>
      </c>
      <c r="U17" s="5">
        <v>1</v>
      </c>
      <c r="V17" s="5"/>
      <c r="W17" s="5">
        <v>1</v>
      </c>
      <c r="X17" s="5">
        <v>1</v>
      </c>
      <c r="Y17" s="5">
        <v>1</v>
      </c>
      <c r="Z17" s="5"/>
      <c r="AA17" s="5">
        <v>1</v>
      </c>
      <c r="AB17" s="5">
        <v>1</v>
      </c>
      <c r="AC17" s="11">
        <f t="shared" si="0"/>
        <v>9</v>
      </c>
      <c r="AD17" s="11">
        <f t="shared" si="1"/>
        <v>2</v>
      </c>
      <c r="AE17" s="11">
        <f t="shared" si="2"/>
        <v>9</v>
      </c>
      <c r="AF17" s="11">
        <v>7.5</v>
      </c>
      <c r="AG17" s="11">
        <f t="shared" si="3"/>
        <v>7.9499999999999993</v>
      </c>
      <c r="AH17" s="13">
        <f t="shared" si="4"/>
        <v>8</v>
      </c>
      <c r="AI17" s="13">
        <v>8.5</v>
      </c>
      <c r="AJ17" t="s">
        <v>78</v>
      </c>
      <c r="AK17" t="s">
        <v>19</v>
      </c>
      <c r="AL17" t="s">
        <v>25</v>
      </c>
      <c r="AM17" t="s">
        <v>26</v>
      </c>
    </row>
    <row r="18" spans="1:42" x14ac:dyDescent="0.3">
      <c r="A18">
        <v>17</v>
      </c>
      <c r="B18" t="s">
        <v>15</v>
      </c>
      <c r="C18" t="s">
        <v>16</v>
      </c>
      <c r="D18" t="s">
        <v>17</v>
      </c>
      <c r="E18">
        <v>3</v>
      </c>
      <c r="F18" t="s">
        <v>18</v>
      </c>
      <c r="G18" t="s">
        <v>19</v>
      </c>
      <c r="H18" t="s">
        <v>20</v>
      </c>
      <c r="I18" t="s">
        <v>79</v>
      </c>
      <c r="J18" t="s">
        <v>80</v>
      </c>
      <c r="K18" t="s">
        <v>81</v>
      </c>
      <c r="T18" s="5">
        <v>1</v>
      </c>
      <c r="U18" s="5">
        <v>1</v>
      </c>
      <c r="W18" s="5">
        <v>1</v>
      </c>
      <c r="Y18" s="5">
        <v>1</v>
      </c>
      <c r="AA18" s="5">
        <v>1</v>
      </c>
      <c r="AC18" s="11">
        <f t="shared" si="0"/>
        <v>5</v>
      </c>
      <c r="AD18" s="11">
        <f t="shared" si="1"/>
        <v>0</v>
      </c>
      <c r="AE18" s="11">
        <f t="shared" si="2"/>
        <v>3</v>
      </c>
      <c r="AF18" s="11">
        <v>5</v>
      </c>
      <c r="AG18" s="11">
        <f t="shared" si="3"/>
        <v>4.4000000000000004</v>
      </c>
      <c r="AH18" s="13">
        <f t="shared" si="4"/>
        <v>4.5</v>
      </c>
      <c r="AI18" s="13">
        <v>5</v>
      </c>
      <c r="AJ18" t="s">
        <v>82</v>
      </c>
      <c r="AK18" t="s">
        <v>19</v>
      </c>
      <c r="AL18" t="s">
        <v>25</v>
      </c>
      <c r="AM18" t="s">
        <v>26</v>
      </c>
      <c r="AP18" t="s">
        <v>268</v>
      </c>
    </row>
    <row r="19" spans="1:42" x14ac:dyDescent="0.3">
      <c r="A19">
        <v>18</v>
      </c>
      <c r="B19" t="s">
        <v>15</v>
      </c>
      <c r="C19" t="s">
        <v>16</v>
      </c>
      <c r="D19" t="s">
        <v>17</v>
      </c>
      <c r="E19">
        <v>3</v>
      </c>
      <c r="F19" t="s">
        <v>18</v>
      </c>
      <c r="G19" t="s">
        <v>19</v>
      </c>
      <c r="H19" t="s">
        <v>20</v>
      </c>
      <c r="I19" t="s">
        <v>83</v>
      </c>
      <c r="J19" t="s">
        <v>84</v>
      </c>
      <c r="K19" t="s">
        <v>85</v>
      </c>
      <c r="L19">
        <v>1</v>
      </c>
      <c r="N19">
        <v>1</v>
      </c>
      <c r="P19">
        <v>1</v>
      </c>
      <c r="R19" s="4">
        <v>1</v>
      </c>
      <c r="T19" s="5">
        <v>1</v>
      </c>
      <c r="U19" s="5">
        <v>1</v>
      </c>
      <c r="V19" s="5"/>
      <c r="W19" s="5">
        <v>1</v>
      </c>
      <c r="X19" s="5"/>
      <c r="Y19" s="5">
        <v>1</v>
      </c>
      <c r="Z19" s="5"/>
      <c r="AA19" s="5">
        <v>1</v>
      </c>
      <c r="AB19" s="5"/>
      <c r="AC19" s="11">
        <f t="shared" si="0"/>
        <v>9</v>
      </c>
      <c r="AD19" s="11">
        <f t="shared" si="1"/>
        <v>0</v>
      </c>
      <c r="AE19" s="11">
        <f t="shared" si="2"/>
        <v>7</v>
      </c>
      <c r="AF19" s="11">
        <v>7.5</v>
      </c>
      <c r="AG19" s="11">
        <f t="shared" si="3"/>
        <v>7.35</v>
      </c>
      <c r="AH19" s="13">
        <f t="shared" si="4"/>
        <v>7.5</v>
      </c>
      <c r="AI19" s="13">
        <v>8.5</v>
      </c>
      <c r="AJ19" t="s">
        <v>86</v>
      </c>
      <c r="AK19" t="s">
        <v>19</v>
      </c>
      <c r="AL19" t="s">
        <v>25</v>
      </c>
      <c r="AM19" t="s">
        <v>26</v>
      </c>
    </row>
    <row r="20" spans="1:42" x14ac:dyDescent="0.3">
      <c r="A20">
        <v>19</v>
      </c>
      <c r="B20" t="s">
        <v>15</v>
      </c>
      <c r="C20" t="s">
        <v>16</v>
      </c>
      <c r="D20" t="s">
        <v>17</v>
      </c>
      <c r="E20">
        <v>3</v>
      </c>
      <c r="F20" t="s">
        <v>18</v>
      </c>
      <c r="G20" t="s">
        <v>19</v>
      </c>
      <c r="H20" t="s">
        <v>20</v>
      </c>
      <c r="I20" t="s">
        <v>87</v>
      </c>
      <c r="J20" t="s">
        <v>88</v>
      </c>
      <c r="K20" t="s">
        <v>89</v>
      </c>
      <c r="L20">
        <v>1</v>
      </c>
      <c r="N20">
        <v>1</v>
      </c>
      <c r="P20">
        <v>1</v>
      </c>
      <c r="R20" s="4">
        <v>1</v>
      </c>
      <c r="T20" s="5">
        <v>1</v>
      </c>
      <c r="U20" s="5">
        <v>1</v>
      </c>
      <c r="V20" s="5"/>
      <c r="W20" s="5">
        <v>1</v>
      </c>
      <c r="X20" s="5"/>
      <c r="Y20" s="5">
        <v>1</v>
      </c>
      <c r="Z20" s="5"/>
      <c r="AA20" s="5">
        <v>1</v>
      </c>
      <c r="AB20" s="5"/>
      <c r="AC20" s="11">
        <f t="shared" si="0"/>
        <v>9</v>
      </c>
      <c r="AD20" s="11">
        <f t="shared" si="1"/>
        <v>0</v>
      </c>
      <c r="AE20" s="11">
        <f t="shared" si="2"/>
        <v>7</v>
      </c>
      <c r="AF20" s="11">
        <v>6.5</v>
      </c>
      <c r="AG20" s="11">
        <f t="shared" si="3"/>
        <v>6.65</v>
      </c>
      <c r="AH20" s="13">
        <f t="shared" si="4"/>
        <v>6.5</v>
      </c>
      <c r="AI20" s="13">
        <v>7</v>
      </c>
      <c r="AJ20" t="s">
        <v>90</v>
      </c>
      <c r="AK20" t="s">
        <v>19</v>
      </c>
      <c r="AL20" t="s">
        <v>25</v>
      </c>
      <c r="AM20" t="s">
        <v>26</v>
      </c>
    </row>
    <row r="21" spans="1:42" x14ac:dyDescent="0.3">
      <c r="A21">
        <v>20</v>
      </c>
      <c r="B21" t="s">
        <v>15</v>
      </c>
      <c r="C21" t="s">
        <v>16</v>
      </c>
      <c r="D21" t="s">
        <v>17</v>
      </c>
      <c r="E21">
        <v>3</v>
      </c>
      <c r="F21" t="s">
        <v>18</v>
      </c>
      <c r="G21" t="s">
        <v>19</v>
      </c>
      <c r="H21" t="s">
        <v>20</v>
      </c>
      <c r="I21" t="s">
        <v>91</v>
      </c>
      <c r="J21" t="s">
        <v>92</v>
      </c>
      <c r="K21" t="s">
        <v>93</v>
      </c>
      <c r="L21">
        <v>1</v>
      </c>
      <c r="AC21" s="11">
        <f t="shared" si="0"/>
        <v>1</v>
      </c>
      <c r="AD21" s="11">
        <f t="shared" si="1"/>
        <v>0</v>
      </c>
      <c r="AE21" s="11">
        <v>0</v>
      </c>
      <c r="AF21" s="11"/>
      <c r="AG21" s="11">
        <f t="shared" si="3"/>
        <v>0</v>
      </c>
      <c r="AH21" s="13">
        <f t="shared" si="4"/>
        <v>0</v>
      </c>
      <c r="AI21" s="13" t="s">
        <v>276</v>
      </c>
      <c r="AJ21" t="s">
        <v>94</v>
      </c>
      <c r="AK21" t="s">
        <v>95</v>
      </c>
      <c r="AL21" t="s">
        <v>25</v>
      </c>
      <c r="AM21" t="s">
        <v>26</v>
      </c>
    </row>
    <row r="22" spans="1:42" x14ac:dyDescent="0.3">
      <c r="A22">
        <v>21</v>
      </c>
      <c r="B22" t="s">
        <v>15</v>
      </c>
      <c r="C22" t="s">
        <v>16</v>
      </c>
      <c r="D22" t="s">
        <v>17</v>
      </c>
      <c r="E22">
        <v>3</v>
      </c>
      <c r="F22" t="s">
        <v>18</v>
      </c>
      <c r="G22" t="s">
        <v>19</v>
      </c>
      <c r="H22" t="s">
        <v>20</v>
      </c>
      <c r="I22" t="s">
        <v>96</v>
      </c>
      <c r="J22" t="s">
        <v>97</v>
      </c>
      <c r="K22" t="s">
        <v>98</v>
      </c>
      <c r="L22">
        <v>1</v>
      </c>
      <c r="N22">
        <v>1</v>
      </c>
      <c r="P22">
        <v>1</v>
      </c>
      <c r="R22" s="4">
        <v>1</v>
      </c>
      <c r="T22" s="5">
        <v>1</v>
      </c>
      <c r="U22" s="5">
        <v>1</v>
      </c>
      <c r="V22" s="5"/>
      <c r="W22" s="5">
        <v>1</v>
      </c>
      <c r="X22" s="5"/>
      <c r="Y22" s="5">
        <v>1</v>
      </c>
      <c r="Z22" s="5"/>
      <c r="AA22" s="5">
        <v>1</v>
      </c>
      <c r="AB22" s="5"/>
      <c r="AC22" s="11">
        <f t="shared" si="0"/>
        <v>9</v>
      </c>
      <c r="AD22" s="11">
        <f t="shared" si="1"/>
        <v>0</v>
      </c>
      <c r="AE22" s="11">
        <f t="shared" si="2"/>
        <v>7</v>
      </c>
      <c r="AF22" s="11">
        <v>7.5</v>
      </c>
      <c r="AG22" s="11">
        <f t="shared" si="3"/>
        <v>7.35</v>
      </c>
      <c r="AH22" s="13">
        <f t="shared" si="4"/>
        <v>7.5</v>
      </c>
      <c r="AI22" s="13">
        <v>7.5</v>
      </c>
      <c r="AJ22" t="s">
        <v>99</v>
      </c>
      <c r="AK22" t="s">
        <v>19</v>
      </c>
      <c r="AL22" t="s">
        <v>25</v>
      </c>
      <c r="AM22" t="s">
        <v>26</v>
      </c>
    </row>
    <row r="23" spans="1:42" x14ac:dyDescent="0.3">
      <c r="A23">
        <v>22</v>
      </c>
      <c r="B23" t="s">
        <v>15</v>
      </c>
      <c r="C23" t="s">
        <v>16</v>
      </c>
      <c r="D23" t="s">
        <v>17</v>
      </c>
      <c r="E23">
        <v>3</v>
      </c>
      <c r="F23" t="s">
        <v>18</v>
      </c>
      <c r="G23" t="s">
        <v>19</v>
      </c>
      <c r="H23" t="s">
        <v>20</v>
      </c>
      <c r="I23" t="s">
        <v>100</v>
      </c>
      <c r="J23" t="s">
        <v>101</v>
      </c>
      <c r="K23" t="s">
        <v>102</v>
      </c>
      <c r="L23">
        <v>1</v>
      </c>
      <c r="N23">
        <v>1</v>
      </c>
      <c r="P23">
        <v>1</v>
      </c>
      <c r="R23" s="4">
        <v>1</v>
      </c>
      <c r="T23" s="5">
        <v>1</v>
      </c>
      <c r="U23" s="5">
        <v>1</v>
      </c>
      <c r="V23" s="5"/>
      <c r="W23" s="5">
        <v>1</v>
      </c>
      <c r="X23" s="5"/>
      <c r="Y23" s="5">
        <v>1</v>
      </c>
      <c r="Z23" s="5"/>
      <c r="AA23" s="5">
        <v>1</v>
      </c>
      <c r="AB23" s="5"/>
      <c r="AC23" s="11">
        <f t="shared" si="0"/>
        <v>9</v>
      </c>
      <c r="AD23" s="11">
        <f t="shared" si="1"/>
        <v>0</v>
      </c>
      <c r="AE23" s="11">
        <f t="shared" si="2"/>
        <v>7</v>
      </c>
      <c r="AF23" s="11">
        <v>7.5</v>
      </c>
      <c r="AG23" s="11">
        <f t="shared" si="3"/>
        <v>7.35</v>
      </c>
      <c r="AH23" s="13">
        <f t="shared" si="4"/>
        <v>7.5</v>
      </c>
      <c r="AI23" s="13">
        <v>7.5</v>
      </c>
      <c r="AJ23" t="s">
        <v>103</v>
      </c>
      <c r="AK23" t="s">
        <v>19</v>
      </c>
      <c r="AL23" t="s">
        <v>25</v>
      </c>
      <c r="AM23" t="s">
        <v>26</v>
      </c>
    </row>
    <row r="24" spans="1:42" x14ac:dyDescent="0.3">
      <c r="A24">
        <v>23</v>
      </c>
      <c r="B24" t="s">
        <v>15</v>
      </c>
      <c r="C24" t="s">
        <v>16</v>
      </c>
      <c r="D24" t="s">
        <v>17</v>
      </c>
      <c r="E24">
        <v>3</v>
      </c>
      <c r="F24" t="s">
        <v>18</v>
      </c>
      <c r="G24" t="s">
        <v>19</v>
      </c>
      <c r="H24" t="s">
        <v>20</v>
      </c>
      <c r="I24" t="s">
        <v>104</v>
      </c>
      <c r="J24" t="s">
        <v>105</v>
      </c>
      <c r="K24" t="s">
        <v>106</v>
      </c>
      <c r="L24">
        <v>1</v>
      </c>
      <c r="N24">
        <v>1</v>
      </c>
      <c r="P24">
        <v>1</v>
      </c>
      <c r="R24" s="4">
        <v>1</v>
      </c>
      <c r="T24" s="5">
        <v>1</v>
      </c>
      <c r="U24" s="5">
        <v>1</v>
      </c>
      <c r="V24" s="5"/>
      <c r="W24" s="5">
        <v>1</v>
      </c>
      <c r="X24" s="5"/>
      <c r="Y24" s="5">
        <v>1</v>
      </c>
      <c r="Z24" s="5"/>
      <c r="AA24" s="5">
        <v>1</v>
      </c>
      <c r="AB24" s="5"/>
      <c r="AC24" s="11">
        <f t="shared" si="0"/>
        <v>9</v>
      </c>
      <c r="AD24" s="11">
        <f t="shared" si="1"/>
        <v>0</v>
      </c>
      <c r="AE24" s="11">
        <f t="shared" si="2"/>
        <v>7</v>
      </c>
      <c r="AF24" s="12">
        <v>8</v>
      </c>
      <c r="AG24" s="11">
        <f t="shared" si="3"/>
        <v>7.6999999999999993</v>
      </c>
      <c r="AH24" s="13">
        <f t="shared" si="4"/>
        <v>7.5</v>
      </c>
      <c r="AI24" s="13">
        <v>8.5</v>
      </c>
      <c r="AJ24" t="s">
        <v>107</v>
      </c>
      <c r="AK24" t="s">
        <v>19</v>
      </c>
      <c r="AL24" t="s">
        <v>25</v>
      </c>
      <c r="AM24" t="s">
        <v>26</v>
      </c>
    </row>
    <row r="25" spans="1:42" x14ac:dyDescent="0.3">
      <c r="A25">
        <v>24</v>
      </c>
      <c r="B25" t="s">
        <v>15</v>
      </c>
      <c r="C25" t="s">
        <v>16</v>
      </c>
      <c r="D25" t="s">
        <v>17</v>
      </c>
      <c r="E25">
        <v>3</v>
      </c>
      <c r="F25" t="s">
        <v>18</v>
      </c>
      <c r="G25" t="s">
        <v>19</v>
      </c>
      <c r="H25" t="s">
        <v>20</v>
      </c>
      <c r="I25" t="s">
        <v>108</v>
      </c>
      <c r="J25" t="s">
        <v>109</v>
      </c>
      <c r="K25" t="s">
        <v>106</v>
      </c>
      <c r="L25">
        <v>1</v>
      </c>
      <c r="N25">
        <v>1</v>
      </c>
      <c r="P25">
        <v>1</v>
      </c>
      <c r="R25" s="4">
        <v>1</v>
      </c>
      <c r="T25" s="5">
        <v>1</v>
      </c>
      <c r="U25" s="5">
        <v>1</v>
      </c>
      <c r="V25" s="5"/>
      <c r="W25" s="5">
        <v>1</v>
      </c>
      <c r="X25" s="5"/>
      <c r="Y25" s="5">
        <v>1</v>
      </c>
      <c r="Z25" s="5"/>
      <c r="AA25" s="5">
        <v>1</v>
      </c>
      <c r="AB25" s="5"/>
      <c r="AC25" s="11">
        <f t="shared" si="0"/>
        <v>9</v>
      </c>
      <c r="AD25" s="11">
        <f t="shared" si="1"/>
        <v>0</v>
      </c>
      <c r="AE25" s="11">
        <f t="shared" si="2"/>
        <v>7</v>
      </c>
      <c r="AF25" s="12">
        <v>7</v>
      </c>
      <c r="AG25" s="11">
        <f t="shared" si="3"/>
        <v>7</v>
      </c>
      <c r="AH25" s="13">
        <f t="shared" si="4"/>
        <v>7</v>
      </c>
      <c r="AI25" s="13">
        <v>6.5</v>
      </c>
      <c r="AJ25" t="s">
        <v>110</v>
      </c>
      <c r="AK25" t="s">
        <v>19</v>
      </c>
      <c r="AL25" t="s">
        <v>25</v>
      </c>
      <c r="AM25" t="s">
        <v>26</v>
      </c>
    </row>
    <row r="26" spans="1:42" x14ac:dyDescent="0.3">
      <c r="A26">
        <v>25</v>
      </c>
      <c r="B26" t="s">
        <v>15</v>
      </c>
      <c r="C26" t="s">
        <v>16</v>
      </c>
      <c r="D26" t="s">
        <v>17</v>
      </c>
      <c r="E26">
        <v>3</v>
      </c>
      <c r="F26" t="s">
        <v>18</v>
      </c>
      <c r="G26" t="s">
        <v>19</v>
      </c>
      <c r="H26" t="s">
        <v>20</v>
      </c>
      <c r="I26" t="s">
        <v>111</v>
      </c>
      <c r="J26" t="s">
        <v>112</v>
      </c>
      <c r="K26" t="s">
        <v>113</v>
      </c>
      <c r="L26">
        <v>1</v>
      </c>
      <c r="N26">
        <v>1</v>
      </c>
      <c r="P26">
        <v>1</v>
      </c>
      <c r="Q26" s="2">
        <v>1</v>
      </c>
      <c r="R26" s="4">
        <v>1</v>
      </c>
      <c r="T26" s="5">
        <v>1</v>
      </c>
      <c r="U26" s="5">
        <v>1</v>
      </c>
      <c r="V26" s="5"/>
      <c r="W26" s="5">
        <v>1</v>
      </c>
      <c r="X26" s="5"/>
      <c r="Y26" s="5">
        <v>1</v>
      </c>
      <c r="Z26" s="5">
        <v>1</v>
      </c>
      <c r="AA26" s="5">
        <v>1</v>
      </c>
      <c r="AB26" s="5"/>
      <c r="AC26" s="11">
        <f t="shared" si="0"/>
        <v>9</v>
      </c>
      <c r="AD26" s="11">
        <f t="shared" si="1"/>
        <v>2</v>
      </c>
      <c r="AE26" s="11">
        <f t="shared" si="2"/>
        <v>9</v>
      </c>
      <c r="AF26" s="11">
        <v>7.5</v>
      </c>
      <c r="AG26" s="11">
        <f t="shared" si="3"/>
        <v>7.9499999999999993</v>
      </c>
      <c r="AH26" s="13">
        <f t="shared" si="4"/>
        <v>8</v>
      </c>
      <c r="AI26" s="13">
        <v>8</v>
      </c>
      <c r="AJ26" t="s">
        <v>114</v>
      </c>
      <c r="AK26" t="s">
        <v>19</v>
      </c>
      <c r="AL26" t="s">
        <v>25</v>
      </c>
      <c r="AM26" t="s">
        <v>26</v>
      </c>
      <c r="AO26" t="s">
        <v>207</v>
      </c>
    </row>
    <row r="27" spans="1:42" x14ac:dyDescent="0.3">
      <c r="A27">
        <v>26</v>
      </c>
      <c r="B27" t="s">
        <v>15</v>
      </c>
      <c r="C27" t="s">
        <v>16</v>
      </c>
      <c r="D27" t="s">
        <v>17</v>
      </c>
      <c r="E27">
        <v>3</v>
      </c>
      <c r="F27" t="s">
        <v>18</v>
      </c>
      <c r="G27" t="s">
        <v>19</v>
      </c>
      <c r="H27" t="s">
        <v>20</v>
      </c>
      <c r="I27" t="s">
        <v>115</v>
      </c>
      <c r="J27" t="s">
        <v>116</v>
      </c>
      <c r="K27" t="s">
        <v>117</v>
      </c>
      <c r="L27">
        <v>1</v>
      </c>
      <c r="N27">
        <v>1</v>
      </c>
      <c r="P27">
        <v>1</v>
      </c>
      <c r="R27" s="4">
        <v>1</v>
      </c>
      <c r="T27" s="5">
        <v>1</v>
      </c>
      <c r="U27" s="5">
        <v>1</v>
      </c>
      <c r="V27" s="5"/>
      <c r="W27" s="5"/>
      <c r="X27" s="5"/>
      <c r="Y27" s="5">
        <v>1</v>
      </c>
      <c r="Z27" s="5"/>
      <c r="AA27" s="5">
        <v>1</v>
      </c>
      <c r="AB27" s="5"/>
      <c r="AC27" s="11">
        <f t="shared" si="0"/>
        <v>8</v>
      </c>
      <c r="AD27" s="11">
        <f t="shared" si="1"/>
        <v>0</v>
      </c>
      <c r="AE27" s="11">
        <f t="shared" si="2"/>
        <v>6</v>
      </c>
      <c r="AF27" s="12">
        <v>7</v>
      </c>
      <c r="AG27" s="11">
        <f t="shared" si="3"/>
        <v>6.6999999999999993</v>
      </c>
      <c r="AH27" s="13">
        <f t="shared" si="4"/>
        <v>6.5</v>
      </c>
      <c r="AI27" s="13">
        <v>7</v>
      </c>
      <c r="AJ27" s="6">
        <v>37360</v>
      </c>
      <c r="AK27" t="s">
        <v>19</v>
      </c>
      <c r="AL27" t="s">
        <v>25</v>
      </c>
      <c r="AM27" t="s">
        <v>26</v>
      </c>
    </row>
    <row r="28" spans="1:42" x14ac:dyDescent="0.3">
      <c r="A28">
        <v>27</v>
      </c>
      <c r="B28" t="s">
        <v>15</v>
      </c>
      <c r="C28" t="s">
        <v>16</v>
      </c>
      <c r="D28" t="s">
        <v>17</v>
      </c>
      <c r="E28">
        <v>3</v>
      </c>
      <c r="F28" t="s">
        <v>18</v>
      </c>
      <c r="G28" t="s">
        <v>19</v>
      </c>
      <c r="H28" t="s">
        <v>20</v>
      </c>
      <c r="I28" t="s">
        <v>118</v>
      </c>
      <c r="J28" t="s">
        <v>119</v>
      </c>
      <c r="K28" t="s">
        <v>117</v>
      </c>
      <c r="L28">
        <v>1</v>
      </c>
      <c r="N28">
        <v>1</v>
      </c>
      <c r="P28">
        <v>1</v>
      </c>
      <c r="R28" s="4">
        <v>1</v>
      </c>
      <c r="T28" s="5">
        <v>1</v>
      </c>
      <c r="U28" s="5">
        <v>1</v>
      </c>
      <c r="V28" s="5"/>
      <c r="W28" s="5">
        <v>1</v>
      </c>
      <c r="X28" s="5"/>
      <c r="Y28" s="5">
        <v>1</v>
      </c>
      <c r="Z28" s="5"/>
      <c r="AA28" s="5">
        <v>1</v>
      </c>
      <c r="AB28" s="5"/>
      <c r="AC28" s="11">
        <f t="shared" si="0"/>
        <v>9</v>
      </c>
      <c r="AD28" s="11">
        <f t="shared" si="1"/>
        <v>0</v>
      </c>
      <c r="AE28" s="11">
        <f t="shared" si="2"/>
        <v>7</v>
      </c>
      <c r="AF28" s="11">
        <v>6.5</v>
      </c>
      <c r="AG28" s="11">
        <f t="shared" si="3"/>
        <v>6.65</v>
      </c>
      <c r="AH28" s="13">
        <f t="shared" si="4"/>
        <v>6.5</v>
      </c>
      <c r="AI28" s="13">
        <v>7</v>
      </c>
      <c r="AJ28" t="s">
        <v>120</v>
      </c>
      <c r="AK28" t="s">
        <v>19</v>
      </c>
      <c r="AL28" t="s">
        <v>25</v>
      </c>
      <c r="AM28" t="s">
        <v>26</v>
      </c>
      <c r="AO28" s="1">
        <v>334144318</v>
      </c>
    </row>
    <row r="29" spans="1:42" x14ac:dyDescent="0.3">
      <c r="A29">
        <v>28</v>
      </c>
      <c r="B29" t="s">
        <v>15</v>
      </c>
      <c r="C29" t="s">
        <v>16</v>
      </c>
      <c r="D29" t="s">
        <v>17</v>
      </c>
      <c r="E29">
        <v>3</v>
      </c>
      <c r="F29" t="s">
        <v>18</v>
      </c>
      <c r="G29" t="s">
        <v>19</v>
      </c>
      <c r="H29" t="s">
        <v>20</v>
      </c>
      <c r="I29" t="s">
        <v>121</v>
      </c>
      <c r="J29" t="s">
        <v>122</v>
      </c>
      <c r="K29" t="s">
        <v>123</v>
      </c>
      <c r="L29">
        <v>1</v>
      </c>
      <c r="N29">
        <v>1</v>
      </c>
      <c r="P29">
        <v>1</v>
      </c>
      <c r="R29" s="4">
        <v>1</v>
      </c>
      <c r="T29" s="5">
        <v>1</v>
      </c>
      <c r="U29" s="5">
        <v>1</v>
      </c>
      <c r="V29" s="5"/>
      <c r="W29" s="5">
        <v>1</v>
      </c>
      <c r="X29" s="5"/>
      <c r="Y29" s="5">
        <v>1</v>
      </c>
      <c r="Z29" s="5"/>
      <c r="AA29" s="5">
        <v>1</v>
      </c>
      <c r="AB29" s="5"/>
      <c r="AC29" s="11">
        <f t="shared" si="0"/>
        <v>9</v>
      </c>
      <c r="AD29" s="11">
        <f t="shared" si="1"/>
        <v>0</v>
      </c>
      <c r="AE29" s="11">
        <f t="shared" si="2"/>
        <v>7</v>
      </c>
      <c r="AF29" s="11">
        <v>7</v>
      </c>
      <c r="AG29" s="11">
        <f t="shared" si="3"/>
        <v>7</v>
      </c>
      <c r="AH29" s="13">
        <f t="shared" si="4"/>
        <v>7</v>
      </c>
      <c r="AI29" s="13">
        <v>7.5</v>
      </c>
      <c r="AJ29" t="s">
        <v>124</v>
      </c>
      <c r="AK29" t="s">
        <v>19</v>
      </c>
      <c r="AL29" t="s">
        <v>25</v>
      </c>
      <c r="AM29" t="s">
        <v>26</v>
      </c>
    </row>
    <row r="30" spans="1:42" x14ac:dyDescent="0.3">
      <c r="A30">
        <v>29</v>
      </c>
      <c r="B30" t="s">
        <v>15</v>
      </c>
      <c r="C30" t="s">
        <v>16</v>
      </c>
      <c r="D30" t="s">
        <v>17</v>
      </c>
      <c r="E30">
        <v>3</v>
      </c>
      <c r="F30" t="s">
        <v>18</v>
      </c>
      <c r="G30" t="s">
        <v>19</v>
      </c>
      <c r="H30" t="s">
        <v>20</v>
      </c>
      <c r="I30" t="s">
        <v>125</v>
      </c>
      <c r="J30" t="s">
        <v>126</v>
      </c>
      <c r="K30" t="s">
        <v>127</v>
      </c>
      <c r="L30">
        <v>1</v>
      </c>
      <c r="N30">
        <v>1</v>
      </c>
      <c r="P30">
        <v>1</v>
      </c>
      <c r="R30" s="4">
        <v>1</v>
      </c>
      <c r="T30" s="5">
        <v>1</v>
      </c>
      <c r="U30" s="5">
        <v>1</v>
      </c>
      <c r="V30" s="5"/>
      <c r="W30" s="5">
        <v>1</v>
      </c>
      <c r="X30" s="5"/>
      <c r="Y30" s="5">
        <v>1</v>
      </c>
      <c r="Z30" s="5"/>
      <c r="AA30" s="5">
        <v>1</v>
      </c>
      <c r="AB30" s="5"/>
      <c r="AC30" s="11">
        <f t="shared" si="0"/>
        <v>9</v>
      </c>
      <c r="AD30" s="11">
        <f t="shared" si="1"/>
        <v>0</v>
      </c>
      <c r="AE30" s="11">
        <f t="shared" si="2"/>
        <v>7</v>
      </c>
      <c r="AF30" s="11">
        <v>7</v>
      </c>
      <c r="AG30" s="11">
        <f t="shared" si="3"/>
        <v>7</v>
      </c>
      <c r="AH30" s="13">
        <f t="shared" si="4"/>
        <v>7</v>
      </c>
      <c r="AI30" s="13">
        <v>8</v>
      </c>
      <c r="AJ30" s="6">
        <v>37575</v>
      </c>
      <c r="AK30" t="s">
        <v>19</v>
      </c>
      <c r="AL30" t="s">
        <v>25</v>
      </c>
      <c r="AM30" t="s">
        <v>26</v>
      </c>
    </row>
    <row r="31" spans="1:42" x14ac:dyDescent="0.3">
      <c r="A31">
        <v>30</v>
      </c>
      <c r="B31" t="s">
        <v>15</v>
      </c>
      <c r="C31" t="s">
        <v>16</v>
      </c>
      <c r="D31" t="s">
        <v>17</v>
      </c>
      <c r="E31">
        <v>3</v>
      </c>
      <c r="F31" t="s">
        <v>18</v>
      </c>
      <c r="G31" t="s">
        <v>19</v>
      </c>
      <c r="H31" t="s">
        <v>20</v>
      </c>
      <c r="I31" t="s">
        <v>128</v>
      </c>
      <c r="J31" t="s">
        <v>129</v>
      </c>
      <c r="K31" t="s">
        <v>130</v>
      </c>
      <c r="L31">
        <v>1</v>
      </c>
      <c r="M31">
        <v>1</v>
      </c>
      <c r="N31">
        <v>1</v>
      </c>
      <c r="O31">
        <v>1</v>
      </c>
      <c r="P31">
        <v>1</v>
      </c>
      <c r="Q31" s="2">
        <v>1</v>
      </c>
      <c r="R31" s="4">
        <v>1</v>
      </c>
      <c r="T31" s="5">
        <v>1</v>
      </c>
      <c r="U31" s="5">
        <v>1</v>
      </c>
      <c r="V31" s="5"/>
      <c r="W31" s="5">
        <v>1</v>
      </c>
      <c r="X31" s="5">
        <v>1</v>
      </c>
      <c r="Y31" s="5">
        <v>1</v>
      </c>
      <c r="Z31" s="5"/>
      <c r="AA31" s="5">
        <v>1</v>
      </c>
      <c r="AB31" s="5"/>
      <c r="AC31" s="11">
        <f t="shared" si="0"/>
        <v>9</v>
      </c>
      <c r="AD31" s="11">
        <f t="shared" si="1"/>
        <v>4</v>
      </c>
      <c r="AE31" s="11">
        <f t="shared" si="2"/>
        <v>10</v>
      </c>
      <c r="AF31" s="11">
        <v>8</v>
      </c>
      <c r="AG31" s="11">
        <f t="shared" si="3"/>
        <v>8.6</v>
      </c>
      <c r="AH31" s="13">
        <f t="shared" si="4"/>
        <v>8.5</v>
      </c>
      <c r="AI31" s="13">
        <v>8</v>
      </c>
      <c r="AJ31" t="s">
        <v>131</v>
      </c>
      <c r="AK31" t="s">
        <v>132</v>
      </c>
      <c r="AL31" t="s">
        <v>25</v>
      </c>
      <c r="AM31" t="s">
        <v>26</v>
      </c>
    </row>
    <row r="32" spans="1:42" x14ac:dyDescent="0.3">
      <c r="A32">
        <v>31</v>
      </c>
      <c r="B32" t="s">
        <v>15</v>
      </c>
      <c r="C32" t="s">
        <v>16</v>
      </c>
      <c r="D32" t="s">
        <v>17</v>
      </c>
      <c r="E32">
        <v>3</v>
      </c>
      <c r="F32" t="s">
        <v>18</v>
      </c>
      <c r="G32" t="s">
        <v>19</v>
      </c>
      <c r="H32" t="s">
        <v>20</v>
      </c>
      <c r="I32" t="s">
        <v>133</v>
      </c>
      <c r="J32" t="s">
        <v>134</v>
      </c>
      <c r="K32" t="s">
        <v>135</v>
      </c>
      <c r="L32">
        <v>1</v>
      </c>
      <c r="M32">
        <v>1</v>
      </c>
      <c r="N32">
        <v>1</v>
      </c>
      <c r="P32">
        <v>1</v>
      </c>
      <c r="R32" s="4">
        <v>1</v>
      </c>
      <c r="T32" s="5">
        <v>1</v>
      </c>
      <c r="U32" s="5">
        <v>1</v>
      </c>
      <c r="V32" s="5">
        <v>1</v>
      </c>
      <c r="W32" s="5"/>
      <c r="X32" s="5"/>
      <c r="Y32" s="5">
        <v>1</v>
      </c>
      <c r="Z32" s="5"/>
      <c r="AA32" s="5">
        <v>1</v>
      </c>
      <c r="AB32" s="5"/>
      <c r="AC32" s="11">
        <f t="shared" si="0"/>
        <v>8</v>
      </c>
      <c r="AD32" s="11">
        <f t="shared" si="1"/>
        <v>2</v>
      </c>
      <c r="AE32" s="11">
        <f t="shared" si="2"/>
        <v>8</v>
      </c>
      <c r="AF32" s="11">
        <v>8</v>
      </c>
      <c r="AG32" s="11">
        <f t="shared" si="3"/>
        <v>8</v>
      </c>
      <c r="AH32" s="13">
        <f t="shared" si="4"/>
        <v>8</v>
      </c>
      <c r="AI32" s="13">
        <v>8.5</v>
      </c>
      <c r="AJ32" t="s">
        <v>136</v>
      </c>
      <c r="AK32" t="s">
        <v>19</v>
      </c>
      <c r="AL32" t="s">
        <v>25</v>
      </c>
      <c r="AM32" t="s">
        <v>26</v>
      </c>
    </row>
    <row r="33" spans="1:42" x14ac:dyDescent="0.3">
      <c r="A33">
        <v>32</v>
      </c>
      <c r="B33" t="s">
        <v>15</v>
      </c>
      <c r="C33" t="s">
        <v>16</v>
      </c>
      <c r="D33" t="s">
        <v>17</v>
      </c>
      <c r="E33">
        <v>3</v>
      </c>
      <c r="F33" t="s">
        <v>18</v>
      </c>
      <c r="G33" t="s">
        <v>19</v>
      </c>
      <c r="H33" t="s">
        <v>20</v>
      </c>
      <c r="I33" t="s">
        <v>137</v>
      </c>
      <c r="J33" t="s">
        <v>138</v>
      </c>
      <c r="K33" t="s">
        <v>139</v>
      </c>
      <c r="L33">
        <v>1</v>
      </c>
      <c r="N33">
        <v>1</v>
      </c>
      <c r="P33">
        <v>1</v>
      </c>
      <c r="R33" s="4">
        <v>1</v>
      </c>
      <c r="S33" s="4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  <c r="AA33" s="5">
        <v>1</v>
      </c>
      <c r="AB33" s="5">
        <v>1</v>
      </c>
      <c r="AC33" s="11">
        <f t="shared" si="0"/>
        <v>9</v>
      </c>
      <c r="AD33" s="11">
        <f t="shared" si="1"/>
        <v>5</v>
      </c>
      <c r="AE33" s="11">
        <f t="shared" si="2"/>
        <v>10</v>
      </c>
      <c r="AF33" s="11">
        <v>9</v>
      </c>
      <c r="AG33" s="11">
        <f t="shared" si="3"/>
        <v>9.3000000000000007</v>
      </c>
      <c r="AH33" s="13">
        <f t="shared" si="4"/>
        <v>9.5</v>
      </c>
      <c r="AI33" s="13">
        <v>9</v>
      </c>
      <c r="AJ33" t="s">
        <v>140</v>
      </c>
      <c r="AK33" t="s">
        <v>19</v>
      </c>
      <c r="AL33" t="s">
        <v>25</v>
      </c>
      <c r="AM33" t="s">
        <v>26</v>
      </c>
    </row>
    <row r="34" spans="1:42" x14ac:dyDescent="0.3">
      <c r="A34">
        <v>33</v>
      </c>
      <c r="B34" t="s">
        <v>15</v>
      </c>
      <c r="C34" t="s">
        <v>16</v>
      </c>
      <c r="D34" t="s">
        <v>17</v>
      </c>
      <c r="E34">
        <v>3</v>
      </c>
      <c r="F34" t="s">
        <v>18</v>
      </c>
      <c r="G34" t="s">
        <v>19</v>
      </c>
      <c r="H34" t="s">
        <v>20</v>
      </c>
      <c r="I34" t="s">
        <v>141</v>
      </c>
      <c r="J34" t="s">
        <v>142</v>
      </c>
      <c r="K34" t="s">
        <v>143</v>
      </c>
      <c r="L34">
        <v>1</v>
      </c>
      <c r="M34">
        <v>1</v>
      </c>
      <c r="N34">
        <v>1</v>
      </c>
      <c r="P34">
        <v>1</v>
      </c>
      <c r="Q34" s="2">
        <v>1</v>
      </c>
      <c r="R34" s="4">
        <v>1</v>
      </c>
      <c r="S34" s="4">
        <v>1</v>
      </c>
      <c r="T34" s="5">
        <v>1</v>
      </c>
      <c r="U34" s="5">
        <v>1</v>
      </c>
      <c r="V34" s="5"/>
      <c r="W34" s="5">
        <v>1</v>
      </c>
      <c r="X34" s="5"/>
      <c r="Y34" s="5">
        <v>1</v>
      </c>
      <c r="Z34" s="5"/>
      <c r="AA34" s="5">
        <v>1</v>
      </c>
      <c r="AB34" s="5"/>
      <c r="AC34" s="11">
        <f t="shared" si="0"/>
        <v>9</v>
      </c>
      <c r="AD34" s="11">
        <f t="shared" si="1"/>
        <v>3</v>
      </c>
      <c r="AE34" s="11">
        <f t="shared" si="2"/>
        <v>10</v>
      </c>
      <c r="AF34" s="11">
        <v>9</v>
      </c>
      <c r="AG34" s="11">
        <f t="shared" si="3"/>
        <v>9.3000000000000007</v>
      </c>
      <c r="AH34" s="13">
        <f t="shared" si="4"/>
        <v>9.5</v>
      </c>
      <c r="AI34" s="13">
        <v>9</v>
      </c>
      <c r="AJ34" t="s">
        <v>144</v>
      </c>
      <c r="AK34" t="s">
        <v>145</v>
      </c>
      <c r="AL34" t="s">
        <v>25</v>
      </c>
      <c r="AM34" t="s">
        <v>26</v>
      </c>
    </row>
    <row r="35" spans="1:42" x14ac:dyDescent="0.3">
      <c r="A35">
        <v>34</v>
      </c>
      <c r="B35" t="s">
        <v>15</v>
      </c>
      <c r="C35" t="s">
        <v>16</v>
      </c>
      <c r="D35" t="s">
        <v>17</v>
      </c>
      <c r="E35">
        <v>3</v>
      </c>
      <c r="F35" t="s">
        <v>18</v>
      </c>
      <c r="G35" t="s">
        <v>19</v>
      </c>
      <c r="H35" t="s">
        <v>20</v>
      </c>
      <c r="I35" t="s">
        <v>146</v>
      </c>
      <c r="J35" t="s">
        <v>147</v>
      </c>
      <c r="K35" t="s">
        <v>148</v>
      </c>
      <c r="AC35" s="11">
        <f t="shared" si="0"/>
        <v>0</v>
      </c>
      <c r="AD35" s="11">
        <f t="shared" si="1"/>
        <v>0</v>
      </c>
      <c r="AE35" s="11">
        <v>0</v>
      </c>
      <c r="AF35" s="11"/>
      <c r="AG35" s="11">
        <f t="shared" si="3"/>
        <v>0</v>
      </c>
      <c r="AH35" s="13">
        <f t="shared" si="4"/>
        <v>0</v>
      </c>
      <c r="AI35" s="13" t="s">
        <v>276</v>
      </c>
      <c r="AJ35" t="s">
        <v>149</v>
      </c>
      <c r="AK35" t="s">
        <v>19</v>
      </c>
      <c r="AL35" t="s">
        <v>25</v>
      </c>
      <c r="AM35" t="s">
        <v>26</v>
      </c>
    </row>
    <row r="36" spans="1:42" x14ac:dyDescent="0.3">
      <c r="A36">
        <v>35</v>
      </c>
      <c r="B36" t="s">
        <v>15</v>
      </c>
      <c r="C36" t="s">
        <v>16</v>
      </c>
      <c r="D36" t="s">
        <v>17</v>
      </c>
      <c r="E36">
        <v>3</v>
      </c>
      <c r="F36" t="s">
        <v>18</v>
      </c>
      <c r="G36" t="s">
        <v>19</v>
      </c>
      <c r="H36" t="s">
        <v>20</v>
      </c>
      <c r="I36" t="s">
        <v>150</v>
      </c>
      <c r="J36" t="s">
        <v>151</v>
      </c>
      <c r="K36" t="s">
        <v>152</v>
      </c>
      <c r="L36">
        <v>1</v>
      </c>
      <c r="N36">
        <v>1</v>
      </c>
      <c r="O36">
        <v>1</v>
      </c>
      <c r="P36">
        <v>1</v>
      </c>
      <c r="R36" s="4">
        <v>1</v>
      </c>
      <c r="S36" s="4">
        <v>1</v>
      </c>
      <c r="T36" s="5">
        <v>1</v>
      </c>
      <c r="U36" s="5">
        <v>1</v>
      </c>
      <c r="V36" s="5"/>
      <c r="W36" s="5">
        <v>1</v>
      </c>
      <c r="X36" s="5"/>
      <c r="Y36" s="5">
        <v>1</v>
      </c>
      <c r="Z36" s="5"/>
      <c r="AA36" s="5">
        <v>1</v>
      </c>
      <c r="AB36" s="5"/>
      <c r="AC36" s="11">
        <f t="shared" si="0"/>
        <v>9</v>
      </c>
      <c r="AD36" s="11">
        <f t="shared" si="1"/>
        <v>2</v>
      </c>
      <c r="AE36" s="11">
        <f t="shared" si="2"/>
        <v>9</v>
      </c>
      <c r="AF36" s="11">
        <v>9</v>
      </c>
      <c r="AG36" s="11">
        <f t="shared" si="3"/>
        <v>9</v>
      </c>
      <c r="AH36" s="13">
        <f t="shared" si="4"/>
        <v>9</v>
      </c>
      <c r="AI36" s="13">
        <v>8</v>
      </c>
      <c r="AJ36" t="s">
        <v>153</v>
      </c>
      <c r="AK36" t="s">
        <v>19</v>
      </c>
      <c r="AL36" t="s">
        <v>25</v>
      </c>
      <c r="AM36" t="s">
        <v>26</v>
      </c>
    </row>
    <row r="37" spans="1:42" x14ac:dyDescent="0.3">
      <c r="A37">
        <v>36</v>
      </c>
      <c r="B37" t="s">
        <v>15</v>
      </c>
      <c r="C37" t="s">
        <v>16</v>
      </c>
      <c r="D37" t="s">
        <v>17</v>
      </c>
      <c r="E37">
        <v>3</v>
      </c>
      <c r="F37" t="s">
        <v>18</v>
      </c>
      <c r="G37" t="s">
        <v>19</v>
      </c>
      <c r="H37" t="s">
        <v>20</v>
      </c>
      <c r="I37" t="s">
        <v>154</v>
      </c>
      <c r="J37" t="s">
        <v>155</v>
      </c>
      <c r="K37" t="s">
        <v>156</v>
      </c>
      <c r="L37">
        <v>1</v>
      </c>
      <c r="N37">
        <v>1</v>
      </c>
      <c r="P37">
        <v>1</v>
      </c>
      <c r="R37" s="4">
        <v>1</v>
      </c>
      <c r="T37" s="5">
        <v>1</v>
      </c>
      <c r="U37" s="5">
        <v>1</v>
      </c>
      <c r="V37" s="5"/>
      <c r="W37" s="5">
        <v>1</v>
      </c>
      <c r="X37" s="5"/>
      <c r="Y37" s="5">
        <v>1</v>
      </c>
      <c r="Z37" s="5"/>
      <c r="AA37" s="5">
        <v>1</v>
      </c>
      <c r="AB37" s="5"/>
      <c r="AC37" s="11">
        <f t="shared" si="0"/>
        <v>9</v>
      </c>
      <c r="AD37" s="11">
        <f t="shared" si="1"/>
        <v>0</v>
      </c>
      <c r="AE37" s="11">
        <f t="shared" si="2"/>
        <v>7</v>
      </c>
      <c r="AF37" s="11">
        <v>7</v>
      </c>
      <c r="AG37" s="11">
        <f t="shared" si="3"/>
        <v>7</v>
      </c>
      <c r="AH37" s="13">
        <f t="shared" si="4"/>
        <v>7</v>
      </c>
      <c r="AI37" s="13">
        <v>7</v>
      </c>
      <c r="AJ37" t="s">
        <v>157</v>
      </c>
      <c r="AK37" t="s">
        <v>19</v>
      </c>
      <c r="AL37" t="s">
        <v>25</v>
      </c>
      <c r="AM37" t="s">
        <v>26</v>
      </c>
    </row>
    <row r="38" spans="1:42" x14ac:dyDescent="0.3">
      <c r="A38">
        <v>37</v>
      </c>
      <c r="B38" t="s">
        <v>15</v>
      </c>
      <c r="C38" t="s">
        <v>16</v>
      </c>
      <c r="D38" t="s">
        <v>17</v>
      </c>
      <c r="E38">
        <v>3</v>
      </c>
      <c r="F38" t="s">
        <v>18</v>
      </c>
      <c r="G38" t="s">
        <v>19</v>
      </c>
      <c r="H38" t="s">
        <v>20</v>
      </c>
      <c r="I38" t="s">
        <v>158</v>
      </c>
      <c r="J38" t="s">
        <v>159</v>
      </c>
      <c r="K38" t="s">
        <v>160</v>
      </c>
      <c r="L38">
        <v>1</v>
      </c>
      <c r="N38">
        <v>1</v>
      </c>
      <c r="P38">
        <v>1</v>
      </c>
      <c r="T38" s="5">
        <v>1</v>
      </c>
      <c r="U38" s="5"/>
      <c r="V38" s="5"/>
      <c r="W38" s="5"/>
      <c r="X38" s="5"/>
      <c r="Y38" s="5">
        <v>1</v>
      </c>
      <c r="Z38" s="5"/>
      <c r="AA38" s="5"/>
      <c r="AB38" s="5"/>
      <c r="AC38" s="11">
        <f t="shared" si="0"/>
        <v>5</v>
      </c>
      <c r="AD38" s="11">
        <f t="shared" si="1"/>
        <v>0</v>
      </c>
      <c r="AE38" s="11">
        <f t="shared" si="2"/>
        <v>3</v>
      </c>
      <c r="AF38" s="11">
        <v>4</v>
      </c>
      <c r="AG38" s="11">
        <f t="shared" si="3"/>
        <v>3.6999999999999997</v>
      </c>
      <c r="AH38" s="13">
        <f t="shared" si="4"/>
        <v>3.5</v>
      </c>
      <c r="AI38" s="13" t="s">
        <v>276</v>
      </c>
      <c r="AJ38" t="s">
        <v>161</v>
      </c>
      <c r="AK38" t="s">
        <v>162</v>
      </c>
      <c r="AL38" t="s">
        <v>25</v>
      </c>
      <c r="AM38" t="s">
        <v>26</v>
      </c>
    </row>
    <row r="39" spans="1:42" x14ac:dyDescent="0.3">
      <c r="A39">
        <v>38</v>
      </c>
      <c r="B39" t="s">
        <v>15</v>
      </c>
      <c r="C39" t="s">
        <v>16</v>
      </c>
      <c r="D39" t="s">
        <v>17</v>
      </c>
      <c r="E39">
        <v>3</v>
      </c>
      <c r="F39" t="s">
        <v>18</v>
      </c>
      <c r="G39" t="s">
        <v>19</v>
      </c>
      <c r="H39" t="s">
        <v>20</v>
      </c>
      <c r="I39" t="s">
        <v>163</v>
      </c>
      <c r="J39" t="s">
        <v>164</v>
      </c>
      <c r="K39" t="s">
        <v>160</v>
      </c>
      <c r="L39">
        <v>1</v>
      </c>
      <c r="M39">
        <v>1</v>
      </c>
      <c r="N39">
        <v>1</v>
      </c>
      <c r="P39">
        <v>1</v>
      </c>
      <c r="R39" s="4">
        <v>1</v>
      </c>
      <c r="T39" s="5">
        <v>1</v>
      </c>
      <c r="U39" s="5">
        <v>1</v>
      </c>
      <c r="V39" s="5"/>
      <c r="W39" s="5">
        <v>1</v>
      </c>
      <c r="X39" s="5"/>
      <c r="Y39" s="5">
        <v>1</v>
      </c>
      <c r="Z39" s="5"/>
      <c r="AA39" s="5">
        <v>1</v>
      </c>
      <c r="AB39" s="5"/>
      <c r="AC39" s="11">
        <f t="shared" si="0"/>
        <v>9</v>
      </c>
      <c r="AD39" s="11">
        <f t="shared" si="1"/>
        <v>1</v>
      </c>
      <c r="AE39" s="11">
        <f t="shared" si="2"/>
        <v>8</v>
      </c>
      <c r="AF39" s="11">
        <v>8</v>
      </c>
      <c r="AG39" s="11">
        <f t="shared" si="3"/>
        <v>8</v>
      </c>
      <c r="AH39" s="13">
        <f t="shared" si="4"/>
        <v>8</v>
      </c>
      <c r="AI39" s="13">
        <v>9</v>
      </c>
      <c r="AJ39" t="s">
        <v>165</v>
      </c>
      <c r="AK39" t="s">
        <v>166</v>
      </c>
      <c r="AL39" t="s">
        <v>25</v>
      </c>
      <c r="AM39" t="s">
        <v>26</v>
      </c>
    </row>
    <row r="40" spans="1:42" x14ac:dyDescent="0.3">
      <c r="A40">
        <v>39</v>
      </c>
      <c r="B40" t="s">
        <v>15</v>
      </c>
      <c r="C40" t="s">
        <v>16</v>
      </c>
      <c r="D40" t="s">
        <v>17</v>
      </c>
      <c r="E40">
        <v>3</v>
      </c>
      <c r="F40" t="s">
        <v>18</v>
      </c>
      <c r="G40" t="s">
        <v>19</v>
      </c>
      <c r="H40" t="s">
        <v>20</v>
      </c>
      <c r="I40" t="s">
        <v>167</v>
      </c>
      <c r="J40" t="s">
        <v>168</v>
      </c>
      <c r="K40" t="s">
        <v>169</v>
      </c>
      <c r="L40">
        <v>1</v>
      </c>
      <c r="N40">
        <v>1</v>
      </c>
      <c r="O40">
        <v>1</v>
      </c>
      <c r="P40">
        <v>1</v>
      </c>
      <c r="R40" s="4">
        <v>1</v>
      </c>
      <c r="T40" s="5">
        <v>1</v>
      </c>
      <c r="U40" s="5">
        <v>1</v>
      </c>
      <c r="V40" s="5"/>
      <c r="W40" s="5">
        <v>1</v>
      </c>
      <c r="X40" s="5"/>
      <c r="Y40" s="5">
        <v>1</v>
      </c>
      <c r="Z40" s="5"/>
      <c r="AA40" s="5"/>
      <c r="AB40" s="5"/>
      <c r="AC40" s="11">
        <f t="shared" si="0"/>
        <v>8</v>
      </c>
      <c r="AD40" s="11">
        <f t="shared" si="1"/>
        <v>1</v>
      </c>
      <c r="AE40" s="11">
        <f t="shared" si="2"/>
        <v>7</v>
      </c>
      <c r="AF40" s="11">
        <v>6</v>
      </c>
      <c r="AG40" s="11">
        <f t="shared" si="3"/>
        <v>6.2999999999999989</v>
      </c>
      <c r="AH40" s="13">
        <f t="shared" si="4"/>
        <v>6.5</v>
      </c>
      <c r="AI40" s="13" t="s">
        <v>276</v>
      </c>
      <c r="AJ40" t="s">
        <v>170</v>
      </c>
      <c r="AK40" t="s">
        <v>162</v>
      </c>
      <c r="AL40" t="s">
        <v>25</v>
      </c>
      <c r="AM40" t="s">
        <v>26</v>
      </c>
      <c r="AN40" t="s">
        <v>275</v>
      </c>
    </row>
    <row r="41" spans="1:42" x14ac:dyDescent="0.3">
      <c r="A41">
        <v>40</v>
      </c>
      <c r="B41" t="s">
        <v>15</v>
      </c>
      <c r="C41" t="s">
        <v>16</v>
      </c>
      <c r="D41" t="s">
        <v>17</v>
      </c>
      <c r="E41">
        <v>3</v>
      </c>
      <c r="F41" t="s">
        <v>18</v>
      </c>
      <c r="G41" t="s">
        <v>19</v>
      </c>
      <c r="H41" t="s">
        <v>20</v>
      </c>
      <c r="I41" t="s">
        <v>171</v>
      </c>
      <c r="J41" t="s">
        <v>172</v>
      </c>
      <c r="K41" t="s">
        <v>169</v>
      </c>
      <c r="L41">
        <v>1</v>
      </c>
      <c r="N41">
        <v>1</v>
      </c>
      <c r="P41">
        <v>1</v>
      </c>
      <c r="R41" s="4">
        <v>1</v>
      </c>
      <c r="T41" s="5">
        <v>1</v>
      </c>
      <c r="U41" s="5">
        <v>1</v>
      </c>
      <c r="V41" s="5"/>
      <c r="W41" s="5">
        <v>1</v>
      </c>
      <c r="X41" s="5"/>
      <c r="Y41" s="5">
        <v>1</v>
      </c>
      <c r="Z41" s="5"/>
      <c r="AA41" s="5">
        <v>1</v>
      </c>
      <c r="AB41" s="5"/>
      <c r="AC41" s="11">
        <f t="shared" si="0"/>
        <v>9</v>
      </c>
      <c r="AD41" s="11">
        <f t="shared" si="1"/>
        <v>0</v>
      </c>
      <c r="AE41" s="11">
        <f t="shared" si="2"/>
        <v>7</v>
      </c>
      <c r="AF41" s="11">
        <v>7</v>
      </c>
      <c r="AG41" s="11">
        <f t="shared" si="3"/>
        <v>7</v>
      </c>
      <c r="AH41" s="13">
        <f t="shared" si="4"/>
        <v>7</v>
      </c>
      <c r="AI41" s="13">
        <v>7.5</v>
      </c>
      <c r="AJ41" t="s">
        <v>173</v>
      </c>
      <c r="AK41" t="s">
        <v>19</v>
      </c>
      <c r="AL41" t="s">
        <v>25</v>
      </c>
      <c r="AM41" t="s">
        <v>26</v>
      </c>
    </row>
    <row r="42" spans="1:42" x14ac:dyDescent="0.3">
      <c r="A42">
        <v>41</v>
      </c>
      <c r="B42" t="s">
        <v>15</v>
      </c>
      <c r="C42" t="s">
        <v>16</v>
      </c>
      <c r="D42" t="s">
        <v>17</v>
      </c>
      <c r="E42">
        <v>3</v>
      </c>
      <c r="F42" t="s">
        <v>18</v>
      </c>
      <c r="G42" t="s">
        <v>19</v>
      </c>
      <c r="H42" t="s">
        <v>20</v>
      </c>
      <c r="I42" t="s">
        <v>174</v>
      </c>
      <c r="J42" t="s">
        <v>175</v>
      </c>
      <c r="K42" t="s">
        <v>169</v>
      </c>
      <c r="L42">
        <v>1</v>
      </c>
      <c r="M42">
        <v>1</v>
      </c>
      <c r="N42">
        <v>1</v>
      </c>
      <c r="P42">
        <v>1</v>
      </c>
      <c r="R42" s="4">
        <v>1</v>
      </c>
      <c r="T42" s="5">
        <v>1</v>
      </c>
      <c r="U42" s="5">
        <v>1</v>
      </c>
      <c r="V42" s="5">
        <v>1</v>
      </c>
      <c r="W42" s="5">
        <v>1</v>
      </c>
      <c r="X42" s="5"/>
      <c r="Y42" s="5">
        <v>1</v>
      </c>
      <c r="Z42" s="5">
        <v>1</v>
      </c>
      <c r="AA42" s="5">
        <v>1</v>
      </c>
      <c r="AB42" s="5">
        <v>1</v>
      </c>
      <c r="AC42" s="11">
        <f t="shared" si="0"/>
        <v>9</v>
      </c>
      <c r="AD42" s="11">
        <f t="shared" si="1"/>
        <v>4</v>
      </c>
      <c r="AE42" s="11">
        <f t="shared" si="2"/>
        <v>10</v>
      </c>
      <c r="AF42" s="11">
        <v>8</v>
      </c>
      <c r="AG42" s="11">
        <f t="shared" si="3"/>
        <v>8.6</v>
      </c>
      <c r="AH42" s="13">
        <f t="shared" si="4"/>
        <v>8.5</v>
      </c>
      <c r="AI42" s="13">
        <v>10</v>
      </c>
      <c r="AJ42" t="s">
        <v>176</v>
      </c>
      <c r="AK42" t="s">
        <v>19</v>
      </c>
      <c r="AL42" t="s">
        <v>25</v>
      </c>
      <c r="AM42" t="s">
        <v>26</v>
      </c>
    </row>
    <row r="43" spans="1:42" x14ac:dyDescent="0.3">
      <c r="A43">
        <v>42</v>
      </c>
      <c r="B43" t="s">
        <v>15</v>
      </c>
      <c r="C43" t="s">
        <v>16</v>
      </c>
      <c r="D43" t="s">
        <v>17</v>
      </c>
      <c r="E43">
        <v>3</v>
      </c>
      <c r="F43" t="s">
        <v>18</v>
      </c>
      <c r="G43" t="s">
        <v>19</v>
      </c>
      <c r="H43" t="s">
        <v>20</v>
      </c>
      <c r="I43" t="s">
        <v>177</v>
      </c>
      <c r="J43" t="s">
        <v>62</v>
      </c>
      <c r="K43" t="s">
        <v>169</v>
      </c>
      <c r="L43">
        <v>1</v>
      </c>
      <c r="N43">
        <v>1</v>
      </c>
      <c r="P43">
        <v>1</v>
      </c>
      <c r="Q43" s="2">
        <v>1</v>
      </c>
      <c r="R43" s="4">
        <v>1</v>
      </c>
      <c r="T43" s="5">
        <v>1</v>
      </c>
      <c r="U43" s="5">
        <v>1</v>
      </c>
      <c r="V43" s="5"/>
      <c r="W43" s="5">
        <v>1</v>
      </c>
      <c r="X43" s="5">
        <v>1</v>
      </c>
      <c r="Y43" s="5">
        <v>1</v>
      </c>
      <c r="Z43" s="5"/>
      <c r="AA43" s="5">
        <v>1</v>
      </c>
      <c r="AB43" s="5"/>
      <c r="AC43" s="11">
        <f t="shared" si="0"/>
        <v>9</v>
      </c>
      <c r="AD43" s="11">
        <f t="shared" si="1"/>
        <v>2</v>
      </c>
      <c r="AE43" s="11">
        <f t="shared" si="2"/>
        <v>9</v>
      </c>
      <c r="AF43" s="11">
        <v>9</v>
      </c>
      <c r="AG43" s="11">
        <f t="shared" si="3"/>
        <v>9</v>
      </c>
      <c r="AH43" s="13">
        <f t="shared" si="4"/>
        <v>9</v>
      </c>
      <c r="AI43" s="13">
        <v>9.5</v>
      </c>
      <c r="AJ43" t="s">
        <v>178</v>
      </c>
      <c r="AK43" t="s">
        <v>19</v>
      </c>
      <c r="AL43" t="s">
        <v>25</v>
      </c>
      <c r="AM43" t="s">
        <v>26</v>
      </c>
    </row>
    <row r="44" spans="1:42" x14ac:dyDescent="0.3">
      <c r="A44">
        <v>43</v>
      </c>
      <c r="B44" t="s">
        <v>15</v>
      </c>
      <c r="C44" t="s">
        <v>16</v>
      </c>
      <c r="D44" t="s">
        <v>17</v>
      </c>
      <c r="E44">
        <v>3</v>
      </c>
      <c r="F44" t="s">
        <v>18</v>
      </c>
      <c r="G44" t="s">
        <v>19</v>
      </c>
      <c r="H44" t="s">
        <v>20</v>
      </c>
      <c r="I44" t="s">
        <v>179</v>
      </c>
      <c r="J44" t="s">
        <v>180</v>
      </c>
      <c r="K44" t="s">
        <v>181</v>
      </c>
      <c r="L44">
        <v>1</v>
      </c>
      <c r="N44">
        <v>1</v>
      </c>
      <c r="P44">
        <v>1</v>
      </c>
      <c r="R44" s="4">
        <v>1</v>
      </c>
      <c r="T44" s="5">
        <v>1</v>
      </c>
      <c r="U44" s="5">
        <v>1</v>
      </c>
      <c r="V44" s="5"/>
      <c r="W44" s="5">
        <v>1</v>
      </c>
      <c r="X44" s="5">
        <v>1</v>
      </c>
      <c r="Y44" s="5">
        <v>1</v>
      </c>
      <c r="Z44" s="5"/>
      <c r="AA44" s="5">
        <v>1</v>
      </c>
      <c r="AB44" s="5"/>
      <c r="AC44" s="11">
        <f t="shared" si="0"/>
        <v>9</v>
      </c>
      <c r="AD44" s="11">
        <f t="shared" si="1"/>
        <v>1</v>
      </c>
      <c r="AE44" s="11">
        <f t="shared" si="2"/>
        <v>8</v>
      </c>
      <c r="AF44" s="11">
        <v>8</v>
      </c>
      <c r="AG44" s="11">
        <f t="shared" si="3"/>
        <v>8</v>
      </c>
      <c r="AH44" s="13">
        <f t="shared" si="4"/>
        <v>8</v>
      </c>
      <c r="AI44" s="13">
        <v>8.5</v>
      </c>
      <c r="AJ44" t="s">
        <v>182</v>
      </c>
      <c r="AK44" t="s">
        <v>19</v>
      </c>
      <c r="AL44" t="s">
        <v>25</v>
      </c>
      <c r="AM44" t="s">
        <v>26</v>
      </c>
    </row>
    <row r="45" spans="1:42" x14ac:dyDescent="0.3">
      <c r="A45">
        <v>44</v>
      </c>
      <c r="B45" t="s">
        <v>15</v>
      </c>
      <c r="C45" t="s">
        <v>16</v>
      </c>
      <c r="D45" t="s">
        <v>17</v>
      </c>
      <c r="E45">
        <v>3</v>
      </c>
      <c r="F45" t="s">
        <v>18</v>
      </c>
      <c r="G45" t="s">
        <v>19</v>
      </c>
      <c r="H45" t="s">
        <v>20</v>
      </c>
      <c r="I45" t="s">
        <v>183</v>
      </c>
      <c r="J45" t="s">
        <v>184</v>
      </c>
      <c r="K45" t="s">
        <v>185</v>
      </c>
      <c r="L45">
        <v>1</v>
      </c>
      <c r="N45">
        <v>1</v>
      </c>
      <c r="P45">
        <v>1</v>
      </c>
      <c r="R45" s="4">
        <v>1</v>
      </c>
      <c r="T45" s="5">
        <v>1</v>
      </c>
      <c r="U45" s="5">
        <v>1</v>
      </c>
      <c r="V45" s="5"/>
      <c r="W45" s="5">
        <v>1</v>
      </c>
      <c r="X45" s="5"/>
      <c r="Y45" s="5">
        <v>1</v>
      </c>
      <c r="Z45" s="5">
        <v>1</v>
      </c>
      <c r="AA45" s="5">
        <v>1</v>
      </c>
      <c r="AB45" s="5"/>
      <c r="AC45" s="11">
        <f t="shared" si="0"/>
        <v>9</v>
      </c>
      <c r="AD45" s="11">
        <f t="shared" si="1"/>
        <v>1</v>
      </c>
      <c r="AE45" s="11">
        <f t="shared" si="2"/>
        <v>8</v>
      </c>
      <c r="AF45" s="11">
        <v>7</v>
      </c>
      <c r="AG45" s="11">
        <f t="shared" si="3"/>
        <v>7.2999999999999989</v>
      </c>
      <c r="AH45" s="13">
        <f t="shared" si="4"/>
        <v>7.5</v>
      </c>
      <c r="AI45" s="13">
        <v>8</v>
      </c>
      <c r="AJ45" t="s">
        <v>149</v>
      </c>
      <c r="AK45" t="s">
        <v>19</v>
      </c>
      <c r="AL45" t="s">
        <v>25</v>
      </c>
      <c r="AM45" t="s">
        <v>26</v>
      </c>
    </row>
    <row r="46" spans="1:42" x14ac:dyDescent="0.3">
      <c r="A46">
        <v>45</v>
      </c>
      <c r="B46" t="s">
        <v>15</v>
      </c>
      <c r="C46" t="s">
        <v>16</v>
      </c>
      <c r="D46" t="s">
        <v>17</v>
      </c>
      <c r="E46">
        <v>3</v>
      </c>
      <c r="F46" t="s">
        <v>18</v>
      </c>
      <c r="G46" t="s">
        <v>19</v>
      </c>
      <c r="H46" t="s">
        <v>20</v>
      </c>
      <c r="I46" t="s">
        <v>186</v>
      </c>
      <c r="J46" t="s">
        <v>187</v>
      </c>
      <c r="K46" t="s">
        <v>185</v>
      </c>
      <c r="N46">
        <v>1</v>
      </c>
      <c r="P46">
        <v>1</v>
      </c>
      <c r="R46" s="4">
        <v>1</v>
      </c>
      <c r="T46" s="5">
        <v>1</v>
      </c>
      <c r="U46" s="5">
        <v>1</v>
      </c>
      <c r="V46" s="5"/>
      <c r="W46" s="5">
        <v>1</v>
      </c>
      <c r="X46" s="5"/>
      <c r="Y46" s="5">
        <v>1</v>
      </c>
      <c r="Z46" s="5"/>
      <c r="AA46" s="5">
        <v>1</v>
      </c>
      <c r="AB46" s="5"/>
      <c r="AC46" s="11">
        <f t="shared" si="0"/>
        <v>8</v>
      </c>
      <c r="AD46" s="11">
        <f t="shared" si="1"/>
        <v>0</v>
      </c>
      <c r="AE46" s="11">
        <f t="shared" si="2"/>
        <v>6</v>
      </c>
      <c r="AF46" s="12">
        <v>7</v>
      </c>
      <c r="AG46" s="11">
        <f t="shared" si="3"/>
        <v>6.6999999999999993</v>
      </c>
      <c r="AH46" s="13">
        <f t="shared" si="4"/>
        <v>6.5</v>
      </c>
      <c r="AI46" s="13">
        <v>6</v>
      </c>
      <c r="AJ46" t="s">
        <v>188</v>
      </c>
      <c r="AK46" t="s">
        <v>19</v>
      </c>
      <c r="AL46" t="s">
        <v>25</v>
      </c>
      <c r="AM46" t="s">
        <v>26</v>
      </c>
      <c r="AP46" t="s">
        <v>268</v>
      </c>
    </row>
    <row r="47" spans="1:42" x14ac:dyDescent="0.3">
      <c r="A47">
        <v>46</v>
      </c>
      <c r="B47" t="s">
        <v>15</v>
      </c>
      <c r="C47" t="s">
        <v>16</v>
      </c>
      <c r="D47" t="s">
        <v>17</v>
      </c>
      <c r="E47">
        <v>3</v>
      </c>
      <c r="F47" t="s">
        <v>18</v>
      </c>
      <c r="G47" t="s">
        <v>19</v>
      </c>
      <c r="H47" t="s">
        <v>20</v>
      </c>
      <c r="I47" t="s">
        <v>189</v>
      </c>
      <c r="J47" t="s">
        <v>190</v>
      </c>
      <c r="K47" t="s">
        <v>191</v>
      </c>
      <c r="AC47" s="11">
        <f t="shared" si="0"/>
        <v>0</v>
      </c>
      <c r="AD47" s="11">
        <f t="shared" si="1"/>
        <v>0</v>
      </c>
      <c r="AE47" s="11">
        <v>0</v>
      </c>
      <c r="AF47" s="11"/>
      <c r="AG47" s="11">
        <f t="shared" si="3"/>
        <v>0</v>
      </c>
      <c r="AH47" s="13">
        <f t="shared" si="4"/>
        <v>0</v>
      </c>
      <c r="AI47" s="13" t="s">
        <v>276</v>
      </c>
      <c r="AJ47" t="s">
        <v>192</v>
      </c>
      <c r="AK47" t="s">
        <v>162</v>
      </c>
      <c r="AL47" t="s">
        <v>25</v>
      </c>
      <c r="AM47" t="s">
        <v>26</v>
      </c>
    </row>
    <row r="48" spans="1:42" x14ac:dyDescent="0.3">
      <c r="A48">
        <v>47</v>
      </c>
      <c r="B48" t="s">
        <v>15</v>
      </c>
      <c r="C48" t="s">
        <v>16</v>
      </c>
      <c r="D48" t="s">
        <v>17</v>
      </c>
      <c r="E48">
        <v>3</v>
      </c>
      <c r="F48" t="s">
        <v>18</v>
      </c>
      <c r="G48" t="s">
        <v>19</v>
      </c>
      <c r="H48" t="s">
        <v>20</v>
      </c>
      <c r="I48" t="s">
        <v>193</v>
      </c>
      <c r="J48" t="s">
        <v>194</v>
      </c>
      <c r="K48" t="s">
        <v>195</v>
      </c>
      <c r="L48">
        <v>1</v>
      </c>
      <c r="N48">
        <v>1</v>
      </c>
      <c r="P48">
        <v>1</v>
      </c>
      <c r="R48" s="4">
        <v>1</v>
      </c>
      <c r="S48" s="4">
        <v>1</v>
      </c>
      <c r="T48" s="5">
        <v>1</v>
      </c>
      <c r="U48" s="5">
        <v>1</v>
      </c>
      <c r="V48" s="5"/>
      <c r="W48" s="5">
        <v>1</v>
      </c>
      <c r="X48" s="5"/>
      <c r="Y48" s="5">
        <v>1</v>
      </c>
      <c r="Z48" s="5"/>
      <c r="AA48" s="5">
        <v>1</v>
      </c>
      <c r="AB48" s="5"/>
      <c r="AC48" s="11">
        <f t="shared" si="0"/>
        <v>9</v>
      </c>
      <c r="AD48" s="11">
        <f t="shared" si="1"/>
        <v>1</v>
      </c>
      <c r="AE48" s="11">
        <f t="shared" si="2"/>
        <v>8</v>
      </c>
      <c r="AF48" s="11">
        <v>8</v>
      </c>
      <c r="AG48" s="11">
        <f t="shared" si="3"/>
        <v>8</v>
      </c>
      <c r="AH48" s="13">
        <f t="shared" si="4"/>
        <v>8</v>
      </c>
      <c r="AI48" s="13">
        <v>9</v>
      </c>
      <c r="AJ48" t="s">
        <v>196</v>
      </c>
      <c r="AK48" t="s">
        <v>19</v>
      </c>
      <c r="AL48" t="s">
        <v>25</v>
      </c>
      <c r="AM48" t="s">
        <v>26</v>
      </c>
    </row>
    <row r="49" spans="1:39" x14ac:dyDescent="0.3">
      <c r="A49">
        <v>48</v>
      </c>
      <c r="B49" t="s">
        <v>15</v>
      </c>
      <c r="C49" t="s">
        <v>16</v>
      </c>
      <c r="D49" t="s">
        <v>17</v>
      </c>
      <c r="E49">
        <v>3</v>
      </c>
      <c r="F49" t="s">
        <v>18</v>
      </c>
      <c r="G49" t="s">
        <v>19</v>
      </c>
      <c r="H49" t="s">
        <v>20</v>
      </c>
      <c r="I49" t="s">
        <v>197</v>
      </c>
      <c r="J49" t="s">
        <v>198</v>
      </c>
      <c r="K49" t="s">
        <v>199</v>
      </c>
      <c r="L49">
        <v>1</v>
      </c>
      <c r="N49">
        <v>1</v>
      </c>
      <c r="P49">
        <v>1</v>
      </c>
      <c r="R49" s="4">
        <v>1</v>
      </c>
      <c r="T49" s="5">
        <v>1</v>
      </c>
      <c r="U49" s="5">
        <v>1</v>
      </c>
      <c r="V49" s="5"/>
      <c r="W49" s="5">
        <v>1</v>
      </c>
      <c r="X49" s="5"/>
      <c r="Y49" s="5">
        <v>1</v>
      </c>
      <c r="Z49" s="5"/>
      <c r="AA49" s="5">
        <v>1</v>
      </c>
      <c r="AB49" s="5"/>
      <c r="AC49" s="11">
        <f t="shared" si="0"/>
        <v>9</v>
      </c>
      <c r="AD49" s="11">
        <f t="shared" si="1"/>
        <v>0</v>
      </c>
      <c r="AE49" s="11">
        <f t="shared" si="2"/>
        <v>7</v>
      </c>
      <c r="AF49" s="11">
        <v>8.5</v>
      </c>
      <c r="AG49" s="11">
        <f t="shared" si="3"/>
        <v>8.0499999999999989</v>
      </c>
      <c r="AH49" s="13">
        <f t="shared" si="4"/>
        <v>8</v>
      </c>
      <c r="AI49" s="13">
        <v>8.5</v>
      </c>
      <c r="AJ49" t="s">
        <v>200</v>
      </c>
      <c r="AK49" t="s">
        <v>19</v>
      </c>
      <c r="AL49" t="s">
        <v>25</v>
      </c>
      <c r="AM49" t="s">
        <v>26</v>
      </c>
    </row>
    <row r="50" spans="1:39" x14ac:dyDescent="0.3">
      <c r="A50">
        <v>49</v>
      </c>
      <c r="B50" t="s">
        <v>15</v>
      </c>
      <c r="C50" t="s">
        <v>16</v>
      </c>
      <c r="D50" t="s">
        <v>17</v>
      </c>
      <c r="E50">
        <v>3</v>
      </c>
      <c r="F50" t="s">
        <v>18</v>
      </c>
      <c r="G50" t="s">
        <v>19</v>
      </c>
      <c r="H50" t="s">
        <v>20</v>
      </c>
      <c r="I50" t="s">
        <v>201</v>
      </c>
      <c r="J50" t="s">
        <v>202</v>
      </c>
      <c r="K50" t="s">
        <v>203</v>
      </c>
      <c r="L50">
        <v>1</v>
      </c>
      <c r="N50">
        <v>1</v>
      </c>
      <c r="P50">
        <v>1</v>
      </c>
      <c r="R50" s="4">
        <v>1</v>
      </c>
      <c r="S50" s="4">
        <v>1</v>
      </c>
      <c r="T50" s="5">
        <v>1</v>
      </c>
      <c r="U50" s="5">
        <v>1</v>
      </c>
      <c r="V50" s="5"/>
      <c r="W50" s="5">
        <v>1</v>
      </c>
      <c r="X50" s="5">
        <v>1</v>
      </c>
      <c r="Y50" s="5">
        <v>1</v>
      </c>
      <c r="Z50" s="5"/>
      <c r="AA50" s="5">
        <v>1</v>
      </c>
      <c r="AB50" s="5"/>
      <c r="AC50" s="11">
        <f t="shared" si="0"/>
        <v>9</v>
      </c>
      <c r="AD50" s="11">
        <f t="shared" si="1"/>
        <v>2</v>
      </c>
      <c r="AE50" s="11">
        <f t="shared" si="2"/>
        <v>9</v>
      </c>
      <c r="AF50" s="11">
        <v>9</v>
      </c>
      <c r="AG50" s="11">
        <f t="shared" si="3"/>
        <v>9</v>
      </c>
      <c r="AH50" s="13">
        <f t="shared" si="4"/>
        <v>9</v>
      </c>
      <c r="AI50" s="13">
        <v>9.5</v>
      </c>
      <c r="AJ50" t="s">
        <v>204</v>
      </c>
      <c r="AK50" t="s">
        <v>19</v>
      </c>
      <c r="AL50" t="s">
        <v>25</v>
      </c>
      <c r="AM50" t="s">
        <v>26</v>
      </c>
    </row>
    <row r="51" spans="1:39" x14ac:dyDescent="0.3">
      <c r="A51">
        <v>50</v>
      </c>
      <c r="B51" t="s">
        <v>15</v>
      </c>
      <c r="C51" t="s">
        <v>16</v>
      </c>
      <c r="D51" t="s">
        <v>17</v>
      </c>
      <c r="E51">
        <v>3</v>
      </c>
      <c r="F51" t="s">
        <v>18</v>
      </c>
      <c r="G51" t="s">
        <v>19</v>
      </c>
      <c r="H51" t="s">
        <v>20</v>
      </c>
      <c r="I51" t="s">
        <v>205</v>
      </c>
      <c r="J51" t="s">
        <v>206</v>
      </c>
      <c r="K51" t="s">
        <v>207</v>
      </c>
      <c r="L51">
        <v>1</v>
      </c>
      <c r="N51">
        <v>1</v>
      </c>
      <c r="P51">
        <v>1</v>
      </c>
      <c r="R51" s="4">
        <v>1</v>
      </c>
      <c r="S51" s="4">
        <v>1</v>
      </c>
      <c r="T51" s="5">
        <v>1</v>
      </c>
      <c r="U51" s="5">
        <v>1</v>
      </c>
      <c r="V51" s="5"/>
      <c r="W51" s="5">
        <v>1</v>
      </c>
      <c r="X51" s="5">
        <v>1</v>
      </c>
      <c r="Y51" s="5">
        <v>1</v>
      </c>
      <c r="Z51" s="5"/>
      <c r="AA51" s="5">
        <v>1</v>
      </c>
      <c r="AB51" s="5"/>
      <c r="AC51" s="11">
        <f t="shared" si="0"/>
        <v>9</v>
      </c>
      <c r="AD51" s="11">
        <f t="shared" si="1"/>
        <v>2</v>
      </c>
      <c r="AE51" s="11">
        <f t="shared" si="2"/>
        <v>9</v>
      </c>
      <c r="AF51" s="11">
        <v>8</v>
      </c>
      <c r="AG51" s="11">
        <f t="shared" si="3"/>
        <v>8.2999999999999989</v>
      </c>
      <c r="AH51" s="13">
        <f t="shared" si="4"/>
        <v>8.5</v>
      </c>
      <c r="AI51" s="13">
        <v>8.5</v>
      </c>
      <c r="AJ51" t="s">
        <v>75</v>
      </c>
      <c r="AK51" t="s">
        <v>19</v>
      </c>
      <c r="AL51" t="s">
        <v>25</v>
      </c>
      <c r="AM51" t="s">
        <v>26</v>
      </c>
    </row>
    <row r="52" spans="1:39" x14ac:dyDescent="0.3">
      <c r="A52">
        <v>51</v>
      </c>
      <c r="B52" t="s">
        <v>15</v>
      </c>
      <c r="C52" t="s">
        <v>16</v>
      </c>
      <c r="D52" t="s">
        <v>17</v>
      </c>
      <c r="E52">
        <v>3</v>
      </c>
      <c r="F52" t="s">
        <v>18</v>
      </c>
      <c r="G52" t="s">
        <v>19</v>
      </c>
      <c r="H52" t="s">
        <v>20</v>
      </c>
      <c r="I52" t="s">
        <v>208</v>
      </c>
      <c r="J52" t="s">
        <v>209</v>
      </c>
      <c r="K52" t="s">
        <v>207</v>
      </c>
      <c r="L52">
        <v>1</v>
      </c>
      <c r="N52">
        <v>1</v>
      </c>
      <c r="O52">
        <v>11</v>
      </c>
      <c r="P52">
        <v>1</v>
      </c>
      <c r="Q52" s="2">
        <v>1</v>
      </c>
      <c r="R52" s="4">
        <v>1</v>
      </c>
      <c r="S52" s="4">
        <v>1</v>
      </c>
      <c r="T52" s="5">
        <v>1</v>
      </c>
      <c r="U52" s="5">
        <v>1</v>
      </c>
      <c r="V52" s="5"/>
      <c r="W52" s="5">
        <v>1</v>
      </c>
      <c r="X52" s="5">
        <v>1</v>
      </c>
      <c r="Y52" s="5">
        <v>1</v>
      </c>
      <c r="Z52" s="5"/>
      <c r="AA52" s="5">
        <v>1</v>
      </c>
      <c r="AB52" s="5"/>
      <c r="AC52" s="11">
        <f t="shared" si="0"/>
        <v>9</v>
      </c>
      <c r="AD52" s="11">
        <f t="shared" si="1"/>
        <v>4</v>
      </c>
      <c r="AE52" s="11">
        <f t="shared" si="2"/>
        <v>10</v>
      </c>
      <c r="AF52" s="11">
        <v>9.5</v>
      </c>
      <c r="AG52" s="11">
        <f t="shared" si="3"/>
        <v>9.6499999999999986</v>
      </c>
      <c r="AH52" s="13">
        <f t="shared" si="4"/>
        <v>9.5</v>
      </c>
      <c r="AI52" s="13">
        <v>9.5</v>
      </c>
      <c r="AJ52" t="s">
        <v>210</v>
      </c>
      <c r="AK52" t="s">
        <v>19</v>
      </c>
      <c r="AL52" t="s">
        <v>25</v>
      </c>
      <c r="AM52" t="s">
        <v>26</v>
      </c>
    </row>
    <row r="53" spans="1:39" x14ac:dyDescent="0.3">
      <c r="A53">
        <v>52</v>
      </c>
      <c r="B53" t="s">
        <v>15</v>
      </c>
      <c r="C53" t="s">
        <v>16</v>
      </c>
      <c r="D53" t="s">
        <v>17</v>
      </c>
      <c r="E53">
        <v>3</v>
      </c>
      <c r="F53" t="s">
        <v>18</v>
      </c>
      <c r="G53" t="s">
        <v>19</v>
      </c>
      <c r="H53" t="s">
        <v>20</v>
      </c>
      <c r="I53" t="s">
        <v>211</v>
      </c>
      <c r="J53" t="s">
        <v>212</v>
      </c>
      <c r="K53" t="s">
        <v>213</v>
      </c>
      <c r="L53">
        <v>1</v>
      </c>
      <c r="N53">
        <v>1</v>
      </c>
      <c r="P53">
        <v>1</v>
      </c>
      <c r="R53" s="4">
        <v>1</v>
      </c>
      <c r="T53" s="5">
        <v>1</v>
      </c>
      <c r="U53" s="5">
        <v>1</v>
      </c>
      <c r="V53" s="5"/>
      <c r="W53" s="5">
        <v>1</v>
      </c>
      <c r="X53" s="5"/>
      <c r="Y53" s="5">
        <v>1</v>
      </c>
      <c r="Z53" s="5"/>
      <c r="AA53" s="5">
        <v>1</v>
      </c>
      <c r="AB53" s="5"/>
      <c r="AC53" s="11">
        <f t="shared" si="0"/>
        <v>9</v>
      </c>
      <c r="AD53" s="11">
        <f t="shared" si="1"/>
        <v>0</v>
      </c>
      <c r="AE53" s="11">
        <f t="shared" si="2"/>
        <v>7</v>
      </c>
      <c r="AF53" s="11">
        <v>7.5</v>
      </c>
      <c r="AG53" s="11">
        <f t="shared" si="3"/>
        <v>7.35</v>
      </c>
      <c r="AH53" s="13">
        <f t="shared" si="4"/>
        <v>7.5</v>
      </c>
      <c r="AI53" s="13">
        <v>6.5</v>
      </c>
      <c r="AJ53" t="s">
        <v>214</v>
      </c>
      <c r="AK53" t="s">
        <v>19</v>
      </c>
      <c r="AL53" t="s">
        <v>25</v>
      </c>
      <c r="AM53" t="s">
        <v>26</v>
      </c>
    </row>
    <row r="54" spans="1:39" x14ac:dyDescent="0.3">
      <c r="A54">
        <v>53</v>
      </c>
      <c r="B54" t="s">
        <v>15</v>
      </c>
      <c r="C54" t="s">
        <v>16</v>
      </c>
      <c r="D54" t="s">
        <v>17</v>
      </c>
      <c r="E54">
        <v>3</v>
      </c>
      <c r="F54" t="s">
        <v>18</v>
      </c>
      <c r="G54" t="s">
        <v>19</v>
      </c>
      <c r="H54" t="s">
        <v>20</v>
      </c>
      <c r="I54" t="s">
        <v>215</v>
      </c>
      <c r="J54" t="s">
        <v>216</v>
      </c>
      <c r="K54" t="s">
        <v>217</v>
      </c>
      <c r="L54">
        <v>1</v>
      </c>
      <c r="N54">
        <v>1</v>
      </c>
      <c r="P54">
        <v>1</v>
      </c>
      <c r="R54" s="4">
        <v>1</v>
      </c>
      <c r="T54" s="5">
        <v>1</v>
      </c>
      <c r="U54" s="5">
        <v>1</v>
      </c>
      <c r="V54" s="5"/>
      <c r="W54" s="5"/>
      <c r="X54" s="5"/>
      <c r="Y54" s="5"/>
      <c r="Z54" s="5"/>
      <c r="AA54" s="5"/>
      <c r="AB54" s="5"/>
      <c r="AC54" s="11">
        <f t="shared" si="0"/>
        <v>6</v>
      </c>
      <c r="AD54" s="11">
        <f t="shared" si="1"/>
        <v>0</v>
      </c>
      <c r="AE54" s="11">
        <f t="shared" si="2"/>
        <v>4</v>
      </c>
      <c r="AF54" s="11">
        <v>5</v>
      </c>
      <c r="AG54" s="11">
        <f t="shared" si="3"/>
        <v>4.7</v>
      </c>
      <c r="AH54" s="13">
        <f t="shared" si="4"/>
        <v>4.5</v>
      </c>
      <c r="AI54" s="13" t="s">
        <v>276</v>
      </c>
      <c r="AJ54" t="s">
        <v>218</v>
      </c>
      <c r="AK54" t="s">
        <v>162</v>
      </c>
      <c r="AL54" t="s">
        <v>25</v>
      </c>
      <c r="AM54" t="s">
        <v>26</v>
      </c>
    </row>
    <row r="55" spans="1:39" x14ac:dyDescent="0.3">
      <c r="A55">
        <v>54</v>
      </c>
      <c r="B55" t="s">
        <v>15</v>
      </c>
      <c r="C55" t="s">
        <v>16</v>
      </c>
      <c r="D55" t="s">
        <v>17</v>
      </c>
      <c r="E55">
        <v>3</v>
      </c>
      <c r="F55" t="s">
        <v>18</v>
      </c>
      <c r="G55" t="s">
        <v>19</v>
      </c>
      <c r="H55" t="s">
        <v>20</v>
      </c>
      <c r="I55" t="s">
        <v>219</v>
      </c>
      <c r="J55" t="s">
        <v>220</v>
      </c>
      <c r="K55" t="s">
        <v>221</v>
      </c>
      <c r="L55">
        <v>1</v>
      </c>
      <c r="N55">
        <v>1</v>
      </c>
      <c r="O55">
        <v>1</v>
      </c>
      <c r="P55">
        <v>1</v>
      </c>
      <c r="Q55" s="2">
        <v>1</v>
      </c>
      <c r="R55" s="4">
        <v>1</v>
      </c>
      <c r="T55" s="5">
        <v>1</v>
      </c>
      <c r="U55" s="5">
        <v>1</v>
      </c>
      <c r="V55" s="5"/>
      <c r="W55" s="5">
        <v>1</v>
      </c>
      <c r="X55" s="5"/>
      <c r="Y55" s="5">
        <v>1</v>
      </c>
      <c r="Z55" s="5"/>
      <c r="AA55" s="5">
        <v>1</v>
      </c>
      <c r="AB55" s="5"/>
      <c r="AC55" s="11">
        <f t="shared" si="0"/>
        <v>9</v>
      </c>
      <c r="AD55" s="11">
        <f t="shared" si="1"/>
        <v>2</v>
      </c>
      <c r="AE55" s="11">
        <f t="shared" si="2"/>
        <v>9</v>
      </c>
      <c r="AF55" s="11">
        <v>9</v>
      </c>
      <c r="AG55" s="11">
        <f t="shared" si="3"/>
        <v>9</v>
      </c>
      <c r="AH55" s="13">
        <f t="shared" si="4"/>
        <v>9</v>
      </c>
      <c r="AI55" s="13">
        <v>8.5</v>
      </c>
      <c r="AJ55" t="s">
        <v>222</v>
      </c>
      <c r="AK55" t="s">
        <v>19</v>
      </c>
      <c r="AL55" t="s">
        <v>25</v>
      </c>
      <c r="AM55" t="s">
        <v>26</v>
      </c>
    </row>
    <row r="56" spans="1:39" x14ac:dyDescent="0.3">
      <c r="A56">
        <v>55</v>
      </c>
      <c r="B56" t="s">
        <v>15</v>
      </c>
      <c r="C56" t="s">
        <v>16</v>
      </c>
      <c r="D56" t="s">
        <v>17</v>
      </c>
      <c r="E56">
        <v>3</v>
      </c>
      <c r="F56" t="s">
        <v>18</v>
      </c>
      <c r="G56" t="s">
        <v>19</v>
      </c>
      <c r="H56" t="s">
        <v>20</v>
      </c>
      <c r="I56" t="s">
        <v>223</v>
      </c>
      <c r="J56" t="s">
        <v>224</v>
      </c>
      <c r="K56" t="s">
        <v>221</v>
      </c>
      <c r="L56">
        <v>1</v>
      </c>
      <c r="N56">
        <v>1</v>
      </c>
      <c r="O56">
        <v>1</v>
      </c>
      <c r="P56">
        <v>1</v>
      </c>
      <c r="Q56" s="2">
        <v>1</v>
      </c>
      <c r="R56" s="4">
        <v>1</v>
      </c>
      <c r="T56" s="5">
        <v>1</v>
      </c>
      <c r="U56" s="5">
        <v>1</v>
      </c>
      <c r="V56" s="5"/>
      <c r="W56" s="5">
        <v>1</v>
      </c>
      <c r="X56" s="5">
        <v>1</v>
      </c>
      <c r="Y56" s="5">
        <v>1</v>
      </c>
      <c r="Z56" s="5"/>
      <c r="AA56" s="5">
        <v>1</v>
      </c>
      <c r="AB56" s="5"/>
      <c r="AC56" s="11">
        <f t="shared" si="0"/>
        <v>9</v>
      </c>
      <c r="AD56" s="11">
        <f t="shared" si="1"/>
        <v>3</v>
      </c>
      <c r="AE56" s="11">
        <f t="shared" si="2"/>
        <v>10</v>
      </c>
      <c r="AF56" s="11">
        <v>9.5</v>
      </c>
      <c r="AG56" s="11">
        <f t="shared" si="3"/>
        <v>9.6499999999999986</v>
      </c>
      <c r="AH56" s="13">
        <f t="shared" si="4"/>
        <v>9.5</v>
      </c>
      <c r="AI56" s="13">
        <v>10</v>
      </c>
      <c r="AJ56" t="s">
        <v>225</v>
      </c>
      <c r="AK56" t="s">
        <v>19</v>
      </c>
      <c r="AL56" t="s">
        <v>25</v>
      </c>
      <c r="AM56" t="s">
        <v>26</v>
      </c>
    </row>
    <row r="57" spans="1:39" x14ac:dyDescent="0.3">
      <c r="A57">
        <v>56</v>
      </c>
      <c r="B57" t="s">
        <v>15</v>
      </c>
      <c r="C57" t="s">
        <v>16</v>
      </c>
      <c r="D57" t="s">
        <v>17</v>
      </c>
      <c r="E57">
        <v>3</v>
      </c>
      <c r="F57" t="s">
        <v>18</v>
      </c>
      <c r="G57" t="s">
        <v>19</v>
      </c>
      <c r="H57" t="s">
        <v>20</v>
      </c>
      <c r="I57" t="s">
        <v>226</v>
      </c>
      <c r="J57" t="s">
        <v>227</v>
      </c>
      <c r="K57" t="s">
        <v>228</v>
      </c>
      <c r="L57">
        <v>1</v>
      </c>
      <c r="N57">
        <v>1</v>
      </c>
      <c r="P57">
        <v>1</v>
      </c>
      <c r="R57" s="4">
        <v>1</v>
      </c>
      <c r="T57" s="5">
        <v>1</v>
      </c>
      <c r="U57" s="5">
        <v>1</v>
      </c>
      <c r="V57" s="5"/>
      <c r="W57" s="5">
        <v>1</v>
      </c>
      <c r="X57" s="5"/>
      <c r="Y57" s="5">
        <v>1</v>
      </c>
      <c r="Z57" s="5"/>
      <c r="AA57" s="5">
        <v>1</v>
      </c>
      <c r="AB57" s="5"/>
      <c r="AC57" s="11">
        <f t="shared" si="0"/>
        <v>9</v>
      </c>
      <c r="AD57" s="11">
        <f t="shared" si="1"/>
        <v>0</v>
      </c>
      <c r="AE57" s="11">
        <f t="shared" si="2"/>
        <v>7</v>
      </c>
      <c r="AF57" s="11">
        <v>7.5</v>
      </c>
      <c r="AG57" s="11">
        <f t="shared" si="3"/>
        <v>7.35</v>
      </c>
      <c r="AH57" s="13">
        <f t="shared" si="4"/>
        <v>7.5</v>
      </c>
      <c r="AI57" s="13">
        <v>8</v>
      </c>
      <c r="AJ57" t="s">
        <v>229</v>
      </c>
      <c r="AK57" t="s">
        <v>19</v>
      </c>
      <c r="AL57" t="s">
        <v>25</v>
      </c>
      <c r="AM57" t="s">
        <v>26</v>
      </c>
    </row>
    <row r="58" spans="1:39" x14ac:dyDescent="0.3">
      <c r="A58">
        <v>57</v>
      </c>
      <c r="B58" t="s">
        <v>15</v>
      </c>
      <c r="C58" t="s">
        <v>16</v>
      </c>
      <c r="D58" t="s">
        <v>17</v>
      </c>
      <c r="E58">
        <v>3</v>
      </c>
      <c r="F58" t="s">
        <v>18</v>
      </c>
      <c r="G58" t="s">
        <v>19</v>
      </c>
      <c r="H58" t="s">
        <v>20</v>
      </c>
      <c r="I58" t="s">
        <v>230</v>
      </c>
      <c r="J58" t="s">
        <v>231</v>
      </c>
      <c r="K58" t="s">
        <v>228</v>
      </c>
      <c r="L58">
        <v>1</v>
      </c>
      <c r="N58">
        <v>1</v>
      </c>
      <c r="P58">
        <v>1</v>
      </c>
      <c r="R58" s="4">
        <v>1</v>
      </c>
      <c r="T58" s="5">
        <v>1</v>
      </c>
      <c r="U58" s="5">
        <v>1</v>
      </c>
      <c r="V58" s="5"/>
      <c r="W58" s="5">
        <v>1</v>
      </c>
      <c r="X58" s="5"/>
      <c r="Y58" s="5">
        <v>1</v>
      </c>
      <c r="Z58" s="5"/>
      <c r="AA58" s="5">
        <v>1</v>
      </c>
      <c r="AB58" s="5"/>
      <c r="AC58" s="11">
        <f t="shared" si="0"/>
        <v>9</v>
      </c>
      <c r="AD58" s="11">
        <f t="shared" si="1"/>
        <v>0</v>
      </c>
      <c r="AE58" s="11">
        <f t="shared" si="2"/>
        <v>7</v>
      </c>
      <c r="AF58" s="11">
        <v>7.5</v>
      </c>
      <c r="AG58" s="11">
        <f t="shared" si="3"/>
        <v>7.35</v>
      </c>
      <c r="AH58" s="13">
        <f t="shared" si="4"/>
        <v>7.5</v>
      </c>
      <c r="AI58" s="13">
        <v>8</v>
      </c>
      <c r="AJ58" t="s">
        <v>232</v>
      </c>
      <c r="AK58" t="s">
        <v>19</v>
      </c>
      <c r="AL58" t="s">
        <v>25</v>
      </c>
      <c r="AM58" t="s">
        <v>26</v>
      </c>
    </row>
    <row r="59" spans="1:39" x14ac:dyDescent="0.3">
      <c r="A59">
        <v>58</v>
      </c>
      <c r="B59" t="s">
        <v>15</v>
      </c>
      <c r="C59" t="s">
        <v>16</v>
      </c>
      <c r="D59" t="s">
        <v>17</v>
      </c>
      <c r="E59">
        <v>3</v>
      </c>
      <c r="F59" t="s">
        <v>18</v>
      </c>
      <c r="G59" t="s">
        <v>19</v>
      </c>
      <c r="H59" t="s">
        <v>20</v>
      </c>
      <c r="I59" t="s">
        <v>233</v>
      </c>
      <c r="J59" t="s">
        <v>234</v>
      </c>
      <c r="K59" t="s">
        <v>235</v>
      </c>
      <c r="L59">
        <v>1</v>
      </c>
      <c r="M59">
        <v>1</v>
      </c>
      <c r="N59">
        <v>1</v>
      </c>
      <c r="P59">
        <v>1</v>
      </c>
      <c r="R59" s="4">
        <v>1</v>
      </c>
      <c r="T59" s="5">
        <v>1</v>
      </c>
      <c r="U59" s="5">
        <v>1</v>
      </c>
      <c r="V59" s="5"/>
      <c r="W59" s="5">
        <v>1</v>
      </c>
      <c r="X59" s="5"/>
      <c r="Y59" s="5">
        <v>1</v>
      </c>
      <c r="Z59" s="5"/>
      <c r="AA59" s="5">
        <v>1</v>
      </c>
      <c r="AB59" s="5"/>
      <c r="AC59" s="11">
        <f t="shared" si="0"/>
        <v>9</v>
      </c>
      <c r="AD59" s="11">
        <f t="shared" si="1"/>
        <v>1</v>
      </c>
      <c r="AE59" s="11">
        <f t="shared" si="2"/>
        <v>8</v>
      </c>
      <c r="AF59" s="11">
        <v>7.5</v>
      </c>
      <c r="AG59" s="11">
        <f t="shared" si="3"/>
        <v>7.65</v>
      </c>
      <c r="AH59" s="13">
        <f t="shared" si="4"/>
        <v>7.5</v>
      </c>
      <c r="AI59" s="13">
        <v>8</v>
      </c>
      <c r="AJ59" t="s">
        <v>236</v>
      </c>
      <c r="AK59" t="s">
        <v>19</v>
      </c>
      <c r="AL59" t="s">
        <v>25</v>
      </c>
      <c r="AM59" t="s">
        <v>26</v>
      </c>
    </row>
    <row r="60" spans="1:39" x14ac:dyDescent="0.3">
      <c r="A60">
        <v>59</v>
      </c>
      <c r="B60" t="s">
        <v>15</v>
      </c>
      <c r="C60" t="s">
        <v>16</v>
      </c>
      <c r="D60" t="s">
        <v>17</v>
      </c>
      <c r="E60">
        <v>3</v>
      </c>
      <c r="F60" t="s">
        <v>18</v>
      </c>
      <c r="G60" t="s">
        <v>19</v>
      </c>
      <c r="H60" t="s">
        <v>20</v>
      </c>
      <c r="I60" t="s">
        <v>237</v>
      </c>
      <c r="J60" t="s">
        <v>238</v>
      </c>
      <c r="K60" t="s">
        <v>235</v>
      </c>
      <c r="L60">
        <v>1</v>
      </c>
      <c r="N60">
        <v>1</v>
      </c>
      <c r="P60">
        <v>1</v>
      </c>
      <c r="R60" s="4">
        <v>1</v>
      </c>
      <c r="T60" s="5">
        <v>1</v>
      </c>
      <c r="U60" s="5">
        <v>1</v>
      </c>
      <c r="V60" s="5"/>
      <c r="W60" s="5">
        <v>1</v>
      </c>
      <c r="X60" s="5"/>
      <c r="Y60" s="5">
        <v>1</v>
      </c>
      <c r="Z60" s="5"/>
      <c r="AA60" s="5">
        <v>1</v>
      </c>
      <c r="AB60" s="5"/>
      <c r="AC60" s="11">
        <f t="shared" si="0"/>
        <v>9</v>
      </c>
      <c r="AD60" s="11">
        <f t="shared" si="1"/>
        <v>0</v>
      </c>
      <c r="AE60" s="11">
        <f t="shared" si="2"/>
        <v>7</v>
      </c>
      <c r="AF60" s="11">
        <v>6.5</v>
      </c>
      <c r="AG60" s="11">
        <f t="shared" si="3"/>
        <v>6.65</v>
      </c>
      <c r="AH60" s="13">
        <f t="shared" si="4"/>
        <v>6.5</v>
      </c>
      <c r="AI60" s="13">
        <v>6.5</v>
      </c>
      <c r="AJ60" t="s">
        <v>239</v>
      </c>
      <c r="AK60" t="s">
        <v>19</v>
      </c>
      <c r="AL60" t="s">
        <v>25</v>
      </c>
      <c r="AM60" t="s">
        <v>26</v>
      </c>
    </row>
    <row r="61" spans="1:39" x14ac:dyDescent="0.3">
      <c r="A61">
        <v>60</v>
      </c>
      <c r="B61" t="s">
        <v>15</v>
      </c>
      <c r="C61" t="s">
        <v>16</v>
      </c>
      <c r="D61" t="s">
        <v>17</v>
      </c>
      <c r="E61">
        <v>3</v>
      </c>
      <c r="F61" t="s">
        <v>18</v>
      </c>
      <c r="G61" t="s">
        <v>19</v>
      </c>
      <c r="H61" t="s">
        <v>20</v>
      </c>
      <c r="I61" t="s">
        <v>240</v>
      </c>
      <c r="J61" t="s">
        <v>241</v>
      </c>
      <c r="K61" t="s">
        <v>242</v>
      </c>
      <c r="L61">
        <v>1</v>
      </c>
      <c r="M61">
        <v>11</v>
      </c>
      <c r="N61">
        <v>1</v>
      </c>
      <c r="P61">
        <v>1</v>
      </c>
      <c r="Q61" s="2">
        <v>1</v>
      </c>
      <c r="R61" s="4">
        <v>1</v>
      </c>
      <c r="T61" s="5">
        <v>1</v>
      </c>
      <c r="U61" s="5">
        <v>1</v>
      </c>
      <c r="V61" s="5"/>
      <c r="W61" s="5">
        <v>1</v>
      </c>
      <c r="X61" s="5">
        <v>1</v>
      </c>
      <c r="Y61" s="5">
        <v>1</v>
      </c>
      <c r="Z61" s="5"/>
      <c r="AA61" s="5">
        <v>1</v>
      </c>
      <c r="AB61" s="5"/>
      <c r="AC61" s="11">
        <f t="shared" si="0"/>
        <v>9</v>
      </c>
      <c r="AD61" s="11">
        <f t="shared" si="1"/>
        <v>3</v>
      </c>
      <c r="AE61" s="11">
        <f t="shared" si="2"/>
        <v>10</v>
      </c>
      <c r="AF61" s="11">
        <v>9.5</v>
      </c>
      <c r="AG61" s="11">
        <f t="shared" si="3"/>
        <v>9.6499999999999986</v>
      </c>
      <c r="AH61" s="13">
        <f t="shared" si="4"/>
        <v>9.5</v>
      </c>
      <c r="AI61" s="13">
        <v>9</v>
      </c>
      <c r="AJ61" t="s">
        <v>243</v>
      </c>
      <c r="AK61" t="s">
        <v>19</v>
      </c>
      <c r="AL61" t="s">
        <v>25</v>
      </c>
      <c r="AM61" t="s">
        <v>26</v>
      </c>
    </row>
    <row r="62" spans="1:39" x14ac:dyDescent="0.3">
      <c r="A62">
        <v>61</v>
      </c>
      <c r="B62" t="s">
        <v>15</v>
      </c>
      <c r="C62" t="s">
        <v>16</v>
      </c>
      <c r="D62" t="s">
        <v>17</v>
      </c>
      <c r="E62">
        <v>3</v>
      </c>
      <c r="F62" t="s">
        <v>18</v>
      </c>
      <c r="G62" t="s">
        <v>19</v>
      </c>
      <c r="H62" t="s">
        <v>20</v>
      </c>
      <c r="I62" t="s">
        <v>244</v>
      </c>
      <c r="J62" t="s">
        <v>245</v>
      </c>
      <c r="K62" t="s">
        <v>246</v>
      </c>
      <c r="L62">
        <v>1</v>
      </c>
      <c r="N62">
        <v>1</v>
      </c>
      <c r="P62">
        <v>1</v>
      </c>
      <c r="R62" s="4">
        <v>1</v>
      </c>
      <c r="T62" s="5">
        <v>1</v>
      </c>
      <c r="U62" s="5">
        <v>1</v>
      </c>
      <c r="V62" s="5"/>
      <c r="W62" s="5" t="s">
        <v>263</v>
      </c>
      <c r="X62" s="5"/>
      <c r="Y62" s="5">
        <v>1</v>
      </c>
      <c r="Z62" s="5"/>
      <c r="AA62" s="5">
        <v>1</v>
      </c>
      <c r="AB62" s="5"/>
      <c r="AC62" s="11">
        <f t="shared" si="0"/>
        <v>8</v>
      </c>
      <c r="AD62" s="11">
        <f t="shared" si="1"/>
        <v>0</v>
      </c>
      <c r="AE62" s="11">
        <f t="shared" si="2"/>
        <v>6</v>
      </c>
      <c r="AF62" s="12">
        <v>7</v>
      </c>
      <c r="AG62" s="11">
        <f t="shared" si="3"/>
        <v>6.6999999999999993</v>
      </c>
      <c r="AH62" s="13">
        <f t="shared" si="4"/>
        <v>6.5</v>
      </c>
      <c r="AI62" s="13">
        <v>7</v>
      </c>
      <c r="AJ62" t="s">
        <v>247</v>
      </c>
      <c r="AK62" t="s">
        <v>19</v>
      </c>
      <c r="AL62" t="s">
        <v>25</v>
      </c>
      <c r="AM62" t="s">
        <v>26</v>
      </c>
    </row>
    <row r="63" spans="1:39" x14ac:dyDescent="0.3">
      <c r="A63">
        <v>62</v>
      </c>
      <c r="B63" t="s">
        <v>15</v>
      </c>
      <c r="C63" t="s">
        <v>16</v>
      </c>
      <c r="D63" t="s">
        <v>17</v>
      </c>
      <c r="E63">
        <v>3</v>
      </c>
      <c r="F63" t="s">
        <v>18</v>
      </c>
      <c r="G63" t="s">
        <v>19</v>
      </c>
      <c r="H63" t="s">
        <v>20</v>
      </c>
      <c r="I63" t="s">
        <v>248</v>
      </c>
      <c r="J63" t="s">
        <v>249</v>
      </c>
      <c r="K63" t="s">
        <v>250</v>
      </c>
      <c r="L63">
        <v>1</v>
      </c>
      <c r="N63">
        <v>1</v>
      </c>
      <c r="O63">
        <v>1</v>
      </c>
      <c r="P63">
        <v>1</v>
      </c>
      <c r="R63" s="4">
        <v>1</v>
      </c>
      <c r="T63" s="5">
        <v>1</v>
      </c>
      <c r="U63" s="5">
        <v>1</v>
      </c>
      <c r="V63" s="5"/>
      <c r="W63" s="5">
        <v>1</v>
      </c>
      <c r="X63" s="5"/>
      <c r="Y63" s="5">
        <v>1</v>
      </c>
      <c r="Z63" s="5"/>
      <c r="AA63" s="5">
        <v>1</v>
      </c>
      <c r="AB63" s="5"/>
      <c r="AC63" s="11">
        <f t="shared" si="0"/>
        <v>9</v>
      </c>
      <c r="AD63" s="11">
        <f t="shared" si="1"/>
        <v>1</v>
      </c>
      <c r="AE63" s="11">
        <f t="shared" si="2"/>
        <v>8</v>
      </c>
      <c r="AF63" s="11">
        <v>7.5</v>
      </c>
      <c r="AG63" s="11">
        <f t="shared" si="3"/>
        <v>7.65</v>
      </c>
      <c r="AH63" s="13">
        <f t="shared" si="4"/>
        <v>7.5</v>
      </c>
      <c r="AI63" s="13">
        <v>8.5</v>
      </c>
      <c r="AJ63" t="s">
        <v>251</v>
      </c>
      <c r="AK63" t="s">
        <v>19</v>
      </c>
      <c r="AL63" t="s">
        <v>25</v>
      </c>
      <c r="AM63" t="s">
        <v>26</v>
      </c>
    </row>
    <row r="64" spans="1:39" x14ac:dyDescent="0.3">
      <c r="A64">
        <v>63</v>
      </c>
      <c r="B64" t="s">
        <v>15</v>
      </c>
      <c r="C64" t="s">
        <v>16</v>
      </c>
      <c r="D64" t="s">
        <v>17</v>
      </c>
      <c r="E64">
        <v>3</v>
      </c>
      <c r="F64" t="s">
        <v>18</v>
      </c>
      <c r="G64" t="s">
        <v>19</v>
      </c>
      <c r="H64" t="s">
        <v>20</v>
      </c>
      <c r="I64" t="s">
        <v>252</v>
      </c>
      <c r="J64" t="s">
        <v>253</v>
      </c>
      <c r="K64" t="s">
        <v>250</v>
      </c>
      <c r="L64">
        <v>1</v>
      </c>
      <c r="N64">
        <v>1</v>
      </c>
      <c r="P64">
        <v>1</v>
      </c>
      <c r="R64" s="4">
        <v>1</v>
      </c>
      <c r="T64" s="5">
        <v>1</v>
      </c>
      <c r="U64" s="5">
        <v>1</v>
      </c>
      <c r="V64" s="5"/>
      <c r="W64" s="5">
        <v>1</v>
      </c>
      <c r="X64" s="5"/>
      <c r="Y64" s="5">
        <v>1</v>
      </c>
      <c r="Z64" s="5"/>
      <c r="AA64" s="5">
        <v>1</v>
      </c>
      <c r="AB64" s="5"/>
      <c r="AC64" s="11">
        <f t="shared" si="0"/>
        <v>9</v>
      </c>
      <c r="AD64" s="11">
        <f t="shared" si="1"/>
        <v>0</v>
      </c>
      <c r="AE64" s="11">
        <f t="shared" si="2"/>
        <v>7</v>
      </c>
      <c r="AF64" s="12">
        <v>8</v>
      </c>
      <c r="AG64" s="11">
        <f t="shared" si="3"/>
        <v>7.6999999999999993</v>
      </c>
      <c r="AH64" s="13">
        <f t="shared" si="4"/>
        <v>7.5</v>
      </c>
      <c r="AI64" s="13">
        <v>8</v>
      </c>
      <c r="AJ64" t="s">
        <v>254</v>
      </c>
      <c r="AK64" t="s">
        <v>19</v>
      </c>
      <c r="AL64" t="s">
        <v>25</v>
      </c>
      <c r="AM64" t="s">
        <v>26</v>
      </c>
    </row>
    <row r="65" spans="10:35" x14ac:dyDescent="0.3">
      <c r="J65" t="s">
        <v>258</v>
      </c>
      <c r="K65" t="s">
        <v>259</v>
      </c>
      <c r="L65">
        <v>1</v>
      </c>
      <c r="N65">
        <v>1</v>
      </c>
      <c r="P65">
        <v>1</v>
      </c>
      <c r="R65" s="4">
        <v>1</v>
      </c>
      <c r="T65" s="5">
        <v>1</v>
      </c>
      <c r="U65" s="5">
        <v>1</v>
      </c>
      <c r="V65" s="5"/>
      <c r="W65" s="5" t="s">
        <v>263</v>
      </c>
      <c r="X65" s="5"/>
      <c r="Y65" s="5">
        <v>1</v>
      </c>
      <c r="Z65" s="5"/>
      <c r="AA65" s="5">
        <v>1</v>
      </c>
      <c r="AB65" s="5"/>
      <c r="AC65" s="11">
        <f>COUNT(L65,N65,P65,R65,T65,U65,W65,Y65,AA65)</f>
        <v>8</v>
      </c>
      <c r="AD65" s="11">
        <f>COUNT(M65,O65,Q65,S65,V65,X65,Z65,AB65)</f>
        <v>0</v>
      </c>
      <c r="AE65" s="11">
        <f>IF(AC65 =9,7,7-(9 -AC65) )+ IF(AD65&gt;=3,3,IF(AD65=2,2,IF(AD65=1,1,0)))</f>
        <v>6</v>
      </c>
      <c r="AF65" s="11">
        <v>7.5</v>
      </c>
      <c r="AG65" s="11">
        <f>AE65*0.3+AF65*0.7</f>
        <v>7.05</v>
      </c>
      <c r="AH65" s="13">
        <f>IF(AG65-INT(AG65)&lt;0.25, INT(AG65),IF(AG65 - INT(AG65)&lt;0.75,INT(AG65)+ 0.5, INT(AG65) +1))</f>
        <v>7</v>
      </c>
      <c r="AI65" s="13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K13"/>
  <sheetViews>
    <sheetView zoomScale="140" zoomScaleNormal="140" workbookViewId="0">
      <selection activeCell="E17" sqref="E17"/>
    </sheetView>
  </sheetViews>
  <sheetFormatPr defaultRowHeight="14.4" x14ac:dyDescent="0.3"/>
  <sheetData>
    <row r="7" spans="7:11" x14ac:dyDescent="0.3">
      <c r="G7">
        <v>11</v>
      </c>
      <c r="H7">
        <v>2</v>
      </c>
    </row>
    <row r="8" spans="7:11" x14ac:dyDescent="0.3">
      <c r="G8">
        <v>1</v>
      </c>
      <c r="H8">
        <v>5</v>
      </c>
      <c r="I8">
        <v>2</v>
      </c>
    </row>
    <row r="9" spans="7:11" x14ac:dyDescent="0.3">
      <c r="H9">
        <v>1</v>
      </c>
      <c r="I9">
        <v>2</v>
      </c>
      <c r="J9">
        <v>2</v>
      </c>
    </row>
    <row r="10" spans="7:11" x14ac:dyDescent="0.3">
      <c r="I10">
        <v>0</v>
      </c>
      <c r="J10">
        <v>1</v>
      </c>
      <c r="K10">
        <v>2</v>
      </c>
    </row>
    <row r="11" spans="7:11" x14ac:dyDescent="0.3">
      <c r="J11">
        <v>1</v>
      </c>
      <c r="K11" s="2">
        <v>0</v>
      </c>
    </row>
    <row r="13" spans="7:11" x14ac:dyDescent="0.3">
      <c r="G13" s="2">
        <v>1</v>
      </c>
      <c r="H13" s="2">
        <v>0</v>
      </c>
      <c r="I13" s="2">
        <v>1</v>
      </c>
      <c r="J13" s="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2"/>
  <sheetViews>
    <sheetView topLeftCell="B1" workbookViewId="0">
      <selection activeCell="H6" sqref="H6"/>
    </sheetView>
  </sheetViews>
  <sheetFormatPr defaultRowHeight="14.4" x14ac:dyDescent="0.3"/>
  <sheetData>
    <row r="3" spans="3:8" x14ac:dyDescent="0.3">
      <c r="E3" t="s">
        <v>260</v>
      </c>
    </row>
    <row r="5" spans="3:8" x14ac:dyDescent="0.3">
      <c r="C5" s="2">
        <v>9</v>
      </c>
    </row>
    <row r="6" spans="3:8" x14ac:dyDescent="0.3">
      <c r="E6" s="2">
        <v>7</v>
      </c>
      <c r="G6" t="s">
        <v>262</v>
      </c>
      <c r="H6" t="s">
        <v>263</v>
      </c>
    </row>
    <row r="7" spans="3:8" x14ac:dyDescent="0.3">
      <c r="D7" s="4"/>
    </row>
    <row r="9" spans="3:8" x14ac:dyDescent="0.3">
      <c r="C9" s="2">
        <v>6</v>
      </c>
    </row>
    <row r="10" spans="3:8" x14ac:dyDescent="0.3">
      <c r="E10" s="3">
        <v>5</v>
      </c>
    </row>
    <row r="12" spans="3:8" x14ac:dyDescent="0.3">
      <c r="G12" t="s">
        <v>261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TH_COS120_20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Snguyen53</dc:creator>
  <cp:lastModifiedBy>thach truc</cp:lastModifiedBy>
  <dcterms:created xsi:type="dcterms:W3CDTF">2021-08-29T16:42:34Z</dcterms:created>
  <dcterms:modified xsi:type="dcterms:W3CDTF">2021-11-22T00:05:52Z</dcterms:modified>
</cp:coreProperties>
</file>