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Mac\Desktop\"/>
    </mc:Choice>
  </mc:AlternateContent>
  <bookViews>
    <workbookView xWindow="16920" yWindow="460" windowWidth="34280" windowHeight="25320" activeTab="1"/>
  </bookViews>
  <sheets>
    <sheet name="QR 4@ " sheetId="22" r:id="rId1"/>
    <sheet name="QR 5@" sheetId="21" r:id="rId2"/>
  </sheets>
  <definedNames>
    <definedName name="_xlnm.Print_Area" localSheetId="0">'QR 4@ '!$A$1:$H$38</definedName>
    <definedName name="_xlnm.Print_Area" localSheetId="1">'QR 5@'!$A$4:$H$39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21" l="1"/>
  <c r="G35" i="21"/>
  <c r="E35" i="21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G33" i="22"/>
  <c r="G35" i="22"/>
  <c r="G36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E33" i="22"/>
  <c r="E35" i="22"/>
  <c r="E36" i="22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15" i="21"/>
  <c r="E34" i="21"/>
  <c r="H17" i="21"/>
  <c r="H16" i="21"/>
  <c r="H15" i="21"/>
  <c r="H18" i="21"/>
  <c r="H19" i="21"/>
  <c r="H28" i="21"/>
  <c r="H26" i="21"/>
  <c r="H20" i="21"/>
  <c r="H30" i="21"/>
  <c r="H25" i="21"/>
  <c r="H21" i="21"/>
  <c r="H22" i="21"/>
  <c r="H23" i="21"/>
  <c r="H24" i="21"/>
  <c r="H27" i="21"/>
  <c r="H29" i="21"/>
  <c r="H31" i="21"/>
  <c r="H32" i="21"/>
  <c r="H33" i="21"/>
  <c r="G34" i="21"/>
  <c r="G36" i="21"/>
  <c r="E37" i="21"/>
  <c r="G37" i="21"/>
</calcChain>
</file>

<file path=xl/sharedStrings.xml><?xml version="1.0" encoding="utf-8"?>
<sst xmlns="http://schemas.openxmlformats.org/spreadsheetml/2006/main" count="101" uniqueCount="64">
  <si>
    <t>Description</t>
  </si>
  <si>
    <t>VAT tax</t>
  </si>
  <si>
    <t>Travel insurance</t>
  </si>
  <si>
    <t>Agency's tour leader</t>
  </si>
  <si>
    <t>Profit</t>
  </si>
  <si>
    <t>Quantity</t>
  </si>
  <si>
    <t>Total Amount per pax</t>
  </si>
  <si>
    <t>Number of guest</t>
  </si>
  <si>
    <t>Amount</t>
  </si>
  <si>
    <t>Details</t>
  </si>
  <si>
    <t>No.</t>
  </si>
  <si>
    <t>Unit price
(USD)</t>
  </si>
  <si>
    <t>Local guide fee</t>
  </si>
  <si>
    <t>Notes: This breakdown is for reference only, any partial cancellation will be recalculated</t>
  </si>
  <si>
    <t>Management fee</t>
  </si>
  <si>
    <t>Mineral water</t>
  </si>
  <si>
    <t>Total per group</t>
  </si>
  <si>
    <t>According to selling rate of VCB, HCMC branch</t>
  </si>
  <si>
    <t>Grand Total</t>
  </si>
  <si>
    <t>2 botlle/pax/day</t>
  </si>
  <si>
    <t>Hotel room</t>
  </si>
  <si>
    <t xml:space="preserve">Sight Seeing tour </t>
  </si>
  <si>
    <t xml:space="preserve">Meals </t>
  </si>
  <si>
    <t xml:space="preserve">Tips for local tour guide &amp; driver </t>
  </si>
  <si>
    <t>Hotel city tax</t>
  </si>
  <si>
    <r>
      <t>Tour land</t>
    </r>
    <r>
      <rPr>
        <b/>
        <sz val="12"/>
        <rFont val="Times New Roman"/>
      </rPr>
      <t>:</t>
    </r>
  </si>
  <si>
    <t>1 Special Dinner</t>
  </si>
  <si>
    <t>Travel gifts</t>
  </si>
  <si>
    <t>Transportation, driver allowance, hotel room &amp; toll fee</t>
  </si>
  <si>
    <t>7 Dinner</t>
  </si>
  <si>
    <t>Round trip air ticket &amp; Fuel surcharge, airport tax</t>
  </si>
  <si>
    <t>Domestic ticket</t>
  </si>
  <si>
    <t>Profit for local agent + Tax</t>
  </si>
  <si>
    <t>Extra for tickets, for pax depart from HAN</t>
  </si>
  <si>
    <t>Visa Application fee &amp; Translation</t>
  </si>
  <si>
    <t>Based on the group size of 15 Adults/ Group</t>
  </si>
  <si>
    <t>Estimate exchange rate 22,500 VND/1 USD</t>
  </si>
  <si>
    <t>Cost Analysis for Europe Trip</t>
  </si>
  <si>
    <t>From SGN/ QR</t>
  </si>
  <si>
    <t>8 Lunches</t>
  </si>
  <si>
    <t>From SGN/ VNA</t>
  </si>
  <si>
    <t>Twin Share: 4* hotels</t>
  </si>
  <si>
    <t>Tour code</t>
  </si>
  <si>
    <t>[Code tour]</t>
  </si>
  <si>
    <t>Ngày tạo</t>
  </si>
  <si>
    <t>[Ngày lập]</t>
  </si>
  <si>
    <t>Tour</t>
  </si>
  <si>
    <t>[Tên tour]</t>
  </si>
  <si>
    <t>Khách hàng</t>
  </si>
  <si>
    <t>[Tên khách hàng]</t>
  </si>
  <si>
    <t>Từ ngày</t>
  </si>
  <si>
    <t>[Ngày khởi hành]</t>
  </si>
  <si>
    <t>Đến ngày</t>
  </si>
  <si>
    <t>[Ngày kết thúc]</t>
  </si>
  <si>
    <t xml:space="preserve">Khởi hành từ </t>
  </si>
  <si>
    <t>[Nơi khởi hành]</t>
  </si>
  <si>
    <t>HDV</t>
  </si>
  <si>
    <t>[Tên HDV 1]</t>
  </si>
  <si>
    <t>Số lượng</t>
  </si>
  <si>
    <t>[SL khách tham gia]</t>
  </si>
  <si>
    <t>[Tên HDV 2] - Nếu có</t>
  </si>
  <si>
    <t>[Tên HDV 3] - Nếu có</t>
  </si>
  <si>
    <t>QUOTATION</t>
  </si>
  <si>
    <t>From SGN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</si>
</sst>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B1dd\-mmm\-yy"/>
  </numFmts>
  <fonts count="21">
    <font>
      <sz val="10"/>
      <name val="Arial"/>
      <family val="2"/>
    </font>
    <font>
      <sz val="10"/>
      <name val="Arial"/>
      <family val="2"/>
    </font>
    <font>
      <b/>
      <sz val="12"/>
      <name val="Rockwell"/>
      <family val="1"/>
    </font>
    <font>
      <sz val="12"/>
      <name val="Rockwell"/>
      <family val="1"/>
    </font>
    <font>
      <sz val="8"/>
      <name val="Arial"/>
      <family val="2"/>
    </font>
    <font>
      <sz val="12"/>
      <name val="Times New Roman"/>
    </font>
    <font>
      <b/>
      <sz val="16"/>
      <color indexed="18"/>
      <name val="Times New Roman"/>
    </font>
    <font>
      <b/>
      <sz val="12"/>
      <color indexed="12"/>
      <name val="Times New Roman"/>
    </font>
    <font>
      <b/>
      <sz val="12"/>
      <name val="Times New Roman"/>
    </font>
    <font>
      <b/>
      <u/>
      <sz val="12"/>
      <name val="Times New Roman"/>
    </font>
    <font>
      <sz val="12"/>
      <color indexed="8"/>
      <name val="Times New Roman"/>
    </font>
    <font>
      <b/>
      <sz val="12"/>
      <color indexed="10"/>
      <name val="Times New Roman"/>
    </font>
    <font>
      <b/>
      <sz val="12"/>
      <color indexed="16"/>
      <name val="Times New Roman"/>
    </font>
    <font>
      <b/>
      <u/>
      <sz val="12"/>
      <color indexed="12"/>
      <name val="Times New Roman"/>
    </font>
    <font>
      <sz val="12"/>
      <color rgb="FFFF0000"/>
      <name val="Times New Roman"/>
    </font>
    <font>
      <b/>
      <sz val="12"/>
      <color rgb="FFFF0000"/>
      <name val="Times New Roman"/>
    </font>
    <font>
      <b/>
      <sz val="20"/>
      <color theme="1"/>
      <name val="Times New Roman"/>
      <family val="1"/>
    </font>
    <font>
      <b/>
      <sz val="12"/>
      <color theme="1"/>
      <name val="Times New Roman"/>
    </font>
    <font>
      <sz val="12"/>
      <color theme="1"/>
      <name val="Times New Roman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Fill="1" applyAlignment="1"/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165" fontId="5" fillId="0" borderId="4" xfId="1" applyNumberFormat="1" applyFont="1" applyFill="1" applyBorder="1" applyAlignment="1">
      <alignment vertical="center"/>
    </xf>
    <xf numFmtId="165" fontId="5" fillId="0" borderId="7" xfId="1" applyNumberFormat="1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horizontal="center" vertical="center"/>
    </xf>
    <xf numFmtId="3" fontId="10" fillId="0" borderId="8" xfId="0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3" fontId="10" fillId="0" borderId="8" xfId="1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horizontal="right" vertical="center"/>
    </xf>
    <xf numFmtId="0" fontId="5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>
      <alignment horizontal="right" vertical="center"/>
    </xf>
    <xf numFmtId="0" fontId="5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right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right" vertical="center"/>
    </xf>
    <xf numFmtId="0" fontId="8" fillId="0" borderId="18" xfId="0" applyFont="1" applyFill="1" applyBorder="1" applyAlignment="1">
      <alignment horizontal="right" vertical="center"/>
    </xf>
    <xf numFmtId="0" fontId="5" fillId="0" borderId="19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10" xfId="0" applyFont="1" applyFill="1" applyBorder="1" applyAlignment="1">
      <alignment horizontal="center" vertical="center"/>
    </xf>
    <xf numFmtId="3" fontId="14" fillId="0" borderId="8" xfId="0" applyNumberFormat="1" applyFont="1" applyFill="1" applyBorder="1" applyAlignment="1">
      <alignment horizontal="right" vertical="center"/>
    </xf>
    <xf numFmtId="3" fontId="14" fillId="0" borderId="11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17" fillId="2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2" fontId="17" fillId="0" borderId="0" xfId="0" quotePrefix="1" applyNumberFormat="1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66" fontId="17" fillId="0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right"/>
    </xf>
    <xf numFmtId="17" fontId="17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2" fontId="17" fillId="0" borderId="0" xfId="0" quotePrefix="1" applyNumberFormat="1" applyFont="1" applyFill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166" fontId="17" fillId="0" borderId="0" xfId="0" applyNumberFormat="1" applyFont="1" applyFill="1" applyAlignment="1">
      <alignment horizontal="right" vertical="center"/>
    </xf>
    <xf numFmtId="0" fontId="8" fillId="0" borderId="8" xfId="0" applyFont="1" applyBorder="1" applyAlignment="1">
      <alignment horizontal="center" vertical="top"/>
    </xf>
    <xf numFmtId="0" fontId="8" fillId="0" borderId="9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Fill="1" applyBorder="1" applyAlignment="1">
      <alignment vertical="top"/>
    </xf>
    <xf numFmtId="3" fontId="15" fillId="0" borderId="20" xfId="0" applyNumberFormat="1" applyFont="1" applyFill="1" applyBorder="1" applyAlignment="1">
      <alignment horizontal="right" vertical="center"/>
    </xf>
    <xf numFmtId="3" fontId="15" fillId="0" borderId="2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165" fontId="11" fillId="0" borderId="21" xfId="1" applyNumberFormat="1" applyFont="1" applyFill="1" applyBorder="1" applyAlignment="1">
      <alignment horizontal="center" vertical="center"/>
    </xf>
    <xf numFmtId="1" fontId="8" fillId="0" borderId="20" xfId="0" applyNumberFormat="1" applyFont="1" applyFill="1" applyBorder="1" applyAlignment="1">
      <alignment horizontal="right" vertical="center"/>
    </xf>
    <xf numFmtId="1" fontId="8" fillId="0" borderId="21" xfId="0" applyNumberFormat="1" applyFont="1" applyFill="1" applyBorder="1" applyAlignment="1">
      <alignment horizontal="right" vertical="center"/>
    </xf>
    <xf numFmtId="3" fontId="12" fillId="0" borderId="20" xfId="0" applyNumberFormat="1" applyFont="1" applyFill="1" applyBorder="1" applyAlignment="1">
      <alignment horizontal="right" vertical="center"/>
    </xf>
    <xf numFmtId="3" fontId="12" fillId="0" borderId="2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12700</xdr:rowOff>
    </xdr:from>
    <xdr:to>
      <xdr:col>1</xdr:col>
      <xdr:colOff>1409700</xdr:colOff>
      <xdr:row>4</xdr:row>
      <xdr:rowOff>12700</xdr:rowOff>
    </xdr:to>
    <xdr:pic>
      <xdr:nvPicPr>
        <xdr:cNvPr id="20489" name="Picture 1" descr="viettours 20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2700"/>
          <a:ext cx="1689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2870200</xdr:colOff>
      <xdr:row>1</xdr:row>
      <xdr:rowOff>50800</xdr:rowOff>
    </xdr:from>
    <xdr:to>
      <xdr:col>3</xdr:col>
      <xdr:colOff>774700</xdr:colOff>
      <xdr:row>3</xdr:row>
      <xdr:rowOff>0</xdr:rowOff>
    </xdr:to>
    <xdr:pic>
      <xdr:nvPicPr>
        <xdr:cNvPr id="2049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0" y="254000"/>
          <a:ext cx="812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63500</xdr:rowOff>
    </xdr:from>
    <xdr:to>
      <xdr:col>8</xdr:col>
      <xdr:colOff>0</xdr:colOff>
      <xdr:row>4</xdr:row>
      <xdr:rowOff>50800</xdr:rowOff>
    </xdr:to>
    <xdr:pic>
      <xdr:nvPicPr>
        <xdr:cNvPr id="20491" name="Picture 12" descr="21-10vietnam-thehiddenchar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9300" y="63500"/>
          <a:ext cx="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0</xdr:row>
      <xdr:rowOff>50800</xdr:rowOff>
    </xdr:from>
    <xdr:to>
      <xdr:col>8</xdr:col>
      <xdr:colOff>63500</xdr:colOff>
      <xdr:row>3</xdr:row>
      <xdr:rowOff>165100</xdr:rowOff>
    </xdr:to>
    <xdr:pic>
      <xdr:nvPicPr>
        <xdr:cNvPr id="20492" name="Picture 4" descr="21-10vietnam-thehiddenchar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50800"/>
          <a:ext cx="15240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63500</xdr:rowOff>
    </xdr:from>
    <xdr:to>
      <xdr:col>8</xdr:col>
      <xdr:colOff>0</xdr:colOff>
      <xdr:row>7</xdr:row>
      <xdr:rowOff>50800</xdr:rowOff>
    </xdr:to>
    <xdr:pic>
      <xdr:nvPicPr>
        <xdr:cNvPr id="19519" name="Picture 12" descr="21-10vietnam-thehiddenchar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9300" y="63500"/>
          <a:ext cx="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440266</xdr:colOff>
      <xdr:row>0</xdr:row>
      <xdr:rowOff>160866</xdr:rowOff>
    </xdr:from>
    <xdr:to>
      <xdr:col>7</xdr:col>
      <xdr:colOff>706966</xdr:colOff>
      <xdr:row>3</xdr:row>
      <xdr:rowOff>76200</xdr:rowOff>
    </xdr:to>
    <xdr:grpSp>
      <xdr:nvGrpSpPr>
        <xdr:cNvPr id="2" name="Group 1"/>
        <xdr:cNvGrpSpPr/>
      </xdr:nvGrpSpPr>
      <xdr:grpSpPr>
        <a:xfrm>
          <a:off x="6192619" y="160866"/>
          <a:ext cx="2464547" cy="625040"/>
          <a:chOff x="7315198" y="651933"/>
          <a:chExt cx="3543301" cy="753534"/>
        </a:xfrm>
      </xdr:grpSpPr>
      <xdr:pic>
        <xdr:nvPicPr>
          <xdr:cNvPr id="19518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198" y="809095"/>
            <a:ext cx="2065867" cy="5963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520" name="Picture 4" descr="21-10vietnam-thehiddencharm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34499" y="651933"/>
            <a:ext cx="1524000" cy="7239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25399</xdr:colOff>
      <xdr:row>0</xdr:row>
      <xdr:rowOff>110066</xdr:rowOff>
    </xdr:from>
    <xdr:to>
      <xdr:col>1</xdr:col>
      <xdr:colOff>1230087</xdr:colOff>
      <xdr:row>3</xdr:row>
      <xdr:rowOff>287867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5399" y="110066"/>
          <a:ext cx="1628021" cy="905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7" zoomScale="150" zoomScaleNormal="150" zoomScaleSheetLayoutView="100" zoomScalePageLayoutView="150" workbookViewId="0">
      <selection activeCell="G30" sqref="G30"/>
    </sheetView>
  </sheetViews>
  <sheetFormatPr defaultColWidth="9.1796875" defaultRowHeight="15.5"/>
  <cols>
    <col min="1" max="1" width="5.453125" style="1" customWidth="1"/>
    <col min="2" max="2" width="49" style="1" customWidth="1"/>
    <col min="3" max="3" width="40" style="1" customWidth="1"/>
    <col min="4" max="5" width="8.36328125" style="2" customWidth="1"/>
    <col min="6" max="6" width="12.36328125" style="2" customWidth="1"/>
    <col min="7" max="7" width="10.36328125" style="1" customWidth="1"/>
    <col min="8" max="8" width="9.36328125" style="1" customWidth="1"/>
    <col min="9" max="16384" width="9.1796875" style="1"/>
  </cols>
  <sheetData>
    <row r="2" spans="1:10">
      <c r="A2" s="4"/>
      <c r="B2" s="4"/>
      <c r="C2" s="4"/>
      <c r="D2" s="5"/>
      <c r="E2" s="5"/>
      <c r="F2" s="5"/>
      <c r="G2" s="4"/>
      <c r="H2" s="4"/>
      <c r="I2" s="4"/>
    </row>
    <row r="3" spans="1:10">
      <c r="A3" s="4"/>
      <c r="B3" s="4"/>
      <c r="C3" s="4"/>
      <c r="D3" s="5"/>
      <c r="E3" s="5"/>
      <c r="F3" s="5"/>
      <c r="G3" s="4"/>
      <c r="H3" s="4"/>
      <c r="I3" s="4"/>
    </row>
    <row r="4" spans="1:10">
      <c r="A4" s="4"/>
      <c r="B4" s="4"/>
      <c r="C4" s="4"/>
      <c r="D4" s="5"/>
      <c r="E4" s="5"/>
      <c r="F4" s="5"/>
      <c r="G4" s="4"/>
      <c r="H4" s="4"/>
      <c r="I4" s="4"/>
    </row>
    <row r="5" spans="1:10" ht="14.25" customHeight="1">
      <c r="A5" s="4"/>
      <c r="B5" s="4"/>
      <c r="C5" s="4"/>
      <c r="D5" s="5"/>
      <c r="E5" s="5"/>
      <c r="F5" s="5"/>
      <c r="G5" s="4"/>
      <c r="H5" s="4"/>
      <c r="I5" s="4"/>
    </row>
    <row r="6" spans="1:10" ht="20">
      <c r="A6" s="73" t="s">
        <v>37</v>
      </c>
      <c r="B6" s="73"/>
      <c r="C6" s="73"/>
      <c r="D6" s="73"/>
      <c r="E6" s="73"/>
      <c r="F6" s="73"/>
      <c r="G6" s="73"/>
      <c r="H6" s="73"/>
      <c r="I6" s="4"/>
    </row>
    <row r="7" spans="1:10" ht="18" customHeight="1">
      <c r="A7" s="73" t="s">
        <v>35</v>
      </c>
      <c r="B7" s="73"/>
      <c r="C7" s="73"/>
      <c r="D7" s="73"/>
      <c r="E7" s="73"/>
      <c r="F7" s="73"/>
      <c r="G7" s="73"/>
      <c r="H7" s="73"/>
      <c r="I7" s="4"/>
    </row>
    <row r="8" spans="1:10" ht="16" thickBot="1">
      <c r="A8" s="6"/>
      <c r="B8" s="6"/>
      <c r="C8" s="6"/>
      <c r="D8" s="6"/>
      <c r="E8" s="6"/>
      <c r="F8" s="6"/>
      <c r="G8" s="6"/>
      <c r="H8" s="6"/>
      <c r="I8" s="4"/>
    </row>
    <row r="9" spans="1:10" ht="19.5" customHeight="1">
      <c r="A9" s="74" t="s">
        <v>10</v>
      </c>
      <c r="B9" s="76" t="s">
        <v>0</v>
      </c>
      <c r="C9" s="76" t="s">
        <v>9</v>
      </c>
      <c r="D9" s="78" t="s">
        <v>5</v>
      </c>
      <c r="E9" s="80" t="s">
        <v>38</v>
      </c>
      <c r="F9" s="81"/>
      <c r="G9" s="80" t="s">
        <v>40</v>
      </c>
      <c r="H9" s="81"/>
      <c r="I9" s="8"/>
      <c r="J9" s="3"/>
    </row>
    <row r="10" spans="1:10" ht="30.75" customHeight="1" thickBot="1">
      <c r="A10" s="75"/>
      <c r="B10" s="77"/>
      <c r="C10" s="77"/>
      <c r="D10" s="79"/>
      <c r="E10" s="9" t="s">
        <v>11</v>
      </c>
      <c r="F10" s="10" t="s">
        <v>8</v>
      </c>
      <c r="G10" s="9" t="s">
        <v>11</v>
      </c>
      <c r="H10" s="10" t="s">
        <v>8</v>
      </c>
      <c r="I10" s="8"/>
      <c r="J10" s="3"/>
    </row>
    <row r="11" spans="1:10" ht="14.25" customHeight="1" thickTop="1">
      <c r="A11" s="11">
        <v>1</v>
      </c>
      <c r="B11" s="12" t="s">
        <v>25</v>
      </c>
      <c r="C11" s="13"/>
      <c r="D11" s="14"/>
      <c r="E11" s="15"/>
      <c r="F11" s="16"/>
      <c r="G11" s="15"/>
      <c r="H11" s="16"/>
      <c r="I11" s="8"/>
      <c r="J11" s="3"/>
    </row>
    <row r="12" spans="1:10">
      <c r="A12" s="17"/>
      <c r="B12" s="18" t="s">
        <v>22</v>
      </c>
      <c r="C12" s="19" t="s">
        <v>39</v>
      </c>
      <c r="D12" s="20">
        <v>8</v>
      </c>
      <c r="E12" s="21">
        <v>20</v>
      </c>
      <c r="F12" s="22">
        <f>D12*E12</f>
        <v>160</v>
      </c>
      <c r="G12" s="21">
        <v>20</v>
      </c>
      <c r="H12" s="22">
        <f>D12*G12</f>
        <v>160</v>
      </c>
      <c r="I12" s="8"/>
      <c r="J12" s="3"/>
    </row>
    <row r="13" spans="1:10">
      <c r="A13" s="17"/>
      <c r="B13" s="18"/>
      <c r="C13" s="19" t="s">
        <v>29</v>
      </c>
      <c r="D13" s="20">
        <v>7</v>
      </c>
      <c r="E13" s="21">
        <v>20</v>
      </c>
      <c r="F13" s="22">
        <f t="shared" ref="F13:F32" si="0">D13*E13</f>
        <v>140</v>
      </c>
      <c r="G13" s="21">
        <v>20</v>
      </c>
      <c r="H13" s="22">
        <f>D13*G13</f>
        <v>140</v>
      </c>
      <c r="I13" s="8"/>
      <c r="J13" s="3"/>
    </row>
    <row r="14" spans="1:10">
      <c r="A14" s="17"/>
      <c r="B14" s="18"/>
      <c r="C14" s="19" t="s">
        <v>26</v>
      </c>
      <c r="D14" s="20">
        <v>1</v>
      </c>
      <c r="E14" s="21">
        <v>50</v>
      </c>
      <c r="F14" s="22">
        <f t="shared" si="0"/>
        <v>50</v>
      </c>
      <c r="G14" s="21">
        <v>50</v>
      </c>
      <c r="H14" s="22">
        <f>D14*G14</f>
        <v>50</v>
      </c>
      <c r="I14" s="8"/>
      <c r="J14" s="3"/>
    </row>
    <row r="15" spans="1:10" ht="14.25" customHeight="1">
      <c r="A15" s="17"/>
      <c r="B15" s="23" t="s">
        <v>28</v>
      </c>
      <c r="C15" s="23"/>
      <c r="D15" s="20">
        <v>9</v>
      </c>
      <c r="E15" s="24">
        <v>66</v>
      </c>
      <c r="F15" s="22">
        <f t="shared" si="0"/>
        <v>594</v>
      </c>
      <c r="G15" s="24">
        <v>66</v>
      </c>
      <c r="H15" s="22">
        <f t="shared" ref="H15:H32" si="1">D15*G15</f>
        <v>594</v>
      </c>
      <c r="I15" s="8"/>
      <c r="J15" s="3"/>
    </row>
    <row r="16" spans="1:10" ht="14.25" customHeight="1">
      <c r="A16" s="17"/>
      <c r="B16" s="23" t="s">
        <v>15</v>
      </c>
      <c r="C16" s="23" t="s">
        <v>19</v>
      </c>
      <c r="D16" s="20">
        <v>18</v>
      </c>
      <c r="E16" s="24">
        <v>2</v>
      </c>
      <c r="F16" s="22">
        <f t="shared" si="0"/>
        <v>36</v>
      </c>
      <c r="G16" s="24">
        <v>2</v>
      </c>
      <c r="H16" s="22">
        <f t="shared" si="1"/>
        <v>36</v>
      </c>
      <c r="I16" s="8"/>
      <c r="J16" s="3"/>
    </row>
    <row r="17" spans="1:10" ht="14.25" customHeight="1">
      <c r="A17" s="17"/>
      <c r="B17" s="23" t="s">
        <v>20</v>
      </c>
      <c r="C17" s="23" t="s">
        <v>41</v>
      </c>
      <c r="D17" s="25">
        <v>8</v>
      </c>
      <c r="E17" s="26">
        <v>75</v>
      </c>
      <c r="F17" s="22">
        <f t="shared" si="0"/>
        <v>600</v>
      </c>
      <c r="G17" s="26">
        <v>75</v>
      </c>
      <c r="H17" s="22">
        <f>G17*D17</f>
        <v>600</v>
      </c>
      <c r="I17" s="8"/>
      <c r="J17" s="3"/>
    </row>
    <row r="18" spans="1:10" ht="14.25" customHeight="1">
      <c r="A18" s="17"/>
      <c r="B18" s="27" t="s">
        <v>12</v>
      </c>
      <c r="C18" s="23"/>
      <c r="D18" s="25">
        <v>5</v>
      </c>
      <c r="E18" s="26">
        <v>20</v>
      </c>
      <c r="F18" s="22">
        <f t="shared" si="0"/>
        <v>100</v>
      </c>
      <c r="G18" s="26">
        <v>20</v>
      </c>
      <c r="H18" s="22">
        <f t="shared" si="1"/>
        <v>100</v>
      </c>
      <c r="I18" s="8"/>
      <c r="J18" s="3"/>
    </row>
    <row r="19" spans="1:10" ht="14.25" customHeight="1">
      <c r="A19" s="17"/>
      <c r="B19" s="27" t="s">
        <v>21</v>
      </c>
      <c r="C19" s="23"/>
      <c r="D19" s="25">
        <v>1</v>
      </c>
      <c r="E19" s="26">
        <v>120</v>
      </c>
      <c r="F19" s="22">
        <f t="shared" si="0"/>
        <v>120</v>
      </c>
      <c r="G19" s="26">
        <v>120</v>
      </c>
      <c r="H19" s="22">
        <f t="shared" si="1"/>
        <v>120</v>
      </c>
      <c r="I19" s="8"/>
      <c r="J19" s="3"/>
    </row>
    <row r="20" spans="1:10" ht="14.25" customHeight="1">
      <c r="A20" s="17"/>
      <c r="B20" s="27" t="s">
        <v>24</v>
      </c>
      <c r="C20" s="23"/>
      <c r="D20" s="25">
        <v>6</v>
      </c>
      <c r="E20" s="26">
        <v>3</v>
      </c>
      <c r="F20" s="22">
        <f t="shared" si="0"/>
        <v>18</v>
      </c>
      <c r="G20" s="26">
        <v>3</v>
      </c>
      <c r="H20" s="22">
        <f>G20*D20</f>
        <v>18</v>
      </c>
      <c r="I20" s="8"/>
      <c r="J20" s="3"/>
    </row>
    <row r="21" spans="1:10" ht="14.25" customHeight="1">
      <c r="A21" s="17"/>
      <c r="B21" s="23" t="s">
        <v>23</v>
      </c>
      <c r="C21" s="23"/>
      <c r="D21" s="20">
        <v>1</v>
      </c>
      <c r="E21" s="21">
        <v>30</v>
      </c>
      <c r="F21" s="22">
        <f t="shared" si="0"/>
        <v>30</v>
      </c>
      <c r="G21" s="21">
        <v>30</v>
      </c>
      <c r="H21" s="22">
        <f t="shared" si="1"/>
        <v>30</v>
      </c>
      <c r="I21" s="8"/>
      <c r="J21" s="3"/>
    </row>
    <row r="22" spans="1:10" ht="14.25" customHeight="1">
      <c r="A22" s="17"/>
      <c r="B22" s="23" t="s">
        <v>27</v>
      </c>
      <c r="C22" s="23"/>
      <c r="D22" s="20">
        <v>1</v>
      </c>
      <c r="E22" s="21">
        <v>20</v>
      </c>
      <c r="F22" s="22">
        <f t="shared" si="0"/>
        <v>20</v>
      </c>
      <c r="G22" s="21">
        <v>20</v>
      </c>
      <c r="H22" s="22">
        <f t="shared" si="1"/>
        <v>20</v>
      </c>
      <c r="I22" s="8"/>
      <c r="J22" s="3"/>
    </row>
    <row r="23" spans="1:10" ht="14.25" customHeight="1">
      <c r="A23" s="17"/>
      <c r="B23" s="23" t="s">
        <v>32</v>
      </c>
      <c r="C23" s="23"/>
      <c r="D23" s="20">
        <v>1</v>
      </c>
      <c r="E23" s="21">
        <v>130</v>
      </c>
      <c r="F23" s="22">
        <f t="shared" si="0"/>
        <v>130</v>
      </c>
      <c r="G23" s="21">
        <v>130</v>
      </c>
      <c r="H23" s="22">
        <f t="shared" si="1"/>
        <v>130</v>
      </c>
      <c r="I23" s="8"/>
      <c r="J23" s="3"/>
    </row>
    <row r="24" spans="1:10" ht="14.25" customHeight="1">
      <c r="A24" s="17"/>
      <c r="B24" s="23" t="s">
        <v>33</v>
      </c>
      <c r="C24" s="23"/>
      <c r="D24" s="41">
        <v>0</v>
      </c>
      <c r="E24" s="42">
        <v>80</v>
      </c>
      <c r="F24" s="43">
        <f t="shared" si="0"/>
        <v>0</v>
      </c>
      <c r="G24" s="42">
        <v>100</v>
      </c>
      <c r="H24" s="43">
        <f t="shared" si="1"/>
        <v>0</v>
      </c>
      <c r="I24" s="8"/>
      <c r="J24" s="3"/>
    </row>
    <row r="25" spans="1:10" ht="14.25" customHeight="1">
      <c r="A25" s="17">
        <v>2</v>
      </c>
      <c r="B25" s="28" t="s">
        <v>30</v>
      </c>
      <c r="C25" s="23"/>
      <c r="D25" s="20">
        <v>1</v>
      </c>
      <c r="E25" s="26">
        <v>950</v>
      </c>
      <c r="F25" s="22">
        <f t="shared" si="0"/>
        <v>950</v>
      </c>
      <c r="G25" s="26">
        <v>1000</v>
      </c>
      <c r="H25" s="22">
        <f t="shared" si="1"/>
        <v>1000</v>
      </c>
      <c r="I25" s="8"/>
      <c r="J25" s="3"/>
    </row>
    <row r="26" spans="1:10" ht="14.25" customHeight="1">
      <c r="A26" s="17">
        <v>3</v>
      </c>
      <c r="B26" s="28" t="s">
        <v>31</v>
      </c>
      <c r="C26" s="23"/>
      <c r="D26" s="20">
        <v>1</v>
      </c>
      <c r="E26" s="26">
        <v>200</v>
      </c>
      <c r="F26" s="22">
        <f t="shared" si="0"/>
        <v>200</v>
      </c>
      <c r="G26" s="26">
        <v>200</v>
      </c>
      <c r="H26" s="22">
        <f t="shared" si="1"/>
        <v>200</v>
      </c>
      <c r="I26" s="8"/>
      <c r="J26" s="3"/>
    </row>
    <row r="27" spans="1:10" ht="14.25" customHeight="1">
      <c r="A27" s="17">
        <v>4</v>
      </c>
      <c r="B27" s="28" t="s">
        <v>2</v>
      </c>
      <c r="C27" s="23"/>
      <c r="D27" s="20">
        <v>1</v>
      </c>
      <c r="E27" s="21">
        <v>15</v>
      </c>
      <c r="F27" s="22">
        <f t="shared" si="0"/>
        <v>15</v>
      </c>
      <c r="G27" s="21">
        <v>15</v>
      </c>
      <c r="H27" s="22">
        <f t="shared" si="1"/>
        <v>15</v>
      </c>
      <c r="I27" s="8"/>
      <c r="J27" s="3"/>
    </row>
    <row r="28" spans="1:10" ht="14.25" customHeight="1">
      <c r="A28" s="17">
        <v>5</v>
      </c>
      <c r="B28" s="28" t="s">
        <v>34</v>
      </c>
      <c r="C28" s="23"/>
      <c r="D28" s="20">
        <v>1</v>
      </c>
      <c r="E28" s="21">
        <v>130</v>
      </c>
      <c r="F28" s="22">
        <f t="shared" si="0"/>
        <v>130</v>
      </c>
      <c r="G28" s="21">
        <v>130</v>
      </c>
      <c r="H28" s="22">
        <f t="shared" si="1"/>
        <v>130</v>
      </c>
      <c r="I28" s="8"/>
      <c r="J28" s="3"/>
    </row>
    <row r="29" spans="1:10" ht="14.25" customHeight="1">
      <c r="A29" s="17">
        <v>6</v>
      </c>
      <c r="B29" s="28" t="s">
        <v>3</v>
      </c>
      <c r="C29" s="28"/>
      <c r="D29" s="20">
        <v>1</v>
      </c>
      <c r="E29" s="21">
        <v>230</v>
      </c>
      <c r="F29" s="22">
        <f t="shared" si="0"/>
        <v>230</v>
      </c>
      <c r="G29" s="21">
        <v>230</v>
      </c>
      <c r="H29" s="22">
        <f t="shared" si="1"/>
        <v>230</v>
      </c>
      <c r="I29" s="8"/>
      <c r="J29" s="3"/>
    </row>
    <row r="30" spans="1:10" ht="14.25" customHeight="1">
      <c r="A30" s="17">
        <v>7</v>
      </c>
      <c r="B30" s="28" t="s">
        <v>14</v>
      </c>
      <c r="C30" s="28"/>
      <c r="D30" s="25">
        <v>1</v>
      </c>
      <c r="E30" s="26">
        <v>50</v>
      </c>
      <c r="F30" s="22">
        <f t="shared" si="0"/>
        <v>50</v>
      </c>
      <c r="G30" s="26">
        <v>50</v>
      </c>
      <c r="H30" s="22">
        <f t="shared" si="1"/>
        <v>50</v>
      </c>
      <c r="I30" s="8"/>
      <c r="J30" s="3"/>
    </row>
    <row r="31" spans="1:10" ht="14.25" customHeight="1">
      <c r="A31" s="17">
        <v>8</v>
      </c>
      <c r="B31" s="28" t="s">
        <v>4</v>
      </c>
      <c r="C31" s="28"/>
      <c r="D31" s="25">
        <v>1</v>
      </c>
      <c r="E31" s="26">
        <v>50</v>
      </c>
      <c r="F31" s="22">
        <f t="shared" si="0"/>
        <v>50</v>
      </c>
      <c r="G31" s="26">
        <v>50</v>
      </c>
      <c r="H31" s="22">
        <f t="shared" si="1"/>
        <v>50</v>
      </c>
      <c r="I31" s="8"/>
      <c r="J31" s="3"/>
    </row>
    <row r="32" spans="1:10" ht="14.25" customHeight="1" thickBot="1">
      <c r="A32" s="29">
        <v>9</v>
      </c>
      <c r="B32" s="30" t="s">
        <v>1</v>
      </c>
      <c r="C32" s="30"/>
      <c r="D32" s="31">
        <v>1</v>
      </c>
      <c r="E32" s="32">
        <v>6</v>
      </c>
      <c r="F32" s="22">
        <f t="shared" si="0"/>
        <v>6</v>
      </c>
      <c r="G32" s="32">
        <v>6</v>
      </c>
      <c r="H32" s="22">
        <f t="shared" si="1"/>
        <v>6</v>
      </c>
      <c r="I32" s="8"/>
      <c r="J32" s="3"/>
    </row>
    <row r="33" spans="1:10" ht="16" thickBot="1">
      <c r="A33" s="33"/>
      <c r="B33" s="34" t="s">
        <v>6</v>
      </c>
      <c r="C33" s="34"/>
      <c r="D33" s="7"/>
      <c r="E33" s="67">
        <f>SUM(F12:F32)</f>
        <v>3629</v>
      </c>
      <c r="F33" s="68"/>
      <c r="G33" s="67">
        <f>SUM(H12:H32)</f>
        <v>3679</v>
      </c>
      <c r="H33" s="68"/>
      <c r="I33" s="8"/>
      <c r="J33" s="3"/>
    </row>
    <row r="34" spans="1:10" ht="16" thickBot="1">
      <c r="A34" s="35"/>
      <c r="B34" s="36" t="s">
        <v>7</v>
      </c>
      <c r="C34" s="37"/>
      <c r="D34" s="38"/>
      <c r="E34" s="69">
        <v>16</v>
      </c>
      <c r="F34" s="70"/>
      <c r="G34" s="69">
        <v>16</v>
      </c>
      <c r="H34" s="70"/>
      <c r="I34" s="4"/>
    </row>
    <row r="35" spans="1:10" ht="16" thickBot="1">
      <c r="A35" s="35"/>
      <c r="B35" s="37" t="s">
        <v>16</v>
      </c>
      <c r="C35" s="37"/>
      <c r="D35" s="38"/>
      <c r="E35" s="71">
        <f>E33*E34</f>
        <v>58064</v>
      </c>
      <c r="F35" s="72"/>
      <c r="G35" s="71">
        <f>G33*G34</f>
        <v>58864</v>
      </c>
      <c r="H35" s="72"/>
      <c r="I35" s="4">
        <v>22500</v>
      </c>
    </row>
    <row r="36" spans="1:10" ht="16" thickBot="1">
      <c r="A36" s="35"/>
      <c r="B36" s="37" t="s">
        <v>18</v>
      </c>
      <c r="C36" s="36" t="s">
        <v>36</v>
      </c>
      <c r="D36" s="38"/>
      <c r="E36" s="63">
        <f>E35*G35</f>
        <v>3417879296</v>
      </c>
      <c r="F36" s="64"/>
      <c r="G36" s="63">
        <f>G35*I35</f>
        <v>1324440000</v>
      </c>
      <c r="H36" s="64"/>
      <c r="I36" s="4"/>
    </row>
    <row r="37" spans="1:10">
      <c r="A37" s="4"/>
      <c r="B37" s="4" t="s">
        <v>13</v>
      </c>
      <c r="C37" s="39"/>
      <c r="D37" s="40"/>
      <c r="E37" s="40"/>
      <c r="F37" s="40"/>
      <c r="G37" s="40"/>
      <c r="H37" s="40"/>
      <c r="I37" s="4"/>
    </row>
    <row r="38" spans="1:10">
      <c r="A38" s="4"/>
      <c r="B38" s="4" t="s">
        <v>17</v>
      </c>
      <c r="C38" s="4"/>
      <c r="D38" s="5"/>
      <c r="E38" s="5"/>
      <c r="F38" s="5"/>
      <c r="G38" s="4"/>
      <c r="H38" s="4"/>
      <c r="I38" s="4"/>
    </row>
    <row r="39" spans="1:10">
      <c r="A39" s="4"/>
      <c r="B39" s="4"/>
      <c r="C39" s="4"/>
      <c r="D39" s="5"/>
      <c r="E39" s="5"/>
      <c r="F39" s="5"/>
      <c r="G39" s="4"/>
      <c r="H39" s="4"/>
      <c r="I39" s="4"/>
    </row>
    <row r="43" spans="1:10">
      <c r="D43" s="65"/>
      <c r="E43" s="65"/>
      <c r="F43" s="65"/>
      <c r="G43" s="65"/>
      <c r="H43" s="65"/>
    </row>
    <row r="44" spans="1:10">
      <c r="D44" s="66"/>
      <c r="E44" s="66"/>
      <c r="F44" s="66"/>
      <c r="G44" s="66"/>
      <c r="H44" s="66"/>
    </row>
  </sheetData>
  <mergeCells count="18">
    <mergeCell ref="A6:H6"/>
    <mergeCell ref="A7:H7"/>
    <mergeCell ref="A9:A10"/>
    <mergeCell ref="B9:B10"/>
    <mergeCell ref="C9:C10"/>
    <mergeCell ref="D9:D10"/>
    <mergeCell ref="E9:F9"/>
    <mergeCell ref="G9:H9"/>
    <mergeCell ref="E36:F36"/>
    <mergeCell ref="G36:H36"/>
    <mergeCell ref="D43:H43"/>
    <mergeCell ref="D44:H44"/>
    <mergeCell ref="E33:F33"/>
    <mergeCell ref="G33:H33"/>
    <mergeCell ref="E34:F34"/>
    <mergeCell ref="G34:H34"/>
    <mergeCell ref="E35:F35"/>
    <mergeCell ref="G35:H35"/>
  </mergeCells>
  <printOptions horizontalCentered="1"/>
  <pageMargins left="0" right="0" top="0.16" bottom="0.15" header="0.2" footer="0.15"/>
  <pageSetup scale="8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5"/>
  <sheetViews>
    <sheetView showGridLines="0" tabSelected="1" topLeftCell="A10" zoomScale="85" zoomScaleNormal="85" zoomScaleSheetLayoutView="100" zoomScalePageLayoutView="150" workbookViewId="0">
      <selection activeCell="J34" sqref="J34"/>
    </sheetView>
  </sheetViews>
  <sheetFormatPr defaultColWidth="9.1796875" defaultRowHeight="15.5"/>
  <cols>
    <col min="1" max="1" width="5.453125" style="1" customWidth="1"/>
    <col min="2" max="2" width="42.36328125" style="1" customWidth="1"/>
    <col min="3" max="3" width="26.1796875" style="1" customWidth="1"/>
    <col min="4" max="4" width="8.36328125" style="2" customWidth="1"/>
    <col min="5" max="5" width="9.453125" style="2" customWidth="1"/>
    <col min="6" max="6" width="12.36328125" style="2" customWidth="1"/>
    <col min="7" max="7" width="10.36328125" style="1" customWidth="1"/>
    <col min="8" max="8" width="9.36328125" style="1" customWidth="1"/>
    <col min="9" max="16384" width="9.1796875" style="1"/>
  </cols>
  <sheetData>
    <row r="3" spans="1:16" ht="25" customHeight="1">
      <c r="A3" s="83" t="s">
        <v>62</v>
      </c>
      <c r="B3" s="83"/>
      <c r="C3" s="83"/>
      <c r="D3" s="83"/>
      <c r="E3" s="83"/>
      <c r="F3" s="83"/>
      <c r="G3" s="83"/>
      <c r="H3" s="83"/>
    </row>
    <row r="4" spans="1:16" ht="25">
      <c r="K4" s="82"/>
      <c r="L4" s="82"/>
      <c r="M4" s="82"/>
      <c r="N4" s="82"/>
      <c r="O4" s="82"/>
      <c r="P4" s="82"/>
    </row>
    <row r="5" spans="1:16">
      <c r="A5" s="4"/>
      <c r="B5" s="44" t="s">
        <v>42</v>
      </c>
      <c r="C5" s="46" t="s">
        <v>43</v>
      </c>
      <c r="D5" s="55"/>
      <c r="E5" s="55" t="s">
        <v>44</v>
      </c>
      <c r="F5" s="46" t="s">
        <v>45</v>
      </c>
      <c r="H5" s="4"/>
      <c r="I5" s="4"/>
      <c r="K5" s="44"/>
      <c r="L5" s="45"/>
      <c r="M5" s="46"/>
      <c r="N5" s="47"/>
      <c r="O5" s="48"/>
      <c r="P5" s="46"/>
    </row>
    <row r="6" spans="1:16">
      <c r="A6" s="4"/>
      <c r="B6" s="44" t="s">
        <v>46</v>
      </c>
      <c r="C6" s="46" t="s">
        <v>47</v>
      </c>
      <c r="D6" s="56"/>
      <c r="E6" s="56" t="s">
        <v>48</v>
      </c>
      <c r="F6" s="46" t="s">
        <v>49</v>
      </c>
      <c r="H6" s="4"/>
      <c r="I6" s="4"/>
      <c r="K6" s="44"/>
      <c r="L6" s="49"/>
      <c r="M6" s="46"/>
      <c r="N6" s="49"/>
      <c r="O6" s="50"/>
      <c r="P6" s="46"/>
    </row>
    <row r="7" spans="1:16">
      <c r="A7" s="4"/>
      <c r="B7" s="44" t="s">
        <v>50</v>
      </c>
      <c r="C7" s="46" t="s">
        <v>51</v>
      </c>
      <c r="D7" s="55"/>
      <c r="E7" s="55" t="s">
        <v>52</v>
      </c>
      <c r="F7" s="46" t="s">
        <v>53</v>
      </c>
      <c r="H7" s="4"/>
      <c r="I7" s="4"/>
      <c r="K7" s="44"/>
      <c r="L7" s="49"/>
      <c r="M7" s="46"/>
      <c r="N7" s="49"/>
      <c r="O7" s="48"/>
      <c r="P7" s="46"/>
    </row>
    <row r="8" spans="1:16" ht="14.25" customHeight="1">
      <c r="A8" s="4"/>
      <c r="B8" s="44" t="s">
        <v>54</v>
      </c>
      <c r="C8" s="46" t="s">
        <v>55</v>
      </c>
      <c r="D8" s="57"/>
      <c r="E8" s="57" t="s">
        <v>56</v>
      </c>
      <c r="F8" s="46" t="s">
        <v>57</v>
      </c>
      <c r="H8" s="4"/>
      <c r="I8" s="4"/>
      <c r="K8" s="44"/>
      <c r="L8" s="49"/>
      <c r="M8" s="46"/>
      <c r="N8" s="49"/>
      <c r="O8" s="51"/>
      <c r="P8" s="46"/>
    </row>
    <row r="9" spans="1:16" ht="20">
      <c r="A9" s="54"/>
      <c r="B9" s="52" t="s">
        <v>58</v>
      </c>
      <c r="C9" s="46" t="s">
        <v>59</v>
      </c>
      <c r="D9" s="49"/>
      <c r="E9" s="45"/>
      <c r="F9" s="46" t="s">
        <v>60</v>
      </c>
      <c r="H9" s="54"/>
      <c r="I9" s="4"/>
      <c r="K9" s="52"/>
      <c r="L9" s="49"/>
      <c r="M9" s="46"/>
      <c r="N9" s="49"/>
      <c r="O9" s="45"/>
      <c r="P9" s="46"/>
    </row>
    <row r="10" spans="1:16" ht="18" customHeight="1">
      <c r="A10" s="54"/>
      <c r="B10" s="44"/>
      <c r="C10" s="53"/>
      <c r="D10" s="45"/>
      <c r="E10" s="47"/>
      <c r="F10" s="46" t="s">
        <v>61</v>
      </c>
      <c r="H10" s="54"/>
      <c r="I10" s="4"/>
      <c r="K10" s="44"/>
      <c r="L10" s="53"/>
      <c r="M10" s="53"/>
      <c r="N10" s="45"/>
      <c r="O10" s="47"/>
      <c r="P10" s="46"/>
    </row>
    <row r="11" spans="1:16" ht="16" thickBot="1">
      <c r="A11" s="6"/>
      <c r="B11" s="6"/>
      <c r="C11" s="6"/>
      <c r="D11" s="6"/>
      <c r="E11" s="6"/>
      <c r="F11" s="6"/>
      <c r="G11" s="6"/>
      <c r="H11" s="6"/>
      <c r="I11" s="4"/>
    </row>
    <row r="12" spans="1:16" ht="19.5" customHeight="1">
      <c r="A12" s="74" t="s">
        <v>10</v>
      </c>
      <c r="B12" s="76" t="s">
        <v>0</v>
      </c>
      <c r="C12" s="76" t="s">
        <v>9</v>
      </c>
      <c r="D12" s="78" t="s">
        <v>5</v>
      </c>
      <c r="E12" s="80" t="s">
        <v>63</v>
      </c>
      <c r="F12" s="81"/>
      <c r="G12" s="80" t="s">
        <v>63</v>
      </c>
      <c r="H12" s="81"/>
      <c r="I12" s="8"/>
      <c r="J12" s="3"/>
    </row>
    <row r="13" spans="1:16" ht="30.75" customHeight="1" thickBot="1">
      <c r="A13" s="75"/>
      <c r="B13" s="77"/>
      <c r="C13" s="77"/>
      <c r="D13" s="79"/>
      <c r="E13" s="9" t="s">
        <v>11</v>
      </c>
      <c r="F13" s="10" t="s">
        <v>8</v>
      </c>
      <c r="G13" s="9" t="s">
        <v>11</v>
      </c>
      <c r="H13" s="10" t="s">
        <v>8</v>
      </c>
      <c r="I13" s="8"/>
      <c r="J13" s="3"/>
    </row>
    <row r="14" spans="1:16" ht="14.25" customHeight="1" thickTop="1">
      <c r="A14" s="11">
        <v>1</v>
      </c>
      <c r="B14" s="12" t="s">
        <v>25</v>
      </c>
      <c r="C14" s="13"/>
      <c r="D14" s="14"/>
      <c r="E14" s="15"/>
      <c r="F14" s="16"/>
      <c r="G14" s="15"/>
      <c r="H14" s="16"/>
      <c r="I14" s="8"/>
      <c r="J14" s="3"/>
    </row>
    <row r="15" spans="1:16">
      <c r="A15" s="17"/>
      <c r="B15" s="18" t="s">
        <v>22</v>
      </c>
      <c r="C15" s="19"/>
      <c r="D15" s="20"/>
      <c r="E15" s="21"/>
      <c r="F15" s="22">
        <f>D15*E15</f>
        <v>0</v>
      </c>
      <c r="G15" s="21"/>
      <c r="H15" s="22">
        <f>D15*G15</f>
        <v>0</v>
      </c>
      <c r="I15" s="8"/>
      <c r="J15" s="3"/>
    </row>
    <row r="16" spans="1:16" ht="31">
      <c r="A16" s="17"/>
      <c r="B16" s="27" t="s">
        <v>28</v>
      </c>
      <c r="C16" s="23"/>
      <c r="D16" s="20"/>
      <c r="E16" s="24"/>
      <c r="F16" s="22">
        <f t="shared" ref="F16:F33" si="0">D16*E16</f>
        <v>0</v>
      </c>
      <c r="G16" s="24"/>
      <c r="H16" s="22">
        <f t="shared" ref="H16:H33" si="1">D16*G16</f>
        <v>0</v>
      </c>
      <c r="I16" s="8"/>
      <c r="J16" s="3"/>
    </row>
    <row r="17" spans="1:10" ht="14.25" customHeight="1">
      <c r="A17" s="17"/>
      <c r="B17" s="23" t="s">
        <v>15</v>
      </c>
      <c r="C17" s="23"/>
      <c r="D17" s="20"/>
      <c r="E17" s="24"/>
      <c r="F17" s="22">
        <f t="shared" si="0"/>
        <v>0</v>
      </c>
      <c r="G17" s="24"/>
      <c r="H17" s="22">
        <f t="shared" si="1"/>
        <v>0</v>
      </c>
      <c r="I17" s="8"/>
      <c r="J17" s="3"/>
    </row>
    <row r="18" spans="1:10" ht="14.25" customHeight="1">
      <c r="A18" s="17"/>
      <c r="B18" s="23" t="s">
        <v>20</v>
      </c>
      <c r="C18" s="23"/>
      <c r="D18" s="25"/>
      <c r="E18" s="26"/>
      <c r="F18" s="22">
        <f t="shared" si="0"/>
        <v>0</v>
      </c>
      <c r="G18" s="26"/>
      <c r="H18" s="22">
        <f>G18*D18</f>
        <v>0</v>
      </c>
      <c r="I18" s="8"/>
      <c r="J18" s="3"/>
    </row>
    <row r="19" spans="1:10" ht="14.25" customHeight="1">
      <c r="A19" s="17"/>
      <c r="B19" s="27" t="s">
        <v>12</v>
      </c>
      <c r="C19" s="23"/>
      <c r="D19" s="25"/>
      <c r="E19" s="26"/>
      <c r="F19" s="22">
        <f t="shared" si="0"/>
        <v>0</v>
      </c>
      <c r="G19" s="26"/>
      <c r="H19" s="22">
        <f t="shared" si="1"/>
        <v>0</v>
      </c>
      <c r="I19" s="8"/>
      <c r="J19" s="3"/>
    </row>
    <row r="20" spans="1:10" ht="14.25" customHeight="1">
      <c r="A20" s="17"/>
      <c r="B20" s="27" t="s">
        <v>21</v>
      </c>
      <c r="C20" s="23"/>
      <c r="D20" s="25"/>
      <c r="E20" s="26"/>
      <c r="F20" s="22">
        <f t="shared" si="0"/>
        <v>0</v>
      </c>
      <c r="G20" s="26"/>
      <c r="H20" s="22">
        <f t="shared" si="1"/>
        <v>0</v>
      </c>
      <c r="I20" s="8"/>
      <c r="J20" s="3"/>
    </row>
    <row r="21" spans="1:10" ht="14.25" customHeight="1">
      <c r="A21" s="17"/>
      <c r="B21" s="27" t="s">
        <v>24</v>
      </c>
      <c r="C21" s="23"/>
      <c r="D21" s="25"/>
      <c r="E21" s="26"/>
      <c r="F21" s="22">
        <f t="shared" si="0"/>
        <v>0</v>
      </c>
      <c r="G21" s="26"/>
      <c r="H21" s="22">
        <f>G21*D21</f>
        <v>0</v>
      </c>
      <c r="I21" s="8"/>
      <c r="J21" s="3"/>
    </row>
    <row r="22" spans="1:10" ht="14.25" customHeight="1">
      <c r="A22" s="17"/>
      <c r="B22" s="23" t="s">
        <v>23</v>
      </c>
      <c r="C22" s="23"/>
      <c r="D22" s="20"/>
      <c r="E22" s="21"/>
      <c r="F22" s="22">
        <f t="shared" si="0"/>
        <v>0</v>
      </c>
      <c r="G22" s="21"/>
      <c r="H22" s="22">
        <f t="shared" si="1"/>
        <v>0</v>
      </c>
      <c r="I22" s="8"/>
      <c r="J22" s="3"/>
    </row>
    <row r="23" spans="1:10" ht="14.25" customHeight="1">
      <c r="A23" s="17"/>
      <c r="B23" s="23" t="s">
        <v>27</v>
      </c>
      <c r="C23" s="23"/>
      <c r="D23" s="20"/>
      <c r="E23" s="21"/>
      <c r="F23" s="22">
        <f t="shared" si="0"/>
        <v>0</v>
      </c>
      <c r="G23" s="21"/>
      <c r="H23" s="22">
        <f t="shared" si="1"/>
        <v>0</v>
      </c>
      <c r="I23" s="8"/>
      <c r="J23" s="3"/>
    </row>
    <row r="24" spans="1:10" ht="14.25" customHeight="1">
      <c r="A24" s="17"/>
      <c r="B24" s="23" t="s">
        <v>32</v>
      </c>
      <c r="C24" s="23"/>
      <c r="D24" s="20"/>
      <c r="E24" s="21"/>
      <c r="F24" s="22">
        <f t="shared" si="0"/>
        <v>0</v>
      </c>
      <c r="G24" s="21"/>
      <c r="H24" s="22">
        <f t="shared" si="1"/>
        <v>0</v>
      </c>
      <c r="I24" s="8"/>
      <c r="J24" s="3"/>
    </row>
    <row r="25" spans="1:10" ht="14.25" customHeight="1">
      <c r="A25" s="17"/>
      <c r="B25" s="23" t="s">
        <v>33</v>
      </c>
      <c r="C25" s="23"/>
      <c r="D25" s="41"/>
      <c r="E25" s="42"/>
      <c r="F25" s="43">
        <f t="shared" si="0"/>
        <v>0</v>
      </c>
      <c r="G25" s="42"/>
      <c r="H25" s="43">
        <f t="shared" si="1"/>
        <v>0</v>
      </c>
      <c r="I25" s="8"/>
      <c r="J25" s="3"/>
    </row>
    <row r="26" spans="1:10" ht="30">
      <c r="A26" s="58">
        <v>2</v>
      </c>
      <c r="B26" s="59" t="s">
        <v>30</v>
      </c>
      <c r="C26" s="23"/>
      <c r="D26" s="20"/>
      <c r="E26" s="26"/>
      <c r="F26" s="22">
        <f t="shared" si="0"/>
        <v>0</v>
      </c>
      <c r="G26" s="26"/>
      <c r="H26" s="22">
        <f t="shared" si="1"/>
        <v>0</v>
      </c>
      <c r="I26" s="8"/>
      <c r="J26" s="3"/>
    </row>
    <row r="27" spans="1:10" ht="14.25" customHeight="1">
      <c r="A27" s="58">
        <v>3</v>
      </c>
      <c r="B27" s="60" t="s">
        <v>31</v>
      </c>
      <c r="C27" s="23"/>
      <c r="D27" s="20"/>
      <c r="E27" s="26"/>
      <c r="F27" s="22">
        <f t="shared" si="0"/>
        <v>0</v>
      </c>
      <c r="G27" s="26"/>
      <c r="H27" s="22">
        <f t="shared" si="1"/>
        <v>0</v>
      </c>
      <c r="I27" s="8"/>
      <c r="J27" s="3"/>
    </row>
    <row r="28" spans="1:10" ht="14.25" customHeight="1">
      <c r="A28" s="58">
        <v>4</v>
      </c>
      <c r="B28" s="60" t="s">
        <v>2</v>
      </c>
      <c r="C28" s="23"/>
      <c r="D28" s="20"/>
      <c r="E28" s="21"/>
      <c r="F28" s="22">
        <f t="shared" si="0"/>
        <v>0</v>
      </c>
      <c r="G28" s="21"/>
      <c r="H28" s="22">
        <f t="shared" si="1"/>
        <v>0</v>
      </c>
      <c r="I28" s="8"/>
      <c r="J28" s="3"/>
    </row>
    <row r="29" spans="1:10" ht="14.25" customHeight="1">
      <c r="A29" s="58">
        <v>5</v>
      </c>
      <c r="B29" s="60" t="s">
        <v>34</v>
      </c>
      <c r="C29" s="23"/>
      <c r="D29" s="20"/>
      <c r="E29" s="21"/>
      <c r="F29" s="22">
        <f t="shared" si="0"/>
        <v>0</v>
      </c>
      <c r="G29" s="21"/>
      <c r="H29" s="22">
        <f t="shared" si="1"/>
        <v>0</v>
      </c>
      <c r="I29" s="8"/>
      <c r="J29" s="3"/>
    </row>
    <row r="30" spans="1:10" ht="14.25" customHeight="1">
      <c r="A30" s="58">
        <v>6</v>
      </c>
      <c r="B30" s="60" t="s">
        <v>3</v>
      </c>
      <c r="C30" s="28"/>
      <c r="D30" s="20"/>
      <c r="E30" s="21"/>
      <c r="F30" s="22">
        <f t="shared" si="0"/>
        <v>0</v>
      </c>
      <c r="G30" s="21"/>
      <c r="H30" s="22">
        <f t="shared" si="1"/>
        <v>0</v>
      </c>
      <c r="I30" s="8"/>
      <c r="J30" s="3"/>
    </row>
    <row r="31" spans="1:10" ht="14.25" customHeight="1">
      <c r="A31" s="58">
        <v>7</v>
      </c>
      <c r="B31" s="60" t="s">
        <v>14</v>
      </c>
      <c r="C31" s="28"/>
      <c r="D31" s="25"/>
      <c r="E31" s="26"/>
      <c r="F31" s="22">
        <f t="shared" si="0"/>
        <v>0</v>
      </c>
      <c r="G31" s="26"/>
      <c r="H31" s="22">
        <f t="shared" si="1"/>
        <v>0</v>
      </c>
      <c r="I31" s="8"/>
      <c r="J31" s="3"/>
    </row>
    <row r="32" spans="1:10" ht="14.25" customHeight="1">
      <c r="A32" s="58">
        <v>8</v>
      </c>
      <c r="B32" s="60" t="s">
        <v>4</v>
      </c>
      <c r="C32" s="28"/>
      <c r="D32" s="25"/>
      <c r="E32" s="26"/>
      <c r="F32" s="22">
        <f t="shared" si="0"/>
        <v>0</v>
      </c>
      <c r="G32" s="26"/>
      <c r="H32" s="22">
        <f t="shared" si="1"/>
        <v>0</v>
      </c>
      <c r="I32" s="8"/>
      <c r="J32" s="3"/>
    </row>
    <row r="33" spans="1:10" ht="14.25" customHeight="1" thickBot="1">
      <c r="A33" s="61">
        <v>9</v>
      </c>
      <c r="B33" s="62" t="s">
        <v>1</v>
      </c>
      <c r="C33" s="30"/>
      <c r="D33" s="31"/>
      <c r="E33" s="32"/>
      <c r="F33" s="22">
        <f t="shared" si="0"/>
        <v>0</v>
      </c>
      <c r="G33" s="32"/>
      <c r="H33" s="22">
        <f t="shared" si="1"/>
        <v>0</v>
      </c>
      <c r="I33" s="8"/>
      <c r="J33" s="3"/>
    </row>
    <row r="34" spans="1:10" ht="16" thickBot="1">
      <c r="A34" s="33"/>
      <c r="B34" s="34" t="s">
        <v>6</v>
      </c>
      <c r="C34" s="34"/>
      <c r="D34" s="7"/>
      <c r="E34" s="67">
        <f>SUM(F15:F33)</f>
        <v>0</v>
      </c>
      <c r="F34" s="68"/>
      <c r="G34" s="67">
        <f>SUM(H15:H33)</f>
        <v>0</v>
      </c>
      <c r="H34" s="68"/>
      <c r="I34" s="8"/>
      <c r="J34" s="3"/>
    </row>
    <row r="35" spans="1:10" ht="16" thickBot="1">
      <c r="A35" s="35"/>
      <c r="B35" s="36" t="s">
        <v>7</v>
      </c>
      <c r="C35" s="37"/>
      <c r="D35" s="38"/>
      <c r="E35" s="69" t="str">
        <f>C9</f>
        <v>[SL khách tham gia]</v>
      </c>
      <c r="F35" s="70"/>
      <c r="G35" s="69" t="str">
        <f>C9</f>
        <v>[SL khách tham gia]</v>
      </c>
      <c r="H35" s="70"/>
      <c r="I35" s="4"/>
    </row>
    <row r="36" spans="1:10" ht="16" thickBot="1">
      <c r="A36" s="35"/>
      <c r="B36" s="37" t="s">
        <v>16</v>
      </c>
      <c r="C36" s="37"/>
      <c r="D36" s="38"/>
      <c r="E36" s="71" t="e">
        <f>E34*E35</f>
        <v>#VALUE!</v>
      </c>
      <c r="F36" s="72"/>
      <c r="G36" s="71" t="e">
        <f>G34*G35</f>
        <v>#VALUE!</v>
      </c>
      <c r="H36" s="72"/>
      <c r="I36" s="4"/>
    </row>
    <row r="37" spans="1:10" ht="16" thickBot="1">
      <c r="A37" s="35"/>
      <c r="B37" s="37" t="s">
        <v>18</v>
      </c>
      <c r="C37" s="36"/>
      <c r="D37" s="38"/>
      <c r="E37" s="63" t="e">
        <f>E36*G36</f>
        <v>#VALUE!</v>
      </c>
      <c r="F37" s="64"/>
      <c r="G37" s="63" t="e">
        <f>G36*I36</f>
        <v>#VALUE!</v>
      </c>
      <c r="H37" s="64"/>
      <c r="I37" s="4"/>
    </row>
    <row r="38" spans="1:10">
      <c r="A38" s="4"/>
      <c r="B38" s="4" t="s">
        <v>13</v>
      </c>
      <c r="C38" s="39"/>
      <c r="D38" s="40"/>
      <c r="E38" s="40"/>
      <c r="F38" s="40"/>
      <c r="G38" s="40"/>
      <c r="H38" s="40"/>
      <c r="I38" s="4"/>
    </row>
    <row r="39" spans="1:10">
      <c r="A39" s="4"/>
      <c r="B39" s="4" t="s">
        <v>17</v>
      </c>
      <c r="C39" s="4"/>
      <c r="D39" s="5"/>
      <c r="E39" s="5"/>
      <c r="F39" s="5"/>
      <c r="G39" s="4"/>
      <c r="H39" s="4"/>
      <c r="I39" s="4"/>
    </row>
    <row r="40" spans="1:10">
      <c r="A40" s="4"/>
      <c r="B40" s="4"/>
      <c r="C40" s="4"/>
      <c r="D40" s="5"/>
      <c r="E40" s="5"/>
      <c r="F40" s="5"/>
      <c r="G40" s="4"/>
      <c r="H40" s="4"/>
      <c r="I40" s="4"/>
    </row>
    <row r="44" spans="1:10">
      <c r="D44" s="65"/>
      <c r="E44" s="65"/>
      <c r="F44" s="65"/>
      <c r="G44" s="65"/>
      <c r="H44" s="65"/>
    </row>
    <row r="45" spans="1:10">
      <c r="D45" s="66"/>
      <c r="E45" s="66"/>
      <c r="F45" s="66"/>
      <c r="G45" s="66"/>
      <c r="H45" s="66"/>
    </row>
  </sheetData>
  <mergeCells count="18">
    <mergeCell ref="G37:H37"/>
    <mergeCell ref="D44:H44"/>
    <mergeCell ref="D45:H45"/>
    <mergeCell ref="E34:F34"/>
    <mergeCell ref="E35:F35"/>
    <mergeCell ref="E36:F36"/>
    <mergeCell ref="E37:F37"/>
    <mergeCell ref="K4:P4"/>
    <mergeCell ref="A3:H3"/>
    <mergeCell ref="G34:H34"/>
    <mergeCell ref="G35:H35"/>
    <mergeCell ref="G36:H36"/>
    <mergeCell ref="A12:A13"/>
    <mergeCell ref="B12:B13"/>
    <mergeCell ref="C12:C13"/>
    <mergeCell ref="D12:D13"/>
    <mergeCell ref="G12:H12"/>
    <mergeCell ref="E12:F12"/>
  </mergeCells>
  <phoneticPr fontId="4" type="noConversion"/>
  <printOptions horizontalCentered="1"/>
  <pageMargins left="0" right="0" top="0.16" bottom="0.15" header="0.2" footer="0.15"/>
  <pageSetup scale="86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QR 4@ </vt:lpstr>
      <vt:lpstr>QR 5@</vt:lpstr>
      <vt:lpstr>'QR 4@ '!Print_Area</vt:lpstr>
      <vt:lpstr>'QR 5@'!Print_Area</vt:lpstr>
    </vt:vector>
  </TitlesOfParts>
  <Company>sanofi-aventis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vnvoat</dc:creator>
  <cp:lastModifiedBy>Mac</cp:lastModifiedBy>
  <cp:lastPrinted>2016-08-16T11:24:16Z</cp:lastPrinted>
  <dcterms:created xsi:type="dcterms:W3CDTF">2007-05-25T02:17:57Z</dcterms:created>
  <dcterms:modified xsi:type="dcterms:W3CDTF">2016-10-14T09:11:47Z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