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.Fox\Documents\R\Play\d_and_c\tests\model_functionality\"/>
    </mc:Choice>
  </mc:AlternateContent>
  <xr:revisionPtr revIDLastSave="0" documentId="8_{38CF0C25-D926-453B-AE5B-043B163440E7}" xr6:coauthVersionLast="47" xr6:coauthVersionMax="47" xr10:uidLastSave="{00000000-0000-0000-0000-000000000000}"/>
  <bookViews>
    <workbookView xWindow="-120" yWindow="-120" windowWidth="29040" windowHeight="15840" xr2:uid="{0DB89797-DFB9-46E2-9EB2-D124B4E0B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E5" i="1" s="1"/>
  <c r="B3" i="1"/>
  <c r="E4" i="1" s="1"/>
  <c r="B2" i="1"/>
  <c r="E3" i="1" s="1"/>
  <c r="G3" i="1" s="1"/>
  <c r="I3" i="1" s="1"/>
  <c r="C4" i="1" l="1"/>
  <c r="F4" i="1" s="1"/>
  <c r="H4" i="1" s="1"/>
  <c r="C5" i="1"/>
  <c r="F5" i="1" s="1"/>
  <c r="H5" i="1" s="1"/>
  <c r="C6" i="1"/>
  <c r="F6" i="1" s="1"/>
  <c r="H6" i="1" s="1"/>
  <c r="E6" i="1"/>
  <c r="G6" i="1" s="1"/>
  <c r="I6" i="1" s="1"/>
  <c r="G5" i="1"/>
  <c r="I5" i="1" s="1"/>
  <c r="G4" i="1"/>
  <c r="I4" i="1" s="1"/>
  <c r="C3" i="1"/>
  <c r="F3" i="1" s="1"/>
  <c r="H3" i="1" s="1"/>
  <c r="H8" i="1" l="1"/>
  <c r="I8" i="1"/>
</calcChain>
</file>

<file path=xl/sharedStrings.xml><?xml version="1.0" encoding="utf-8"?>
<sst xmlns="http://schemas.openxmlformats.org/spreadsheetml/2006/main" count="11" uniqueCount="11">
  <si>
    <t>Observed</t>
  </si>
  <si>
    <t>Year</t>
  </si>
  <si>
    <t>Difference</t>
  </si>
  <si>
    <t>Expected difference</t>
  </si>
  <si>
    <t>Expected observed</t>
  </si>
  <si>
    <t>Difference difference</t>
  </si>
  <si>
    <t>Observed difference</t>
  </si>
  <si>
    <t>Mape</t>
  </si>
  <si>
    <t>abs Difference percent</t>
  </si>
  <si>
    <t>abs Observed percent</t>
  </si>
  <si>
    <t>Uplift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</si>
</sst>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31D4-A618-4E9A-A22C-6D3400B519D5}">
  <dimension ref="A1:I10"/>
  <sheetViews>
    <sheetView tabSelected="1" workbookViewId="0">
      <selection activeCell="D3" sqref="D3"/>
    </sheetView>
  </sheetViews>
  <sheetFormatPr defaultRowHeight="15" x14ac:dyDescent="0.25"/>
  <cols>
    <col min="5" max="5" width="17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</row>
    <row r="2" spans="1:9" x14ac:dyDescent="0.25">
      <c r="A2">
        <v>2020</v>
      </c>
      <c r="B2">
        <f>20+B10</f>
        <v>20</v>
      </c>
    </row>
    <row r="3" spans="1:9" x14ac:dyDescent="0.25">
      <c r="A3">
        <v>2021</v>
      </c>
      <c r="B3">
        <f>B10+25</f>
        <v>25</v>
      </c>
      <c r="C3">
        <f>B3-B2</f>
        <v>5</v>
      </c>
      <c r="D3">
        <v>7</v>
      </c>
      <c r="E3">
        <f>$B2+$D3</f>
        <v>27</v>
      </c>
      <c r="F3">
        <f>C3-D3</f>
        <v>-2</v>
      </c>
      <c r="G3">
        <f>B3-E3</f>
        <v>-2</v>
      </c>
      <c r="H3">
        <f>ABS(F3/C3)</f>
        <v>0.4</v>
      </c>
      <c r="I3" s="1">
        <f>ABS(G3/B3)</f>
        <v>0.08</v>
      </c>
    </row>
    <row r="4" spans="1:9" x14ac:dyDescent="0.25">
      <c r="A4">
        <v>2022</v>
      </c>
      <c r="B4">
        <f>B10+22</f>
        <v>22</v>
      </c>
      <c r="C4">
        <f t="shared" ref="C4:C6" si="0">B4-B3</f>
        <v>-3</v>
      </c>
      <c r="D4">
        <v>4</v>
      </c>
      <c r="E4">
        <f t="shared" ref="E4:E6" si="1">$B3+$D4</f>
        <v>29</v>
      </c>
      <c r="F4">
        <f t="shared" ref="F4:F6" si="2">C4-D4</f>
        <v>-7</v>
      </c>
      <c r="G4">
        <f t="shared" ref="G4:G6" si="3">B4-E4</f>
        <v>-7</v>
      </c>
      <c r="H4">
        <f t="shared" ref="H4:H6" si="4">ABS(F4/C4)</f>
        <v>2.3333333333333335</v>
      </c>
      <c r="I4" s="1">
        <f t="shared" ref="I4:I6" si="5">ABS(G4/B4)</f>
        <v>0.31818181818181818</v>
      </c>
    </row>
    <row r="5" spans="1:9" x14ac:dyDescent="0.25">
      <c r="A5">
        <v>2023</v>
      </c>
      <c r="B5">
        <f>B10+20</f>
        <v>20</v>
      </c>
      <c r="C5">
        <f t="shared" si="0"/>
        <v>-2</v>
      </c>
      <c r="D5">
        <v>3</v>
      </c>
      <c r="E5">
        <f t="shared" si="1"/>
        <v>25</v>
      </c>
      <c r="F5">
        <f t="shared" si="2"/>
        <v>-5</v>
      </c>
      <c r="G5">
        <f t="shared" si="3"/>
        <v>-5</v>
      </c>
      <c r="H5">
        <f t="shared" si="4"/>
        <v>2.5</v>
      </c>
      <c r="I5" s="1">
        <f t="shared" si="5"/>
        <v>0.25</v>
      </c>
    </row>
    <row r="6" spans="1:9" x14ac:dyDescent="0.25">
      <c r="A6">
        <v>2024</v>
      </c>
      <c r="B6">
        <f>B10+25</f>
        <v>25</v>
      </c>
      <c r="C6">
        <f t="shared" si="0"/>
        <v>5</v>
      </c>
      <c r="D6">
        <v>4</v>
      </c>
      <c r="E6">
        <f t="shared" si="1"/>
        <v>24</v>
      </c>
      <c r="F6">
        <f t="shared" si="2"/>
        <v>1</v>
      </c>
      <c r="G6">
        <f t="shared" si="3"/>
        <v>1</v>
      </c>
      <c r="H6">
        <f t="shared" si="4"/>
        <v>0.2</v>
      </c>
      <c r="I6" s="1">
        <f t="shared" si="5"/>
        <v>0.04</v>
      </c>
    </row>
    <row r="8" spans="1:9" x14ac:dyDescent="0.25">
      <c r="G8" t="s">
        <v>7</v>
      </c>
      <c r="H8">
        <f>AVERAGE(H3:H6)</f>
        <v>1.3583333333333334</v>
      </c>
      <c r="I8">
        <f>AVERAGE(I3:I6)</f>
        <v>0.17204545454545456</v>
      </c>
    </row>
    <row r="10" spans="1:9" x14ac:dyDescent="0.25">
      <c r="A10" t="s">
        <v>10</v>
      </c>
      <c r="B10">
        <v>0</v>
      </c>
      <c r="H10">
        <v>0.98333333333333339</v>
      </c>
      <c r="I10">
        <v>0.13454545454545455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Sebastian (NHS BRISTOL, NORTH SOMERSET AND SOUTH GLOUCESTERSHIRE ICB - 15C)</dc:creator>
  <cp:lastModifiedBy>FOX, Sebastian (NHS BRISTOL, NORTH SOMERSET AND SOUTH </cp:lastModifiedBy>
  <dcterms:created xsi:type="dcterms:W3CDTF">2024-06-20T08:06:38Z</dcterms:created>
  <dcterms:modified xsi:type="dcterms:W3CDTF">2024-06-20T09:59:57Z</dcterms:modified>
</cp:coreProperties>
</file>