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d/Documents/DPM/"/>
    </mc:Choice>
  </mc:AlternateContent>
  <xr:revisionPtr revIDLastSave="0" documentId="13_ncr:1_{30F3A20D-C64B-7541-9B9B-42C342F3B1D1}" xr6:coauthVersionLast="47" xr6:coauthVersionMax="47" xr10:uidLastSave="{00000000-0000-0000-0000-000000000000}"/>
  <bookViews>
    <workbookView xWindow="900" yWindow="840" windowWidth="28040" windowHeight="17120" activeTab="6" xr2:uid="{9CFBDDFD-9558-1846-832C-3C74987EF57F}"/>
  </bookViews>
  <sheets>
    <sheet name="Horizon" sheetId="1" r:id="rId1"/>
    <sheet name="Discount Factor" sheetId="8" r:id="rId2"/>
    <sheet name="Initial State" sheetId="4" r:id="rId3"/>
    <sheet name="Birth_Migration_Death" sheetId="3" r:id="rId4"/>
    <sheet name="Death" sheetId="10" r:id="rId5"/>
    <sheet name="Proportion" sheetId="7" r:id="rId6"/>
    <sheet name="Outcomes" sheetId="5" r:id="rId7"/>
    <sheet name="Transition Matrix" sheetId="11" state="hidden" r:id="rId8"/>
    <sheet name="Inner Transition Matrix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1" l="1"/>
  <c r="H6" i="11"/>
  <c r="H5" i="11"/>
  <c r="H4" i="11"/>
  <c r="H3" i="11"/>
  <c r="H2" i="11"/>
</calcChain>
</file>

<file path=xl/sharedStrings.xml><?xml version="1.0" encoding="utf-8"?>
<sst xmlns="http://schemas.openxmlformats.org/spreadsheetml/2006/main" count="81" uniqueCount="41">
  <si>
    <t>CS1</t>
  </si>
  <si>
    <t>CS2</t>
  </si>
  <si>
    <t>CS3</t>
  </si>
  <si>
    <t>CS4</t>
  </si>
  <si>
    <t>CS5</t>
  </si>
  <si>
    <t>Death</t>
  </si>
  <si>
    <t>Time Horizon (years)</t>
  </si>
  <si>
    <t>Year</t>
  </si>
  <si>
    <t>Births</t>
  </si>
  <si>
    <t>State</t>
  </si>
  <si>
    <t>Initial_pop</t>
  </si>
  <si>
    <t>Proportion_birth</t>
  </si>
  <si>
    <t>Proportion_migration</t>
  </si>
  <si>
    <t>Net_Migration</t>
  </si>
  <si>
    <t>Row Sum Check</t>
  </si>
  <si>
    <t>Discount_Factor</t>
  </si>
  <si>
    <t>Discount</t>
  </si>
  <si>
    <t>No</t>
  </si>
  <si>
    <t>Death_rate</t>
  </si>
  <si>
    <t>Proportion_death</t>
  </si>
  <si>
    <t>Deaths</t>
  </si>
  <si>
    <t>Cost July2021-June2022</t>
  </si>
  <si>
    <t>act_111</t>
  </si>
  <si>
    <t>act_999</t>
  </si>
  <si>
    <t>act_community</t>
  </si>
  <si>
    <t>act_mental_health_ip</t>
  </si>
  <si>
    <t>act_mental_health_op</t>
  </si>
  <si>
    <t>act_primary_care_contact</t>
  </si>
  <si>
    <t>act_primary_care_prescription</t>
  </si>
  <si>
    <t>act_secondary_ae</t>
  </si>
  <si>
    <t>act_secondary_ip</t>
  </si>
  <si>
    <t>act_secondary_op</t>
  </si>
  <si>
    <t>cost_111</t>
  </si>
  <si>
    <t>cost_community</t>
  </si>
  <si>
    <t>cost_mental_health_ip</t>
  </si>
  <si>
    <t>cost_mental_health_op</t>
  </si>
  <si>
    <t>cost_primary_care_contact</t>
  </si>
  <si>
    <t>cost_primary_care_prescription</t>
  </si>
  <si>
    <t>cost_secondary_ae</t>
  </si>
  <si>
    <t>cost_secondary_ip</t>
  </si>
  <si>
    <t>cost_secondary_op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</si>
</sst>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CA2F-1AA4-CF42-914D-B27B0D134ADA}">
  <dimension ref="A1:B2"/>
  <sheetViews>
    <sheetView zoomScale="200" zoomScaleNormal="200" workbookViewId="0">
      <selection activeCell="D7" sqref="D7"/>
    </sheetView>
  </sheetViews>
  <sheetFormatPr baseColWidth="10" defaultRowHeight="16" x14ac:dyDescent="0.2"/>
  <cols>
    <col min="1" max="1" width="18.33203125" bestFit="1" customWidth="1"/>
  </cols>
  <sheetData>
    <row r="1" spans="1:2" x14ac:dyDescent="0.2">
      <c r="A1" t="s">
        <v>6</v>
      </c>
      <c r="B1" t="s">
        <v>16</v>
      </c>
    </row>
    <row r="2" spans="1:2" x14ac:dyDescent="0.2">
      <c r="A2">
        <v>20</v>
      </c>
      <c r="B2" t="s">
        <v>17</v>
      </c>
    </row>
  </sheetData>
  <dataValidations count="1">
    <dataValidation type="list" allowBlank="1" showInputMessage="1" showErrorMessage="1" promptTitle="Discount Factor" prompt="Please select Yes or No." sqref="B2" xr:uid="{4ED304BE-6E5F-0F4F-9E46-EBD9AFE6DBC6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B1E7-7232-514D-8C1F-7A3357BE3E01}">
  <dimension ref="A1:B21"/>
  <sheetViews>
    <sheetView zoomScale="160" zoomScaleNormal="160" workbookViewId="0">
      <selection activeCell="F14" sqref="F14"/>
    </sheetView>
  </sheetViews>
  <sheetFormatPr baseColWidth="10" defaultRowHeight="16" x14ac:dyDescent="0.2"/>
  <cols>
    <col min="2" max="2" width="14.33203125" bestFit="1" customWidth="1"/>
  </cols>
  <sheetData>
    <row r="1" spans="1:2" x14ac:dyDescent="0.2">
      <c r="A1" t="s">
        <v>7</v>
      </c>
      <c r="B1" t="s">
        <v>15</v>
      </c>
    </row>
    <row r="2" spans="1:2" x14ac:dyDescent="0.2">
      <c r="A2">
        <v>1</v>
      </c>
      <c r="B2">
        <v>2.5000000000000001E-2</v>
      </c>
    </row>
    <row r="3" spans="1:2" x14ac:dyDescent="0.2">
      <c r="A3">
        <v>2</v>
      </c>
      <c r="B3">
        <v>1.9E-2</v>
      </c>
    </row>
    <row r="4" spans="1:2" x14ac:dyDescent="0.2">
      <c r="A4">
        <v>3</v>
      </c>
      <c r="B4">
        <v>1.4999999999999999E-2</v>
      </c>
    </row>
    <row r="5" spans="1:2" x14ac:dyDescent="0.2">
      <c r="A5">
        <v>4</v>
      </c>
      <c r="B5">
        <v>1.4999999999999999E-2</v>
      </c>
    </row>
    <row r="6" spans="1:2" x14ac:dyDescent="0.2">
      <c r="A6">
        <v>5</v>
      </c>
      <c r="B6">
        <v>1.4999999999999999E-2</v>
      </c>
    </row>
    <row r="7" spans="1:2" x14ac:dyDescent="0.2">
      <c r="A7">
        <v>6</v>
      </c>
      <c r="B7">
        <v>1.4999999999999999E-2</v>
      </c>
    </row>
    <row r="8" spans="1:2" x14ac:dyDescent="0.2">
      <c r="A8">
        <v>7</v>
      </c>
      <c r="B8">
        <v>1.4999999999999999E-2</v>
      </c>
    </row>
    <row r="9" spans="1:2" x14ac:dyDescent="0.2">
      <c r="A9">
        <v>8</v>
      </c>
      <c r="B9">
        <v>1.4999999999999999E-2</v>
      </c>
    </row>
    <row r="10" spans="1:2" x14ac:dyDescent="0.2">
      <c r="A10">
        <v>9</v>
      </c>
      <c r="B10">
        <v>1.4999999999999999E-2</v>
      </c>
    </row>
    <row r="11" spans="1:2" x14ac:dyDescent="0.2">
      <c r="A11">
        <v>10</v>
      </c>
      <c r="B11">
        <v>1.4999999999999999E-2</v>
      </c>
    </row>
    <row r="12" spans="1:2" x14ac:dyDescent="0.2">
      <c r="A12">
        <v>11</v>
      </c>
      <c r="B12">
        <v>1.4999999999999999E-2</v>
      </c>
    </row>
    <row r="13" spans="1:2" x14ac:dyDescent="0.2">
      <c r="A13">
        <v>12</v>
      </c>
      <c r="B13">
        <v>1.4999999999999999E-2</v>
      </c>
    </row>
    <row r="14" spans="1:2" x14ac:dyDescent="0.2">
      <c r="A14">
        <v>13</v>
      </c>
      <c r="B14">
        <v>1.4999999999999999E-2</v>
      </c>
    </row>
    <row r="15" spans="1:2" x14ac:dyDescent="0.2">
      <c r="A15">
        <v>14</v>
      </c>
      <c r="B15">
        <v>1.4999999999999999E-2</v>
      </c>
    </row>
    <row r="16" spans="1:2" x14ac:dyDescent="0.2">
      <c r="A16">
        <v>15</v>
      </c>
      <c r="B16">
        <v>1.4999999999999999E-2</v>
      </c>
    </row>
    <row r="17" spans="1:2" x14ac:dyDescent="0.2">
      <c r="A17">
        <v>16</v>
      </c>
      <c r="B17">
        <v>1.4999999999999999E-2</v>
      </c>
    </row>
    <row r="18" spans="1:2" x14ac:dyDescent="0.2">
      <c r="A18">
        <v>17</v>
      </c>
      <c r="B18">
        <v>1.4999999999999999E-2</v>
      </c>
    </row>
    <row r="19" spans="1:2" x14ac:dyDescent="0.2">
      <c r="A19">
        <v>18</v>
      </c>
      <c r="B19">
        <v>1.4999999999999999E-2</v>
      </c>
    </row>
    <row r="20" spans="1:2" x14ac:dyDescent="0.2">
      <c r="A20">
        <v>19</v>
      </c>
      <c r="B20">
        <v>1.4999999999999999E-2</v>
      </c>
    </row>
    <row r="21" spans="1:2" x14ac:dyDescent="0.2">
      <c r="A21">
        <v>20</v>
      </c>
      <c r="B21">
        <v>1.4999999999999999E-2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FC32-8EBB-2741-9631-9ACF3284441A}">
  <dimension ref="A1:B7"/>
  <sheetViews>
    <sheetView zoomScale="180" zoomScaleNormal="180" workbookViewId="0">
      <selection activeCell="C10" sqref="C10"/>
    </sheetView>
  </sheetViews>
  <sheetFormatPr baseColWidth="10" defaultRowHeight="16" x14ac:dyDescent="0.2"/>
  <sheetData>
    <row r="1" spans="1:2" x14ac:dyDescent="0.2">
      <c r="A1" t="s">
        <v>9</v>
      </c>
      <c r="B1" t="s">
        <v>10</v>
      </c>
    </row>
    <row r="2" spans="1:2" x14ac:dyDescent="0.2">
      <c r="A2" t="s">
        <v>0</v>
      </c>
      <c r="B2">
        <v>441456</v>
      </c>
    </row>
    <row r="3" spans="1:2" x14ac:dyDescent="0.2">
      <c r="A3" t="s">
        <v>1</v>
      </c>
      <c r="B3">
        <v>219262</v>
      </c>
    </row>
    <row r="4" spans="1:2" x14ac:dyDescent="0.2">
      <c r="A4" t="s">
        <v>2</v>
      </c>
      <c r="B4">
        <v>101138</v>
      </c>
    </row>
    <row r="5" spans="1:2" x14ac:dyDescent="0.2">
      <c r="A5" t="s">
        <v>3</v>
      </c>
      <c r="B5">
        <v>48921</v>
      </c>
    </row>
    <row r="6" spans="1:2" x14ac:dyDescent="0.2">
      <c r="A6" t="s">
        <v>4</v>
      </c>
      <c r="B6">
        <v>23018</v>
      </c>
    </row>
    <row r="7" spans="1:2" x14ac:dyDescent="0.2">
      <c r="A7" t="s">
        <v>5</v>
      </c>
      <c r="B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B0CB5-7792-8842-AAAD-7CC3F3114E3B}">
  <dimension ref="A1:D21"/>
  <sheetViews>
    <sheetView zoomScale="160" zoomScaleNormal="160" workbookViewId="0">
      <selection activeCell="D11" sqref="D11"/>
    </sheetView>
  </sheetViews>
  <sheetFormatPr baseColWidth="10" defaultRowHeight="16" x14ac:dyDescent="0.2"/>
  <cols>
    <col min="3" max="3" width="12.6640625" bestFit="1" customWidth="1"/>
  </cols>
  <sheetData>
    <row r="1" spans="1:4" x14ac:dyDescent="0.2">
      <c r="A1" t="s">
        <v>7</v>
      </c>
      <c r="B1" t="s">
        <v>8</v>
      </c>
      <c r="C1" t="s">
        <v>13</v>
      </c>
      <c r="D1" t="s">
        <v>20</v>
      </c>
    </row>
    <row r="2" spans="1:4" x14ac:dyDescent="0.2">
      <c r="A2">
        <v>1</v>
      </c>
      <c r="B2">
        <v>11265</v>
      </c>
      <c r="C2" s="4">
        <v>2890.5807126</v>
      </c>
      <c r="D2" s="4">
        <v>8146.9537039548559</v>
      </c>
    </row>
    <row r="3" spans="1:4" x14ac:dyDescent="0.2">
      <c r="A3">
        <v>2</v>
      </c>
      <c r="B3">
        <v>11666</v>
      </c>
      <c r="C3" s="4">
        <v>2798.4443879699998</v>
      </c>
      <c r="D3" s="4">
        <v>8199.5159752590407</v>
      </c>
    </row>
    <row r="4" spans="1:4" x14ac:dyDescent="0.2">
      <c r="A4">
        <v>3</v>
      </c>
      <c r="B4">
        <v>11947</v>
      </c>
      <c r="C4" s="4">
        <v>2681.5337957099996</v>
      </c>
      <c r="D4" s="4">
        <v>8227.6814187503405</v>
      </c>
    </row>
    <row r="5" spans="1:4" x14ac:dyDescent="0.2">
      <c r="A5">
        <v>4</v>
      </c>
      <c r="B5">
        <v>12275</v>
      </c>
      <c r="C5" s="4">
        <v>2599.4269328999999</v>
      </c>
      <c r="D5" s="4">
        <v>8295.119804574575</v>
      </c>
    </row>
    <row r="6" spans="1:4" x14ac:dyDescent="0.2">
      <c r="A6">
        <v>5</v>
      </c>
      <c r="B6">
        <v>12542</v>
      </c>
      <c r="C6" s="4">
        <v>2615.0698994699997</v>
      </c>
      <c r="D6" s="4">
        <v>8360.4755343660036</v>
      </c>
    </row>
    <row r="7" spans="1:4" x14ac:dyDescent="0.2">
      <c r="A7">
        <v>6</v>
      </c>
      <c r="B7">
        <v>12779</v>
      </c>
      <c r="C7" s="4">
        <v>2599.2772394399999</v>
      </c>
      <c r="D7" s="4">
        <v>8426.6246569318337</v>
      </c>
    </row>
    <row r="8" spans="1:4" x14ac:dyDescent="0.2">
      <c r="A8">
        <v>7</v>
      </c>
      <c r="B8">
        <v>12832</v>
      </c>
      <c r="C8" s="4">
        <v>2531.3164085999997</v>
      </c>
      <c r="D8" s="4">
        <v>8499.7159662736885</v>
      </c>
    </row>
    <row r="9" spans="1:4" x14ac:dyDescent="0.2">
      <c r="A9">
        <v>8</v>
      </c>
      <c r="B9">
        <v>12876</v>
      </c>
      <c r="C9" s="4">
        <v>2498.08446048</v>
      </c>
      <c r="D9" s="4">
        <v>8581.3362479403731</v>
      </c>
    </row>
    <row r="10" spans="1:4" x14ac:dyDescent="0.2">
      <c r="A10">
        <v>9</v>
      </c>
      <c r="B10">
        <v>12842</v>
      </c>
      <c r="C10" s="4">
        <v>2502.8746511999998</v>
      </c>
      <c r="D10" s="4">
        <v>8671.0888055446867</v>
      </c>
    </row>
    <row r="11" spans="1:4" x14ac:dyDescent="0.2">
      <c r="A11">
        <v>10</v>
      </c>
      <c r="B11">
        <v>12785</v>
      </c>
      <c r="C11" s="4">
        <v>2516.6464495199994</v>
      </c>
      <c r="D11" s="4">
        <v>8751.3206498561685</v>
      </c>
    </row>
    <row r="12" spans="1:4" x14ac:dyDescent="0.2">
      <c r="A12">
        <v>11</v>
      </c>
      <c r="B12">
        <v>12582</v>
      </c>
      <c r="C12" s="4">
        <v>2394.4217394299999</v>
      </c>
      <c r="D12" s="4">
        <v>8842.2632966220863</v>
      </c>
    </row>
    <row r="13" spans="1:4" x14ac:dyDescent="0.2">
      <c r="A13">
        <v>12</v>
      </c>
      <c r="B13">
        <v>12371</v>
      </c>
      <c r="C13" s="4">
        <v>2282.2264911599996</v>
      </c>
      <c r="D13" s="4">
        <v>8931.4208096455968</v>
      </c>
    </row>
    <row r="14" spans="1:4" x14ac:dyDescent="0.2">
      <c r="A14">
        <v>13</v>
      </c>
      <c r="B14">
        <v>12264</v>
      </c>
      <c r="C14" s="4">
        <v>2229.1601595900001</v>
      </c>
      <c r="D14" s="4">
        <v>9016.4130106034936</v>
      </c>
    </row>
    <row r="15" spans="1:4" x14ac:dyDescent="0.2">
      <c r="A15">
        <v>14</v>
      </c>
      <c r="B15">
        <v>12201</v>
      </c>
      <c r="C15" s="4">
        <v>2218.1576902799998</v>
      </c>
      <c r="D15" s="4">
        <v>9098.6283368509812</v>
      </c>
    </row>
    <row r="16" spans="1:4" x14ac:dyDescent="0.2">
      <c r="A16">
        <v>15</v>
      </c>
      <c r="B16">
        <v>12106</v>
      </c>
      <c r="C16" s="4">
        <v>2138.6704630199997</v>
      </c>
      <c r="D16" s="4">
        <v>9160.4137991575972</v>
      </c>
    </row>
    <row r="17" spans="1:4" x14ac:dyDescent="0.2">
      <c r="A17">
        <v>16</v>
      </c>
      <c r="B17">
        <v>12076</v>
      </c>
      <c r="C17" s="4">
        <v>2032.7623400699995</v>
      </c>
      <c r="D17" s="4">
        <v>9234.8935458546566</v>
      </c>
    </row>
    <row r="18" spans="1:4" x14ac:dyDescent="0.2">
      <c r="A18">
        <v>17</v>
      </c>
      <c r="B18">
        <v>12126</v>
      </c>
      <c r="C18" s="4">
        <v>1863.3841900799998</v>
      </c>
      <c r="D18" s="4">
        <v>9302.3319316788911</v>
      </c>
    </row>
    <row r="19" spans="1:4" x14ac:dyDescent="0.2">
      <c r="A19">
        <v>18</v>
      </c>
      <c r="B19">
        <v>12223</v>
      </c>
      <c r="C19" s="4">
        <v>1774.6908150300001</v>
      </c>
      <c r="D19" s="4">
        <v>9358.4644704678904</v>
      </c>
    </row>
    <row r="20" spans="1:4" x14ac:dyDescent="0.2">
      <c r="A20">
        <v>19</v>
      </c>
      <c r="B20">
        <v>12309</v>
      </c>
      <c r="C20" s="4">
        <v>1705.8318234299998</v>
      </c>
      <c r="D20" s="4">
        <v>9406.5639074160572</v>
      </c>
    </row>
    <row r="21" spans="1:4" x14ac:dyDescent="0.2">
      <c r="A21">
        <v>20</v>
      </c>
      <c r="B21">
        <v>12401</v>
      </c>
      <c r="C21" s="4">
        <v>1610.55193614</v>
      </c>
      <c r="D21" s="4">
        <v>9445.4401533617911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211F-7D98-F541-8003-301E0C0E9B9A}">
  <dimension ref="A1:B21"/>
  <sheetViews>
    <sheetView zoomScale="170" zoomScaleNormal="170"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7</v>
      </c>
      <c r="B1" t="s">
        <v>18</v>
      </c>
    </row>
    <row r="2" spans="1:2" x14ac:dyDescent="0.2">
      <c r="A2">
        <v>1</v>
      </c>
      <c r="B2" s="1">
        <v>8.2732846767081172E-3</v>
      </c>
    </row>
    <row r="3" spans="1:2" x14ac:dyDescent="0.2">
      <c r="A3">
        <v>2</v>
      </c>
      <c r="B3" s="1">
        <v>8.2661120599173653E-3</v>
      </c>
    </row>
    <row r="4" spans="1:2" x14ac:dyDescent="0.2">
      <c r="A4">
        <v>3</v>
      </c>
      <c r="B4" s="1">
        <v>8.2346607334071037E-3</v>
      </c>
    </row>
    <row r="5" spans="1:2" x14ac:dyDescent="0.2">
      <c r="A5">
        <v>4</v>
      </c>
      <c r="B5" s="1">
        <v>8.2435669388437362E-3</v>
      </c>
    </row>
    <row r="6" spans="1:2" x14ac:dyDescent="0.2">
      <c r="A6">
        <v>5</v>
      </c>
      <c r="B6" s="1">
        <v>8.2499588485581941E-3</v>
      </c>
    </row>
    <row r="7" spans="1:2" x14ac:dyDescent="0.2">
      <c r="A7">
        <v>6</v>
      </c>
      <c r="B7" s="1">
        <v>8.2569584757628215E-3</v>
      </c>
    </row>
    <row r="8" spans="1:2" x14ac:dyDescent="0.2">
      <c r="A8">
        <v>7</v>
      </c>
      <c r="B8" s="1">
        <v>8.2714059604694253E-3</v>
      </c>
    </row>
    <row r="9" spans="1:2" x14ac:dyDescent="0.2">
      <c r="A9">
        <v>8</v>
      </c>
      <c r="B9" s="1">
        <v>8.2943179206077487E-3</v>
      </c>
    </row>
    <row r="10" spans="1:2" x14ac:dyDescent="0.2">
      <c r="A10">
        <v>9</v>
      </c>
      <c r="B10" s="1">
        <v>8.3247348301600035E-3</v>
      </c>
    </row>
    <row r="11" spans="1:2" x14ac:dyDescent="0.2">
      <c r="A11">
        <v>10</v>
      </c>
      <c r="B11" s="1">
        <v>8.3455091084949293E-3</v>
      </c>
    </row>
    <row r="12" spans="1:2" x14ac:dyDescent="0.2">
      <c r="A12">
        <v>11</v>
      </c>
      <c r="B12" s="1">
        <v>8.3776195153742686E-3</v>
      </c>
    </row>
    <row r="13" spans="1:2" x14ac:dyDescent="0.2">
      <c r="A13">
        <v>12</v>
      </c>
      <c r="B13" s="1">
        <v>8.4089801984940614E-3</v>
      </c>
    </row>
    <row r="14" spans="1:2" x14ac:dyDescent="0.2">
      <c r="A14">
        <v>13</v>
      </c>
      <c r="B14" s="1">
        <v>8.4365386055505493E-3</v>
      </c>
    </row>
    <row r="15" spans="1:2" x14ac:dyDescent="0.2">
      <c r="A15">
        <v>14</v>
      </c>
      <c r="B15" s="1">
        <v>8.4610372572826165E-3</v>
      </c>
    </row>
    <row r="16" spans="1:2" x14ac:dyDescent="0.2">
      <c r="A16">
        <v>15</v>
      </c>
      <c r="B16" s="1">
        <v>8.4667009611122269E-3</v>
      </c>
    </row>
    <row r="17" spans="1:2" x14ac:dyDescent="0.2">
      <c r="A17">
        <v>16</v>
      </c>
      <c r="B17" s="1">
        <v>8.4847088813082908E-3</v>
      </c>
    </row>
    <row r="18" spans="1:2" x14ac:dyDescent="0.2">
      <c r="A18">
        <v>17</v>
      </c>
      <c r="B18" s="1">
        <v>8.4973709678865892E-3</v>
      </c>
    </row>
    <row r="19" spans="1:2" x14ac:dyDescent="0.2">
      <c r="A19">
        <v>18</v>
      </c>
      <c r="B19" s="1">
        <v>8.4997718868180319E-3</v>
      </c>
    </row>
    <row r="20" spans="1:2" x14ac:dyDescent="0.2">
      <c r="A20">
        <v>19</v>
      </c>
      <c r="B20" s="1">
        <v>8.4949457450710208E-3</v>
      </c>
    </row>
    <row r="21" spans="1:2" x14ac:dyDescent="0.2">
      <c r="A21">
        <v>20</v>
      </c>
      <c r="B21" s="1">
        <v>8.482326149319078E-3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1774-D805-4E4C-A309-DBAD13C64272}">
  <dimension ref="A1:F14"/>
  <sheetViews>
    <sheetView zoomScale="170" zoomScaleNormal="170" workbookViewId="0">
      <selection activeCell="F15" sqref="F15"/>
    </sheetView>
  </sheetViews>
  <sheetFormatPr baseColWidth="10" defaultRowHeight="16" x14ac:dyDescent="0.2"/>
  <cols>
    <col min="2" max="2" width="14.5" bestFit="1" customWidth="1"/>
    <col min="3" max="3" width="18.83203125" bestFit="1" customWidth="1"/>
    <col min="4" max="4" width="15.83203125" bestFit="1" customWidth="1"/>
  </cols>
  <sheetData>
    <row r="1" spans="1:6" x14ac:dyDescent="0.2">
      <c r="A1" t="s">
        <v>9</v>
      </c>
      <c r="B1" t="s">
        <v>11</v>
      </c>
      <c r="C1" t="s">
        <v>12</v>
      </c>
      <c r="D1" t="s">
        <v>19</v>
      </c>
    </row>
    <row r="2" spans="1:6" x14ac:dyDescent="0.2">
      <c r="A2" t="s">
        <v>0</v>
      </c>
      <c r="B2" s="3">
        <v>0.8794198025794685</v>
      </c>
      <c r="C2" s="3">
        <v>0.74758829606008348</v>
      </c>
      <c r="D2" s="3">
        <v>6.4998748120848784E-2</v>
      </c>
    </row>
    <row r="3" spans="1:6" x14ac:dyDescent="0.2">
      <c r="A3" t="s">
        <v>1</v>
      </c>
      <c r="B3" s="3">
        <v>0.10284062010403031</v>
      </c>
      <c r="C3" s="3">
        <v>0.16978326210616462</v>
      </c>
      <c r="D3" s="3">
        <v>9.0835072436314973E-2</v>
      </c>
    </row>
    <row r="4" spans="1:6" x14ac:dyDescent="0.2">
      <c r="A4" t="s">
        <v>2</v>
      </c>
      <c r="B4" s="3">
        <v>1.6128448241574153E-2</v>
      </c>
      <c r="C4" s="3">
        <v>5.4329467241603133E-2</v>
      </c>
      <c r="D4" s="3">
        <v>0.15660350449763735</v>
      </c>
    </row>
    <row r="5" spans="1:6" x14ac:dyDescent="0.2">
      <c r="A5" t="s">
        <v>3</v>
      </c>
      <c r="B5" s="3">
        <v>1.6111290749269238E-3</v>
      </c>
      <c r="C5" s="3">
        <v>1.875399495627891E-2</v>
      </c>
      <c r="D5" s="3">
        <v>0.25358280402744715</v>
      </c>
    </row>
    <row r="6" spans="1:6" x14ac:dyDescent="0.2">
      <c r="A6" t="s">
        <v>4</v>
      </c>
      <c r="B6" s="3">
        <v>0</v>
      </c>
      <c r="C6" s="3">
        <v>9.5449796358697651E-3</v>
      </c>
      <c r="D6" s="3">
        <v>0.43397987091775181</v>
      </c>
    </row>
    <row r="7" spans="1:6" x14ac:dyDescent="0.2">
      <c r="A7" t="s">
        <v>5</v>
      </c>
      <c r="B7" s="3">
        <v>0</v>
      </c>
      <c r="C7" s="3">
        <v>0</v>
      </c>
      <c r="D7" s="3">
        <v>0</v>
      </c>
    </row>
    <row r="9" spans="1:6" x14ac:dyDescent="0.2">
      <c r="B9" s="3"/>
      <c r="C9" s="3"/>
      <c r="D9" s="3"/>
    </row>
    <row r="10" spans="1:6" x14ac:dyDescent="0.2">
      <c r="B10" s="3"/>
      <c r="C10" s="3"/>
      <c r="D10" s="3"/>
    </row>
    <row r="11" spans="1:6" x14ac:dyDescent="0.2">
      <c r="B11" s="3"/>
      <c r="C11" s="3"/>
      <c r="D11" s="3"/>
      <c r="E11" s="2"/>
      <c r="F11" s="2"/>
    </row>
    <row r="12" spans="1:6" x14ac:dyDescent="0.2">
      <c r="B12" s="3"/>
      <c r="C12" s="3"/>
      <c r="D12" s="3"/>
    </row>
    <row r="13" spans="1:6" x14ac:dyDescent="0.2">
      <c r="B13" s="3"/>
      <c r="C13" s="3"/>
      <c r="D13" s="3"/>
    </row>
    <row r="14" spans="1:6" x14ac:dyDescent="0.2">
      <c r="B14" s="3"/>
      <c r="C14" s="3"/>
      <c r="D1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B028-0D54-6F41-A01C-31D60E4C270F}">
  <dimension ref="A1:U7"/>
  <sheetViews>
    <sheetView tabSelected="1" topLeftCell="B1" zoomScale="170" zoomScaleNormal="170" workbookViewId="0">
      <selection activeCell="D11" sqref="D11"/>
    </sheetView>
  </sheetViews>
  <sheetFormatPr baseColWidth="10" defaultRowHeight="16" x14ac:dyDescent="0.2"/>
  <cols>
    <col min="2" max="3" width="12.83203125" bestFit="1" customWidth="1"/>
    <col min="4" max="4" width="13.33203125" bestFit="1" customWidth="1"/>
  </cols>
  <sheetData>
    <row r="1" spans="1:21" x14ac:dyDescent="0.2">
      <c r="A1" t="s">
        <v>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 x14ac:dyDescent="0.2">
      <c r="A2" t="s">
        <v>0</v>
      </c>
      <c r="B2" s="4">
        <v>306.16050000000001</v>
      </c>
      <c r="C2">
        <v>0.14376048204108599</v>
      </c>
      <c r="D2">
        <v>4.3942992874109299E-2</v>
      </c>
      <c r="E2">
        <v>0.33794669621242601</v>
      </c>
      <c r="F2">
        <v>7.2093676246271995E-5</v>
      </c>
      <c r="G2">
        <v>0.132274821093851</v>
      </c>
      <c r="H2">
        <v>2.7994866171370498</v>
      </c>
      <c r="I2">
        <v>3.1728066447602998</v>
      </c>
      <c r="J2">
        <v>0.234630766545499</v>
      </c>
      <c r="K2">
        <v>9.9737806682704294E-2</v>
      </c>
      <c r="L2">
        <v>0.83819143527126105</v>
      </c>
      <c r="M2">
        <v>1.62774754691781</v>
      </c>
      <c r="N2">
        <v>26.251669291129399</v>
      </c>
      <c r="O2">
        <v>1.1345373562869501</v>
      </c>
      <c r="P2">
        <v>18.087607140347501</v>
      </c>
      <c r="Q2">
        <v>64.921856981323998</v>
      </c>
      <c r="R2">
        <v>24.877399125769301</v>
      </c>
      <c r="S2">
        <v>27.719940731409299</v>
      </c>
      <c r="T2">
        <v>138.31140266463399</v>
      </c>
      <c r="U2">
        <v>37.905900677680599</v>
      </c>
    </row>
    <row r="3" spans="1:21" x14ac:dyDescent="0.2">
      <c r="A3" t="s">
        <v>1</v>
      </c>
      <c r="B3" s="4">
        <v>735.1241</v>
      </c>
      <c r="C3">
        <v>0.200106744488949</v>
      </c>
      <c r="D3">
        <v>9.2162604173807505E-2</v>
      </c>
      <c r="E3">
        <v>0.413252964852663</v>
      </c>
      <c r="F3">
        <v>8.8627305044411604E-4</v>
      </c>
      <c r="G3">
        <v>0.50828493923398599</v>
      </c>
      <c r="H3">
        <v>6.7323749179830203</v>
      </c>
      <c r="I3">
        <v>14.6740473788842</v>
      </c>
      <c r="J3">
        <v>0.296686024306406</v>
      </c>
      <c r="K3">
        <v>0.25031582658427398</v>
      </c>
      <c r="L3">
        <v>1.7248391487861501</v>
      </c>
      <c r="M3">
        <v>2.26920764251369</v>
      </c>
      <c r="N3">
        <v>43.559310763565897</v>
      </c>
      <c r="O3">
        <v>13.722230151890599</v>
      </c>
      <c r="P3">
        <v>68.8772316756436</v>
      </c>
      <c r="Q3">
        <v>145.00340226024099</v>
      </c>
      <c r="R3">
        <v>108.26728829825799</v>
      </c>
      <c r="S3">
        <v>39.256828219717399</v>
      </c>
      <c r="T3">
        <v>319.24441690898902</v>
      </c>
      <c r="U3">
        <v>83.672764486402301</v>
      </c>
    </row>
    <row r="4" spans="1:21" x14ac:dyDescent="0.2">
      <c r="A4" t="s">
        <v>2</v>
      </c>
      <c r="B4" s="4">
        <v>1588.3314</v>
      </c>
      <c r="C4">
        <v>0.251475988777069</v>
      </c>
      <c r="D4">
        <v>0.20104862909079099</v>
      </c>
      <c r="E4">
        <v>1.2125098850624501</v>
      </c>
      <c r="F4">
        <v>2.9032293009500498E-3</v>
      </c>
      <c r="G4">
        <v>0.75543543023041704</v>
      </c>
      <c r="H4">
        <v>10.3051207331737</v>
      </c>
      <c r="I4">
        <v>36.773060631993999</v>
      </c>
      <c r="J4">
        <v>0.40482716036008698</v>
      </c>
      <c r="K4">
        <v>0.50082872030418901</v>
      </c>
      <c r="L4">
        <v>3.0624085970252701</v>
      </c>
      <c r="M4">
        <v>2.78957773179794</v>
      </c>
      <c r="N4">
        <v>135.58425951403399</v>
      </c>
      <c r="O4">
        <v>49.1537317351128</v>
      </c>
      <c r="P4">
        <v>122.368567213658</v>
      </c>
      <c r="Q4">
        <v>196.49138455872</v>
      </c>
      <c r="R4">
        <v>376.89888962312199</v>
      </c>
      <c r="S4">
        <v>61.832858489237502</v>
      </c>
      <c r="T4">
        <v>661.44073663796405</v>
      </c>
      <c r="U4">
        <v>155.77531388458601</v>
      </c>
    </row>
    <row r="5" spans="1:21" x14ac:dyDescent="0.2">
      <c r="A5" t="s">
        <v>3</v>
      </c>
      <c r="B5" s="4">
        <v>3156.0659999999998</v>
      </c>
      <c r="C5">
        <v>0.38654168061600302</v>
      </c>
      <c r="D5">
        <v>0.41370382769780201</v>
      </c>
      <c r="E5">
        <v>3.3696685637763601</v>
      </c>
      <c r="F5">
        <v>4.2182792099096098E-3</v>
      </c>
      <c r="G5">
        <v>0.934203771900458</v>
      </c>
      <c r="H5">
        <v>15.0245061935052</v>
      </c>
      <c r="I5">
        <v>75.664992746345305</v>
      </c>
      <c r="J5">
        <v>0.58738980024550802</v>
      </c>
      <c r="K5">
        <v>1.0825577502510899</v>
      </c>
      <c r="L5">
        <v>5.1429527954469396</v>
      </c>
      <c r="M5">
        <v>4.2397482423836603</v>
      </c>
      <c r="N5">
        <v>378.83183260796801</v>
      </c>
      <c r="O5">
        <v>73.208538364021905</v>
      </c>
      <c r="P5">
        <v>160.768203807834</v>
      </c>
      <c r="Q5">
        <v>286.57700770003299</v>
      </c>
      <c r="R5">
        <v>645.82333087824998</v>
      </c>
      <c r="S5">
        <v>99.908559312576699</v>
      </c>
      <c r="T5">
        <v>1378.16828606987</v>
      </c>
      <c r="U5">
        <v>282.88412007588403</v>
      </c>
    </row>
    <row r="6" spans="1:21" x14ac:dyDescent="0.2">
      <c r="A6" t="s">
        <v>4</v>
      </c>
      <c r="B6" s="4">
        <v>6238.0913</v>
      </c>
      <c r="C6">
        <v>0.58506558075666504</v>
      </c>
      <c r="D6">
        <v>0.96652303612860502</v>
      </c>
      <c r="E6">
        <v>11.0455040484871</v>
      </c>
      <c r="F6">
        <v>5.3032814053695703E-3</v>
      </c>
      <c r="G6">
        <v>1.38358823807945</v>
      </c>
      <c r="H6">
        <v>20.504521994412599</v>
      </c>
      <c r="I6">
        <v>144.634831194659</v>
      </c>
      <c r="J6">
        <v>0.92092428618779298</v>
      </c>
      <c r="K6">
        <v>1.6358255599223399</v>
      </c>
      <c r="L6">
        <v>6.17718641981154</v>
      </c>
      <c r="M6">
        <v>6.3376471423836396</v>
      </c>
      <c r="N6">
        <v>1202.76591931436</v>
      </c>
      <c r="O6">
        <v>112.83069486244599</v>
      </c>
      <c r="P6">
        <v>263.24664908281602</v>
      </c>
      <c r="Q6">
        <v>387.78855201477302</v>
      </c>
      <c r="R6">
        <v>1033.26698565273</v>
      </c>
      <c r="S6">
        <v>176.837160850419</v>
      </c>
      <c r="T6">
        <v>2760.3840142383201</v>
      </c>
      <c r="U6">
        <v>338.13509162365602</v>
      </c>
    </row>
    <row r="7" spans="1:21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9050-D301-6F4B-A4A3-0679337DC1C6}">
  <dimension ref="A1:H7"/>
  <sheetViews>
    <sheetView zoomScale="170" zoomScaleNormal="170" workbookViewId="0">
      <selection sqref="A1:F6"/>
    </sheetView>
  </sheetViews>
  <sheetFormatPr baseColWidth="10" defaultRowHeight="16" x14ac:dyDescent="0.2"/>
  <cols>
    <col min="2" max="2" width="10.83203125" customWidth="1"/>
    <col min="8" max="8" width="14.1640625" bestFit="1" customWidth="1"/>
  </cols>
  <sheetData>
    <row r="1" spans="1:8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</row>
    <row r="2" spans="1:8" x14ac:dyDescent="0.2">
      <c r="A2" t="s">
        <v>0</v>
      </c>
      <c r="B2" s="1">
        <v>0.93162615061321485</v>
      </c>
      <c r="C2" s="1">
        <v>5.1638544795179479E-2</v>
      </c>
      <c r="D2" s="1">
        <v>1.2096806550976101E-2</v>
      </c>
      <c r="E2" s="1">
        <v>1.2594010597899866E-3</v>
      </c>
      <c r="F2" s="1">
        <v>1.4373063980944366E-4</v>
      </c>
      <c r="G2" s="1">
        <v>3.2353663410301958E-3</v>
      </c>
      <c r="H2">
        <f>SUM(B2:G2)</f>
        <v>1</v>
      </c>
    </row>
    <row r="3" spans="1:8" x14ac:dyDescent="0.2">
      <c r="A3" t="s">
        <v>1</v>
      </c>
      <c r="B3" s="1">
        <v>4.5389177982023188E-2</v>
      </c>
      <c r="C3" s="1">
        <v>0.87965400849631403</v>
      </c>
      <c r="D3" s="1">
        <v>5.8602830187591937E-2</v>
      </c>
      <c r="E3" s="1">
        <v>1.1017635223178923E-2</v>
      </c>
      <c r="F3" s="1">
        <v>1.3050796088196605E-3</v>
      </c>
      <c r="G3" s="1">
        <v>4.0312685020722329E-3</v>
      </c>
      <c r="H3">
        <f>SUM(B3:G3)</f>
        <v>1</v>
      </c>
    </row>
    <row r="4" spans="1:8" x14ac:dyDescent="0.2">
      <c r="A4" t="s">
        <v>2</v>
      </c>
      <c r="B4" s="1">
        <v>5.0806781416472581E-2</v>
      </c>
      <c r="C4" s="1">
        <v>0.1084432433093568</v>
      </c>
      <c r="D4" s="1">
        <v>0.75662348437325988</v>
      </c>
      <c r="E4" s="1">
        <v>6.8735653721816434E-2</v>
      </c>
      <c r="F4" s="1">
        <v>8.1728254117763386E-3</v>
      </c>
      <c r="G4" s="1">
        <v>7.2180117673179408E-3</v>
      </c>
      <c r="H4">
        <f>SUM(B4:G4)</f>
        <v>1</v>
      </c>
    </row>
    <row r="5" spans="1:8" x14ac:dyDescent="0.2">
      <c r="A5" t="s">
        <v>3</v>
      </c>
      <c r="B5" s="1">
        <v>1.5622714896754483E-3</v>
      </c>
      <c r="C5" s="1">
        <v>9.9400064735789915E-3</v>
      </c>
      <c r="D5" s="1">
        <v>5.955597937578927E-2</v>
      </c>
      <c r="E5" s="1">
        <v>0.86651614469779881</v>
      </c>
      <c r="F5" s="1">
        <v>5.035358900815453E-2</v>
      </c>
      <c r="G5" s="1">
        <v>1.2072008955002959E-2</v>
      </c>
      <c r="H5">
        <f>SUM(B5:G5)</f>
        <v>1</v>
      </c>
    </row>
    <row r="6" spans="1:8" x14ac:dyDescent="0.2">
      <c r="A6" t="s">
        <v>4</v>
      </c>
      <c r="B6" s="1">
        <v>4.3853105599758312E-4</v>
      </c>
      <c r="C6" s="1">
        <v>9.3941848052275594E-4</v>
      </c>
      <c r="D6" s="1">
        <v>1.5414761721513849E-2</v>
      </c>
      <c r="E6" s="1">
        <v>0.13603719860515867</v>
      </c>
      <c r="F6" s="1">
        <v>0.82644674570223053</v>
      </c>
      <c r="G6" s="1">
        <v>2.0723344434576671E-2</v>
      </c>
      <c r="H6">
        <f>SUM(B6:G6)</f>
        <v>1</v>
      </c>
    </row>
    <row r="7" spans="1:8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f>SUM(B7:G7)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D048-2BF2-D44F-9987-16D8AA429767}">
  <dimension ref="A1:F13"/>
  <sheetViews>
    <sheetView zoomScale="170" zoomScaleNormal="170" workbookViewId="0">
      <selection activeCell="K10" sqref="K10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0</v>
      </c>
      <c r="B2" s="1">
        <v>0.92637268009007856</v>
      </c>
      <c r="C2" s="1">
        <v>5.6872674653283252E-2</v>
      </c>
      <c r="D2" s="1">
        <v>1.5100179872438948E-2</v>
      </c>
      <c r="E2" s="1">
        <v>1.4899849038712016E-3</v>
      </c>
      <c r="F2" s="1">
        <v>1.6448048032803226E-4</v>
      </c>
    </row>
    <row r="3" spans="1:6" x14ac:dyDescent="0.2">
      <c r="A3" t="s">
        <v>1</v>
      </c>
      <c r="B3" s="1">
        <v>4.8667551405469307E-2</v>
      </c>
      <c r="C3" s="1">
        <v>0.86574822878790436</v>
      </c>
      <c r="D3" s="1">
        <v>7.22088688365045E-2</v>
      </c>
      <c r="E3" s="1">
        <v>1.1949424779384045E-2</v>
      </c>
      <c r="F3" s="1">
        <v>1.4259261907378275E-3</v>
      </c>
    </row>
    <row r="4" spans="1:6" x14ac:dyDescent="0.2">
      <c r="A4" t="s">
        <v>2</v>
      </c>
      <c r="B4" s="1">
        <v>3.2135027037679662E-2</v>
      </c>
      <c r="C4" s="1">
        <v>7.6148534215029387E-2</v>
      </c>
      <c r="D4" s="1">
        <v>0.79850030058337906</v>
      </c>
      <c r="E4" s="1">
        <v>8.3954844188584954E-2</v>
      </c>
      <c r="F4" s="1">
        <v>9.2612939753269514E-3</v>
      </c>
    </row>
    <row r="5" spans="1:6" x14ac:dyDescent="0.2">
      <c r="A5" t="s">
        <v>3</v>
      </c>
      <c r="B5" s="1">
        <v>2.6932297020457979E-3</v>
      </c>
      <c r="C5" s="1">
        <v>1.6689537744972255E-2</v>
      </c>
      <c r="D5" s="1">
        <v>0.10420313868876355</v>
      </c>
      <c r="E5" s="1">
        <v>0.78775045389343368</v>
      </c>
      <c r="F5" s="1">
        <v>8.8663639970784816E-2</v>
      </c>
    </row>
    <row r="6" spans="1:6" x14ac:dyDescent="0.2">
      <c r="A6" t="s">
        <v>4</v>
      </c>
      <c r="B6" s="1">
        <v>3.2000664273695482E-4</v>
      </c>
      <c r="C6" s="1">
        <v>6.5592221725260813E-4</v>
      </c>
      <c r="D6" s="1">
        <v>7.4691404915012E-3</v>
      </c>
      <c r="E6" s="1">
        <v>9.4686618720015506E-2</v>
      </c>
      <c r="F6" s="1">
        <v>0.89686831192849381</v>
      </c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Horizon</vt:lpstr>
      <vt:lpstr>Discount Factor</vt:lpstr>
      <vt:lpstr>Initial State</vt:lpstr>
      <vt:lpstr>Birth_Migration_Death</vt:lpstr>
      <vt:lpstr>Death</vt:lpstr>
      <vt:lpstr>Proportion</vt:lpstr>
      <vt:lpstr>Outcomes</vt:lpstr>
      <vt:lpstr>Transition Matrix</vt:lpstr>
      <vt:lpstr>Inner Transition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2022-07-08T15:55:43Z</dcterms:created>
  <dcterms:modified xsi:type="dcterms:W3CDTF">2022-09-12T11:07:53Z</dcterms:modified>
</cp:coreProperties>
</file>