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'CareConnect-Observation-1.0.0'!$A$2:$E$228</definedName>
  </definedNames>
  <calcPr/>
</workbook>
</file>

<file path=xl/sharedStrings.xml><?xml version="1.0" encoding="utf-8"?>
<sst xmlns="http://schemas.openxmlformats.org/spreadsheetml/2006/main" count="806" uniqueCount="162">
  <si>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</si>
  <si>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</si>
  <si>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</si>
  <si>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</si>
  <si>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</si>
  <si>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</si>
  <si>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</si>
  <si>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</si>
  <si>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</si>
  <si>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</si>
  <si>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</si>
  <si>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</si>
  <si>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</si>
  <si>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</si>
  <si>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</si>
  <si>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</si>
  <si>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</si>
  <si>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</si>
  <si>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</si>
  <si>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</si>
  <si>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</si>
  <si>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</si>
  <si>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</si>
  <si>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</si>
  <si>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</si>
  <si>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</si>
  <si>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</si>
  <si>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</si>
  <si>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</si>
  <si>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</si>
  <si>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</si>
  <si>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</si>
  <si>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</si>
  <si>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</si>
  <si>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</si>
  <si>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</si>
  <si>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</si>
  <si>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</si>
  <si>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</si>
  <si>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</si>
  <si>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</si>
  <si>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</si>
  <si>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</si>
  <si>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</si>
  <si>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</si>
  <si>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</si>
  <si>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</si>
  <si>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</si>
  <si>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</si>
  <si>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</si>
  <si>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</si>
  <si>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</si>
  <si>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</si>
  <si>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>The value that is unique
&lt;font color='red'&gt;An identifier for this Personal comment Observation&lt;/font&gt;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</si>
  <si>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</si>
  <si>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</si>
  <si>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</si>
  <si>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</si>
  <si>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</si>
  <si>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</si>
  <si>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</si>
  <si>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</si>
  <si>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</si>
  <si>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</si>
  <si>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</si>
  <si>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</si>
  <si>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</si>
  <si>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</si>
  <si>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</si>
  <si>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</si>
  <si>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</si>
  <si>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</si>
  <si>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</si>
  <si>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</si>
  <si>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</si>
  <si>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</si>
  <si>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</si>
  <si>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</si>
  <si>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</si>
  <si>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</si>
  <si>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</si>
  <si>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</si>
  <si>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</si>
  <si>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</si>
  <si>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 xml:space="preserve">Type of observation (code / type)
Binding (example): Codes identifying names of simple observations. [LOINC Codes](http://hl7.org/fhir/stu3/valueset-observation-codes.html)
&lt;font color='red'&gt;Valueset tbc&lt;/font&gt;
</t>
  </si>
  <si>
    <t>Code defined by a terminology system
Slicing: Discriminator: code, Ordering: false, Rules: Open</t>
  </si>
  <si>
    <t>- - coding (snomedCT)</t>
  </si>
  <si>
    <t xml:space="preserve">Code defined by a terminology system
Binding (extensible): A code from the SNOMED Clinical Terminology UK coding system describing a type of observation [CareConnect-ObservationType-1](https://fhir.hl7.org.uk/STU3/ValueSet/CareConnect-ObservationType-1)
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</si>
  <si>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</si>
  <si>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</si>
  <si>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color='red'&gt;CodeSystem tbc&lt;/font&gt;</t>
  </si>
  <si>
    <t>Symbol in syntax defined by the system
&lt;font color='red'&gt;tbc &lt;/font&gt;</t>
  </si>
  <si>
    <t>Representation defined by the system
&lt;font color='red'&gt;tbc&lt;/font&gt;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</si>
  <si>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</si>
  <si>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</si>
  <si>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</si>
  <si>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</si>
  <si>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</si>
  <si>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color='red'&gt;Mapping to Digital Maternity data item 'Date/time'&lt;/font&gt;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</si>
  <si>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</si>
  <si>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</si>
  <si>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</si>
  <si>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</si>
  <si>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</si>
  <si>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</si>
  <si>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 xml:space="preserve">The system element MUST contain the identity of the terminology system
</t>
  </si>
  <si>
    <t>&lt;font color='red'&gt;Mapping to Digital Maternity data item 'Details'&lt;/font&gt;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</si>
  <si>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</si>
  <si>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</si>
  <si>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</si>
  <si>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</si>
  <si>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</si>
  <si>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</si>
  <si>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</si>
  <si>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</si>
  <si>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 xml:space="preserve">Identity of the terminology system
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</si>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</sst>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2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13" t="s">
        <v>3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2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2" t="s">
        <v>34</v>
      </c>
    </row>
    <row r="13" ht="15.75" hidden="1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13" t="s">
        <v>1</v>
      </c>
      <c r="D20" s="10" t="str">
        <f>HYPERLINK("http://hl7.org/fhir/stu3/datatypes.html#uri","Uri")</f>
        <v>Uri</v>
      </c>
      <c r="E20" s="11" t="s">
        <v>51</v>
      </c>
    </row>
    <row r="21" ht="15.75" customHeight="1">
      <c r="A21" s="8" t="s">
        <v>52</v>
      </c>
      <c r="B21" s="6" t="s">
        <v>50</v>
      </c>
      <c r="C21" s="13" t="s">
        <v>1</v>
      </c>
      <c r="D21" s="10" t="str">
        <f>HYPERLINK("http://hl7.org/fhir/stu3/datatypes.html#string","String")</f>
        <v>String</v>
      </c>
      <c r="E21" s="11" t="s">
        <v>53</v>
      </c>
    </row>
    <row r="22" ht="15.75" hidden="1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13" t="s">
        <v>3</v>
      </c>
      <c r="D25" s="14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13" t="s">
        <v>3</v>
      </c>
      <c r="D26" s="15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13" t="s">
        <v>3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13" t="s">
        <v>3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13" t="s">
        <v>3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4</v>
      </c>
      <c r="D30" s="14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4</v>
      </c>
      <c r="D31" s="15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4</v>
      </c>
      <c r="D32" s="15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4</v>
      </c>
      <c r="D33" s="15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4</v>
      </c>
      <c r="D34" s="15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4</v>
      </c>
      <c r="D35" s="15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4</v>
      </c>
      <c r="D36" s="15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4</v>
      </c>
      <c r="D37" s="15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1</v>
      </c>
      <c r="D41" s="10" t="str">
        <f>HYPERLINK("http://hl7.org/fhir/stu3/datatypes.html#code","Code")</f>
        <v>Code</v>
      </c>
      <c r="E41" s="16" t="s">
        <v>74</v>
      </c>
    </row>
    <row r="42" ht="15.75" hidden="1" customHeight="1">
      <c r="A42" s="8" t="s">
        <v>75</v>
      </c>
      <c r="B42" s="6" t="s">
        <v>25</v>
      </c>
      <c r="C42" s="9" t="s">
        <v>4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4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4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4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9" t="s">
        <v>1</v>
      </c>
      <c r="D50" s="10" t="str">
        <f>HYPERLINK("http://hl7.org/fhir/stu3/datatypes.html#codeableconcept","CodeableConcept")</f>
        <v>CodeableConcept</v>
      </c>
      <c r="E50" s="11" t="s">
        <v>84</v>
      </c>
    </row>
    <row r="51" ht="15.75" customHeight="1">
      <c r="A51" s="8" t="s">
        <v>77</v>
      </c>
      <c r="B51" s="6" t="s">
        <v>14</v>
      </c>
      <c r="C51" s="9" t="s">
        <v>2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13" t="s">
        <v>3</v>
      </c>
      <c r="D52" s="10" t="str">
        <f t="shared" si="2"/>
        <v>Coding</v>
      </c>
      <c r="E52" s="11" t="s">
        <v>87</v>
      </c>
    </row>
    <row r="53" ht="15.75" hidden="1" customHeight="1">
      <c r="A53" s="8" t="s">
        <v>88</v>
      </c>
      <c r="B53" s="6" t="s">
        <v>14</v>
      </c>
      <c r="C53" s="9" t="s">
        <v>4</v>
      </c>
      <c r="D53" s="10" t="str">
        <f>HYPERLINK("https://fhir.hl7.org.uk/STU3/StructureDefinition/Extension-coding-sctdescid","Extension-coding-sctdescid")</f>
        <v>Extension-coding-sctdescid</v>
      </c>
      <c r="E53" s="16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1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1" t="s">
        <v>92</v>
      </c>
    </row>
    <row r="57" ht="15.75" hidden="1" customHeight="1">
      <c r="A57" s="8" t="s">
        <v>81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13" t="s">
        <v>3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93</v>
      </c>
      <c r="B59" s="6" t="s">
        <v>14</v>
      </c>
      <c r="C59" s="13" t="s">
        <v>3</v>
      </c>
      <c r="D59" s="14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4</v>
      </c>
      <c r="D60" s="15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4</v>
      </c>
      <c r="D61" s="15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13" t="s">
        <v>3</v>
      </c>
      <c r="D62" s="15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4</v>
      </c>
      <c r="D63" s="15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13" t="s">
        <v>3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13" t="s">
        <v>3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13" t="s">
        <v>3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4</v>
      </c>
      <c r="D67" s="14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4</v>
      </c>
      <c r="D68" s="15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4</v>
      </c>
      <c r="D69" s="15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4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18" t="s">
        <v>50</v>
      </c>
      <c r="C73" s="13" t="s">
        <v>1</v>
      </c>
      <c r="D73" s="10" t="str">
        <f>HYPERLINK("http://hl7.org/fhir/stu3/datatypes.html#datetime","dateTime")</f>
        <v>dateTime</v>
      </c>
      <c r="E73" s="11" t="s">
        <v>98</v>
      </c>
    </row>
    <row r="74" ht="15.75" hidden="1" customHeight="1">
      <c r="A74" s="8"/>
      <c r="B74" s="6"/>
      <c r="C74" s="9" t="s">
        <v>4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100</v>
      </c>
    </row>
    <row r="76" ht="15.75" customHeight="1">
      <c r="A76" s="8" t="s">
        <v>101</v>
      </c>
      <c r="B76" s="18" t="s">
        <v>14</v>
      </c>
      <c r="C76" s="13" t="s">
        <v>2</v>
      </c>
      <c r="D76" s="14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4</v>
      </c>
      <c r="D77" s="15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4</v>
      </c>
      <c r="D78" s="15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4</v>
      </c>
      <c r="D79" s="15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13" t="s">
        <v>2</v>
      </c>
      <c r="D80" s="15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13" t="s">
        <v>2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13" t="s">
        <v>3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13" t="s">
        <v>3</v>
      </c>
      <c r="D83" s="10" t="str">
        <f>HYPERLINK("http://hl7.org/fhir/stu3/datatypes.html#string","String")</f>
        <v>String</v>
      </c>
      <c r="E83" s="7" t="s">
        <v>67</v>
      </c>
    </row>
    <row r="84" ht="24.0" hidden="1" customHeight="1">
      <c r="A84" s="8" t="s">
        <v>103</v>
      </c>
      <c r="B84" s="6" t="s">
        <v>14</v>
      </c>
      <c r="C84" s="9" t="s">
        <v>4</v>
      </c>
      <c r="D84" s="10" t="str">
        <f>HYPERLINK("http://hl7.org/fhir/stu3/datatypes.html#quantity","Quantity")</f>
        <v>Quantity</v>
      </c>
      <c r="E84" s="7" t="s">
        <v>104</v>
      </c>
    </row>
    <row r="85" ht="15.75" hidden="1" customHeight="1">
      <c r="A85" s="8" t="s">
        <v>103</v>
      </c>
      <c r="B85" s="6"/>
      <c r="C85" s="9" t="s">
        <v>4</v>
      </c>
      <c r="D85" s="10" t="str">
        <f>HYPERLINK("http://hl7.org/fhir/stu3/datatypes.html#codeableconcept","CodeableConcept")</f>
        <v>CodeableConcept</v>
      </c>
      <c r="E85" s="17" t="s">
        <v>105</v>
      </c>
    </row>
    <row r="86" ht="15.75" customHeight="1">
      <c r="A86" s="8" t="s">
        <v>103</v>
      </c>
      <c r="B86" s="6"/>
      <c r="C86" s="13" t="s">
        <v>2</v>
      </c>
      <c r="D86" s="10" t="str">
        <f>HYPERLINK("http://hl7.org/fhir/stu3/datatypes.html#string","String")</f>
        <v>String</v>
      </c>
      <c r="E86" s="11" t="s">
        <v>106</v>
      </c>
    </row>
    <row r="87" ht="15.75" hidden="1" customHeight="1">
      <c r="A87" s="8" t="s">
        <v>103</v>
      </c>
      <c r="B87" s="6"/>
      <c r="C87" s="9" t="s">
        <v>4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 t="s">
        <v>103</v>
      </c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hidden="1" customHeight="1">
      <c r="A89" s="8" t="s">
        <v>103</v>
      </c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hidden="1" customHeight="1">
      <c r="A90" s="8" t="s">
        <v>103</v>
      </c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 t="s">
        <v>103</v>
      </c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 t="s">
        <v>103</v>
      </c>
      <c r="B92" s="6"/>
      <c r="C92" s="9" t="s">
        <v>4</v>
      </c>
      <c r="D92" s="10" t="str">
        <f>HYPERLINK("http://hl7.org/fhir/stu3/datatypes.html#time","Time")</f>
        <v>Time</v>
      </c>
      <c r="E92" s="7"/>
    </row>
    <row r="93" ht="15.75" hidden="1" customHeight="1">
      <c r="A93" s="8" t="s">
        <v>103</v>
      </c>
      <c r="B93" s="6"/>
      <c r="C93" s="9" t="s">
        <v>4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 t="s">
        <v>103</v>
      </c>
      <c r="B94" s="6"/>
      <c r="C94" s="9" t="s">
        <v>4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107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108</v>
      </c>
    </row>
    <row r="96" ht="15.75" hidden="1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109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110</v>
      </c>
    </row>
    <row r="104" ht="15.75" hidden="1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111</v>
      </c>
      <c r="B111" s="6" t="s">
        <v>14</v>
      </c>
      <c r="C111" s="9" t="s">
        <v>4</v>
      </c>
      <c r="D111" s="10" t="str">
        <f t="shared" si="3"/>
        <v>String</v>
      </c>
      <c r="E111" s="7" t="s">
        <v>112</v>
      </c>
    </row>
    <row r="112" ht="15.75" hidden="1" customHeight="1">
      <c r="A112" s="8" t="s">
        <v>113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114</v>
      </c>
    </row>
    <row r="113" ht="15.75" hidden="1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6" t="s">
        <v>89</v>
      </c>
    </row>
    <row r="116" ht="15.75" hidden="1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115</v>
      </c>
    </row>
    <row r="117" ht="15.75" hidden="1" customHeight="1">
      <c r="A117" s="8" t="s">
        <v>80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116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117</v>
      </c>
    </row>
    <row r="122" ht="15.75" hidden="1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4</v>
      </c>
      <c r="D123" s="10" t="str">
        <f t="shared" si="5"/>
        <v>Coding</v>
      </c>
      <c r="E123" s="7" t="s">
        <v>118</v>
      </c>
    </row>
    <row r="124" ht="15.75" hidden="1" customHeight="1">
      <c r="A124" s="8" t="s">
        <v>88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6" t="s">
        <v>89</v>
      </c>
    </row>
    <row r="125" ht="15.75" hidden="1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115</v>
      </c>
    </row>
    <row r="126" ht="15.75" hidden="1" customHeight="1">
      <c r="A126" s="8" t="s">
        <v>80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119</v>
      </c>
      <c r="B130" s="6" t="s">
        <v>14</v>
      </c>
      <c r="C130" s="9" t="s">
        <v>4</v>
      </c>
      <c r="D130" s="14" t="str">
        <f>HYPERLINK("http://hl7.org/fhir/stu3/references.html","Reference")</f>
        <v>Reference</v>
      </c>
      <c r="E130" s="7" t="s">
        <v>120</v>
      </c>
    </row>
    <row r="131" ht="15.75" hidden="1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121</v>
      </c>
      <c r="B135" s="6" t="s">
        <v>14</v>
      </c>
      <c r="C135" s="9" t="s">
        <v>4</v>
      </c>
      <c r="D135" s="14" t="str">
        <f>HYPERLINK("http://hl7.org/fhir/stu3/references.html","Reference")</f>
        <v>Reference</v>
      </c>
      <c r="E135" s="7" t="s">
        <v>122</v>
      </c>
    </row>
    <row r="136" ht="15.75" hidden="1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123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124</v>
      </c>
    </row>
    <row r="142" ht="15.75" hidden="1" customHeight="1">
      <c r="A142" s="8" t="s">
        <v>125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126</v>
      </c>
    </row>
    <row r="143" ht="15.75" hidden="1" customHeight="1">
      <c r="A143" s="8" t="s">
        <v>127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128</v>
      </c>
    </row>
    <row r="144" ht="15.75" hidden="1" customHeight="1">
      <c r="A144" s="8" t="s">
        <v>129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130</v>
      </c>
    </row>
    <row r="145" ht="15.75" hidden="1" customHeight="1">
      <c r="A145" s="8" t="s">
        <v>131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132</v>
      </c>
    </row>
    <row r="146" ht="15.75" hidden="1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133</v>
      </c>
    </row>
    <row r="147" ht="15.75" hidden="1" customHeight="1">
      <c r="A147" s="8" t="s">
        <v>80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134</v>
      </c>
    </row>
    <row r="148" ht="15.75" hidden="1" customHeight="1">
      <c r="A148" s="8" t="s">
        <v>135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136</v>
      </c>
    </row>
    <row r="149" ht="15.75" hidden="1" customHeight="1">
      <c r="A149" s="8" t="s">
        <v>129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130</v>
      </c>
    </row>
    <row r="150" ht="15.75" hidden="1" customHeight="1">
      <c r="A150" s="8" t="s">
        <v>131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132</v>
      </c>
    </row>
    <row r="151" ht="15.75" hidden="1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133</v>
      </c>
    </row>
    <row r="152" ht="15.75" hidden="1" customHeight="1">
      <c r="A152" s="8" t="s">
        <v>80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134</v>
      </c>
    </row>
    <row r="153" ht="15.75" hidden="1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137</v>
      </c>
    </row>
    <row r="154" ht="15.75" hidden="1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138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139</v>
      </c>
    </row>
    <row r="162" ht="15.75" hidden="1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140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141</v>
      </c>
    </row>
    <row r="170" ht="15.75" hidden="1" customHeight="1">
      <c r="A170" s="8" t="s">
        <v>142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143</v>
      </c>
    </row>
    <row r="171" ht="15.75" hidden="1" customHeight="1">
      <c r="A171" s="8" t="s">
        <v>144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130</v>
      </c>
    </row>
    <row r="172" ht="15.75" hidden="1" customHeight="1">
      <c r="A172" s="8" t="s">
        <v>145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132</v>
      </c>
    </row>
    <row r="173" ht="15.75" hidden="1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133</v>
      </c>
    </row>
    <row r="174" ht="15.75" hidden="1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134</v>
      </c>
    </row>
    <row r="175" ht="15.75" hidden="1" customHeight="1">
      <c r="A175" s="8" t="s">
        <v>146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147</v>
      </c>
    </row>
    <row r="176" ht="15.75" hidden="1" customHeight="1">
      <c r="A176" s="8" t="s">
        <v>144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130</v>
      </c>
    </row>
    <row r="177" ht="15.75" hidden="1" customHeight="1">
      <c r="A177" s="8" t="s">
        <v>145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132</v>
      </c>
    </row>
    <row r="178" ht="15.75" hidden="1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133</v>
      </c>
    </row>
    <row r="179" ht="15.75" hidden="1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134</v>
      </c>
    </row>
    <row r="180" ht="15.75" hidden="1" customHeight="1">
      <c r="A180" s="8" t="s">
        <v>82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148</v>
      </c>
    </row>
    <row r="181" ht="15.75" hidden="1" customHeight="1">
      <c r="A181" s="8" t="s">
        <v>149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150</v>
      </c>
    </row>
    <row r="182" ht="15.75" hidden="1" customHeight="1">
      <c r="A182" s="8" t="s">
        <v>125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126</v>
      </c>
    </row>
    <row r="183" ht="15.75" hidden="1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151</v>
      </c>
    </row>
    <row r="184" ht="15.75" hidden="1" customHeight="1">
      <c r="A184" s="8" t="s">
        <v>152</v>
      </c>
      <c r="B184" s="6" t="s">
        <v>50</v>
      </c>
      <c r="C184" s="9" t="s">
        <v>4</v>
      </c>
      <c r="D184" s="14" t="str">
        <f>HYPERLINK("http://hl7.org/fhir/stu3/references.html","Reference")</f>
        <v>Reference</v>
      </c>
      <c r="E184" s="7" t="s">
        <v>153</v>
      </c>
    </row>
    <row r="185" ht="15.75" hidden="1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154</v>
      </c>
      <c r="B191" s="6" t="s">
        <v>25</v>
      </c>
      <c r="C191" s="9" t="s">
        <v>4</v>
      </c>
      <c r="D191" s="10" t="str">
        <f>HYPERLINK("http://hl7.org/fhir/stu3/backboneelement.html","BackboneElement")</f>
        <v>BackboneElement</v>
      </c>
      <c r="E191" s="7" t="s">
        <v>155</v>
      </c>
    </row>
    <row r="192" ht="15.75" hidden="1" customHeight="1">
      <c r="A192" s="8" t="s">
        <v>125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126</v>
      </c>
    </row>
    <row r="193" ht="15.75" hidden="1" customHeight="1">
      <c r="A193" s="8" t="s">
        <v>156</v>
      </c>
      <c r="B193" s="6" t="s">
        <v>50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157</v>
      </c>
    </row>
    <row r="194" ht="15.75" hidden="1" customHeight="1">
      <c r="A194" s="8" t="s">
        <v>77</v>
      </c>
      <c r="B194" s="6" t="s">
        <v>25</v>
      </c>
      <c r="C194" s="9" t="s">
        <v>4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4</v>
      </c>
      <c r="D195" s="10" t="str">
        <f t="shared" si="6"/>
        <v>Coding</v>
      </c>
      <c r="E195" s="7" t="s">
        <v>158</v>
      </c>
    </row>
    <row r="196" ht="15.75" hidden="1" customHeight="1">
      <c r="A196" s="8" t="s">
        <v>88</v>
      </c>
      <c r="B196" s="6" t="s">
        <v>14</v>
      </c>
      <c r="C196" s="9" t="s">
        <v>4</v>
      </c>
      <c r="D196" s="10" t="str">
        <f>HYPERLINK("https://fhir.hl7.org.uk/STU3/StructureDefinition/Extension-coding-sctdescid","Extension-coding-sctdescid")</f>
        <v>Extension-coding-sctdescid</v>
      </c>
      <c r="E196" s="16" t="s">
        <v>89</v>
      </c>
    </row>
    <row r="197" ht="15.75" hidden="1" customHeight="1">
      <c r="A197" s="8" t="s">
        <v>78</v>
      </c>
      <c r="B197" s="6" t="s">
        <v>50</v>
      </c>
      <c r="C197" s="9" t="s">
        <v>4</v>
      </c>
      <c r="D197" s="10" t="str">
        <f>HYPERLINK("http://hl7.org/fhir/stu3/datatypes.html#uri","Uri")</f>
        <v>Uri</v>
      </c>
      <c r="E197" s="17" t="s">
        <v>115</v>
      </c>
    </row>
    <row r="198" ht="15.75" hidden="1" customHeight="1">
      <c r="A198" s="8" t="s">
        <v>80</v>
      </c>
      <c r="B198" s="6" t="s">
        <v>50</v>
      </c>
      <c r="C198" s="9" t="s">
        <v>4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4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82</v>
      </c>
      <c r="B201" s="6" t="s">
        <v>14</v>
      </c>
      <c r="C201" s="9" t="s">
        <v>4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159</v>
      </c>
    </row>
    <row r="203" ht="15.75" hidden="1" customHeight="1">
      <c r="A203" s="8" t="s">
        <v>103</v>
      </c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 t="s">
        <v>103</v>
      </c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 t="s">
        <v>103</v>
      </c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 t="s">
        <v>103</v>
      </c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 t="s">
        <v>103</v>
      </c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 t="s">
        <v>103</v>
      </c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 t="s">
        <v>103</v>
      </c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hidden="1" customHeight="1">
      <c r="A210" s="8" t="s">
        <v>103</v>
      </c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 t="s">
        <v>103</v>
      </c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107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160</v>
      </c>
    </row>
    <row r="213" ht="15.75" hidden="1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109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110</v>
      </c>
    </row>
    <row r="221" ht="15.75" hidden="1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123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161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