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CarePlan-1.0.0" sheetId="1" r:id="rId3"/>
    <sheet state="visible" name="Functions" sheetId="2" r:id="rId4"/>
  </sheets>
  <definedNames>
    <definedName hidden="1" localSheetId="0" name="_xlnm._FilterDatabase">'CareConnect-CarePlan-1.0.0'!$A$1:$E$229</definedName>
  </definedNames>
  <calcPr/>
</workbook>
</file>

<file path=xl/sharedStrings.xml><?xml version="1.0" encoding="utf-8"?>
<sst xmlns="http://schemas.openxmlformats.org/spreadsheetml/2006/main" count="912" uniqueCount="198">
  <si>
    <t>Select</t>
  </si>
  <si>
    <t>Name</t>
  </si>
  <si>
    <t>Mandatory</t>
  </si>
  <si>
    <t>Required</t>
  </si>
  <si>
    <t>Optional</t>
  </si>
  <si>
    <t>Not Used</t>
  </si>
  <si>
    <t>Card.</t>
  </si>
  <si>
    <t>Conformance</t>
  </si>
  <si>
    <t>Type</t>
  </si>
  <si>
    <t>Description, Constraints and mapping for XXX Implementation</t>
  </si>
  <si>
    <t>CarePlan</t>
  </si>
  <si>
    <t>​</t>
  </si>
  <si>
    <t>Healthcare plan for patient or group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</si>
  <si>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</si>
  <si>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</si>
  <si>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Id</t>
  </si>
  <si>
    <t>Logical id of this artifact</t>
  </si>
  <si>
    <t>- meta</t>
  </si>
  <si>
    <t>Meta</t>
  </si>
  <si>
    <t>Metadata about the resource</t>
  </si>
  <si>
    <t>- implicitRules</t>
  </si>
  <si>
    <t>Uri</t>
  </si>
  <si>
    <t>A set of rules under which this content was created</t>
  </si>
  <si>
    <t>- language</t>
  </si>
  <si>
    <t>Code</t>
  </si>
  <si>
    <t>Language of the resource content
Binding (extensible): A human language. [Common Languages](http://hl7.org/fhir/stu3/valueset-languages.html)</t>
  </si>
  <si>
    <t>- text</t>
  </si>
  <si>
    <t>Narrative</t>
  </si>
  <si>
    <t>Text summary of the resource, for human interpretation</t>
  </si>
  <si>
    <t>- contained</t>
  </si>
  <si>
    <t>0..*</t>
  </si>
  <si>
    <t>Resource</t>
  </si>
  <si>
    <t>Contained, inline Resources</t>
  </si>
  <si>
    <t>- modifierExtension</t>
  </si>
  <si>
    <t>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</si>
  <si>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</si>
  <si>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</si>
  <si>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</t>
  </si>
  <si>
    <t>External Ids for this plan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</si>
  <si>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</si>
  <si>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</si>
  <si>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</si>
  <si>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CodeableConcept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</si>
  <si>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</si>
  <si>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</si>
  <si>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Coding</t>
  </si>
  <si>
    <t>Code defined by a terminology system</t>
  </si>
  <si>
    <t>- - - - system</t>
  </si>
  <si>
    <t>Identity of the terminology system</t>
  </si>
  <si>
    <t>- - - - version</t>
  </si>
  <si>
    <t>String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</si>
  <si>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</si>
  <si>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</si>
  <si>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</si>
  <si>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</si>
  <si>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</si>
  <si>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</si>
  <si>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Boolean</t>
  </si>
  <si>
    <t>If this coding was chosen directly by the user</t>
  </si>
  <si>
    <t>- - - text</t>
  </si>
  <si>
    <t>Plain text representation of the concept</t>
  </si>
  <si>
    <t>- - system</t>
  </si>
  <si>
    <t>The namespace for the identifier value</t>
  </si>
  <si>
    <t>- - value</t>
  </si>
  <si>
    <t>The value that is unique</t>
  </si>
  <si>
    <t>- - period</t>
  </si>
  <si>
    <t>Period</t>
  </si>
  <si>
    <t>Time period when id is/was valid for use
Constraint (per-1): If present, start SHALL have a lower value than end</t>
  </si>
  <si>
    <t>- - - start</t>
  </si>
  <si>
    <t>dateTime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</si>
  <si>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</si>
  <si>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</si>
  <si>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</si>
  <si>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</si>
  <si>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</si>
  <si>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</si>
  <si>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</si>
  <si>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</si>
  <si>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</si>
  <si>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</si>
  <si>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</t>
  </si>
  <si>
    <t>- definition</t>
  </si>
  <si>
    <t>Protocol or definition
Constraint (ref-1): SHALL have a contained resource if a local reference is provided</t>
  </si>
  <si>
    <t>- - reference</t>
  </si>
  <si>
    <t>- - identifier</t>
  </si>
  <si>
    <t>- - display</t>
  </si>
  <si>
    <t>- basedOn</t>
  </si>
  <si>
    <t>Fulfills care plan
Constraint (ref-1): SHALL have a contained resource if a local reference is provided</t>
  </si>
  <si>
    <t>- replaces</t>
  </si>
  <si>
    <t>CarePlan replaced by this CarePlan
Constraint (ref-1): SHALL have a contained resource if a local reference is provided</t>
  </si>
  <si>
    <t>- partOf</t>
  </si>
  <si>
    <t>Part of referenced CarePlan
Constraint (ref-1): SHALL have a contained resource if a local reference is provided</t>
  </si>
  <si>
    <t>- status</t>
  </si>
  <si>
    <t>1..1</t>
  </si>
  <si>
    <t>draft : active : suspended : completed : entered-in-error : cancelled : unknown
Binding (required): Indicates whether the plan is currently being acted upon, represents future intentions or is now a historical record. [CarePlanStatus](http://hl7.org/fhir/stu3/valueset-care-plan-status.html)</t>
  </si>
  <si>
    <t>- intent</t>
  </si>
  <si>
    <t>proposal : plan : order : option
Binding (required): Codes indicating the degree of authority/intentionality associated with a care plan [CarePlanIntent](http://hl7.org/fhir/stu3/valueset-care-plan-intent.html)</t>
  </si>
  <si>
    <t>- category</t>
  </si>
  <si>
    <t>Type of plan
Binding (example): Identifies what "kind" of plan this is to support differentiation between multiple co-existing plans; e.g. "Home health", "psychiatric", "asthma", "disease management", etc. [Care Plan Category](http://hl7.org/fhir/stu3/valueset-care-plan-category.html)</t>
  </si>
  <si>
    <t>- - coding</t>
  </si>
  <si>
    <t>- - - system</t>
  </si>
  <si>
    <t>- - - version</t>
  </si>
  <si>
    <t>- - - code</t>
  </si>
  <si>
    <t>- - - userSelected</t>
  </si>
  <si>
    <t>- - text</t>
  </si>
  <si>
    <t>- title</t>
  </si>
  <si>
    <t>Human-friendly name for the CarePlan</t>
  </si>
  <si>
    <t>- description</t>
  </si>
  <si>
    <t>Summary of nature of plan</t>
  </si>
  <si>
    <t>- subject</t>
  </si>
  <si>
    <t>Who care plan is for
Constraint (ref-1): SHALL have a contained resource if a local reference is provided</t>
  </si>
  <si>
    <t>context</t>
  </si>
  <si>
    <t>Created in context of
Constraint (ref-1): SHALL have a contained resource if a local reference is provided</t>
  </si>
  <si>
    <t>- period</t>
  </si>
  <si>
    <t>Time period plan covers
Constraint (per-1): If present, start SHALL have a lower value than end</t>
  </si>
  <si>
    <t>- - start</t>
  </si>
  <si>
    <t>- - end</t>
  </si>
  <si>
    <t>- author</t>
  </si>
  <si>
    <t>Who is responsible for contents of the plan
Constraint (ref-1): SHALL have a contained resource if a local reference is provided</t>
  </si>
  <si>
    <t>- careTeam</t>
  </si>
  <si>
    <t>Who's involved in plan?
Constraint (ref-1): SHALL have a contained resource if a local reference is provided</t>
  </si>
  <si>
    <t>- addresses</t>
  </si>
  <si>
    <t>Health issues this plan addresses
Constraint (ref-1): SHALL have a contained resource if a local reference is provided</t>
  </si>
  <si>
    <t>- supportingInfo</t>
  </si>
  <si>
    <t>Information considered as part of plan
Constraint (ref-1): SHALL have a contained resource if a local reference is provided</t>
  </si>
  <si>
    <t>- goal</t>
  </si>
  <si>
    <t>Desired outcome of plan
Constraint (ref-1): SHALL have a contained resource if a local reference is provided</t>
  </si>
  <si>
    <t>- activity</t>
  </si>
  <si>
    <t>BackboneElement</t>
  </si>
  <si>
    <t>Action to occur as part of plan
Constraint (cpl-3): Provide a reference or detail, not both</t>
  </si>
  <si>
    <t>- - modifierExtension</t>
  </si>
  <si>
    <t>Extensions that cannot be ignored
Constraint (ext-1): Must have either extensions or value[x], not both</t>
  </si>
  <si>
    <t>- - outcomeCodeableConcept</t>
  </si>
  <si>
    <t>Results of the activity
Binding (example): Identifies the results of the activity [Care Plan Activity Outcome](http://hl7.org/fhir/stu3/valueset-care-plan-activity-outcome.html)</t>
  </si>
  <si>
    <t>- - outcomeReference</t>
  </si>
  <si>
    <t>Appointment, Encounter, Procedure, etc.
Constraint (ref-1): SHALL have a contained resource if a local reference is provided</t>
  </si>
  <si>
    <t>- - progress</t>
  </si>
  <si>
    <t>Annotation</t>
  </si>
  <si>
    <t>Comments about the activity status/progress</t>
  </si>
  <si>
    <t>- - - author[x]</t>
  </si>
  <si>
    <t>Individual responsible for the annotation
Constraint (ref-1): SHALL have a contained resource if a local reference is provided</t>
  </si>
  <si>
    <t>- - - time</t>
  </si>
  <si>
    <t>When the annotation was made</t>
  </si>
  <si>
    <t>The annotation - text content</t>
  </si>
  <si>
    <t>Activity details defined in specific resource
Constraint (ref-1): SHALL have a contained resource if a local reference is provided</t>
  </si>
  <si>
    <t>- - detail</t>
  </si>
  <si>
    <t>In-line definition of activity</t>
  </si>
  <si>
    <t>- - - modifierExtension</t>
  </si>
  <si>
    <t>- - - category</t>
  </si>
  <si>
    <t>diet : drug : encounter : observation : procedure : supply : other
Binding (example): High-level categorization of the type of activity in a care plan. [CarePlanActivityCategory](http://hl7.org/fhir/stu3/valueset-care-plan-activity-category.html)</t>
  </si>
  <si>
    <t>- - - - coding</t>
  </si>
  <si>
    <t>- - - - - system</t>
  </si>
  <si>
    <t>- - - - - version</t>
  </si>
  <si>
    <t>- - - - - code</t>
  </si>
  <si>
    <t>- - - - - display</t>
  </si>
  <si>
    <t>- - - - - userSelected</t>
  </si>
  <si>
    <t>- - - - text</t>
  </si>
  <si>
    <t>- - - definition</t>
  </si>
  <si>
    <t>- - - - reference</t>
  </si>
  <si>
    <t>- - - - identifier</t>
  </si>
  <si>
    <t>Detail type of activity
Binding (example): Detailed description of the type of activity; e.g. What lab test, what procedure, what kind of encounter. [Care Plan Activity](http://hl7.org/fhir/stu3/valueset-care-plan-activity.html)</t>
  </si>
  <si>
    <t>- - - reasonCode</t>
  </si>
  <si>
    <t>Why activity should be done or why activity was prohibited
Binding (example): Identifies why a care plan activity is needed. Can include any health condition codes as well as such concepts as "general wellness", prophylaxis, surgical preparation, etc. [Activity Reason](http://hl7.org/fhir/stu3/valueset-activity-reason.html)</t>
  </si>
  <si>
    <t>- - - reasonReference</t>
  </si>
  <si>
    <t>Condition triggering need for activity
Constraint (ref-1): SHALL have a contained resource if a local reference is provided</t>
  </si>
  <si>
    <t>- - - goal</t>
  </si>
  <si>
    <t>Goals this activity relates to
Constraint (ref-1): SHALL have a contained resource if a local reference is provided</t>
  </si>
  <si>
    <t>- - - status</t>
  </si>
  <si>
    <t>not-started : scheduled : in-progress : on-hold : completed : cancelled : unknown
Binding (required): Indicates where the activity is at in its overall life cycle. [CarePlanActivityStatus](http://hl7.org/fhir/stu3/valueset-care-plan-activity-status.html)</t>
  </si>
  <si>
    <t>- - - statusReason</t>
  </si>
  <si>
    <t>Reason for current status</t>
  </si>
  <si>
    <t>- - - prohibited</t>
  </si>
  <si>
    <t>Do NOT do
Default Value: false</t>
  </si>
  <si>
    <t>- - - scheduled[x]</t>
  </si>
  <si>
    <t>When activity is to occur</t>
  </si>
  <si>
    <t>- - - location</t>
  </si>
  <si>
    <t>Where it should happen
Constraint (ref-1): SHALL have a contained resource if a local reference is provided</t>
  </si>
  <si>
    <t>- - - performer</t>
  </si>
  <si>
    <t>Who will be responsible?
Constraint (ref-1): SHALL have a contained resource if a local reference is provided</t>
  </si>
  <si>
    <t>- - - product[x]</t>
  </si>
  <si>
    <t>What is to be administered/supplied
Binding (example): A product supplied or administered as part of a care plan activity. [SNOMED CT Medication Codes](http://hl7.org/fhir/stu3/valueset-medication-codes.html)</t>
  </si>
  <si>
    <t>- - - dailyAmount</t>
  </si>
  <si>
    <t>How to consume/day?
Constraint (qty-3): If a code for the unit is present, the system SHALL also be present
Constraint (sqty-1): The comparator is not used on a SimpleQuantity</t>
  </si>
  <si>
    <t>- - - - value</t>
  </si>
  <si>
    <t>Decimal</t>
  </si>
  <si>
    <t>Numerical value (with implicit precision)</t>
  </si>
  <si>
    <t>- - - - unit</t>
  </si>
  <si>
    <t>Unit representation</t>
  </si>
  <si>
    <t>System that defines coded unit form</t>
  </si>
  <si>
    <t>Coded form of the unit</t>
  </si>
  <si>
    <t>- - - quantity</t>
  </si>
  <si>
    <t>How much to administer/supply/consume
Constraint (qty-3): If a code for the unit is present, the system SHALL also be present
Constraint (sqty-1): The comparator is not used on a SimpleQuantity</t>
  </si>
  <si>
    <t>- - - description</t>
  </si>
  <si>
    <t>Extra info describing activity to perform</t>
  </si>
  <si>
    <t>- note</t>
  </si>
  <si>
    <t>Comments about the plan</t>
  </si>
  <si>
    <t>- - author[x]</t>
  </si>
  <si>
    <t>- -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</si>
</sst>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/>
    <font>
      <b/>
      <sz val="8.0"/>
      <color rgb="FF333333"/>
      <name val="Helvetica Neue"/>
    </font>
    <font>
      <b/>
      <sz val="8.0"/>
      <color rgb="FF333333"/>
      <name val="Arial"/>
    </font>
    <font>
      <sz val="8.0"/>
      <color rgb="FF333333"/>
      <name val="Inherit"/>
    </font>
    <font>
      <b/>
      <sz val="8.0"/>
      <color rgb="FF474747"/>
      <name val="Inherit"/>
    </font>
    <font>
      <sz val="8.0"/>
      <color rgb="FF333333"/>
      <name val="Arial"/>
    </font>
    <font>
      <sz val="8.0"/>
      <color rgb="FF005EB8"/>
      <name val="Inherit"/>
    </font>
    <font>
      <u/>
      <sz val="8.0"/>
      <color rgb="FF005EB8"/>
      <name val="Inherit"/>
    </font>
    <font>
      <b/>
      <sz val="8.0"/>
      <color rgb="FF474747"/>
      <name val="Helvetica Neue"/>
    </font>
    <font>
      <b/>
      <sz val="8.0"/>
      <color rgb="FF474747"/>
      <name val="Arial"/>
    </font>
    <font>
      <u/>
      <sz val="8.0"/>
      <color rgb="FF005EB8"/>
      <name val="Inherit"/>
    </font>
    <font>
      <u/>
      <sz val="8.0"/>
      <color rgb="FF005EB8"/>
      <name val="&quot;Helvetica Neue&quot;"/>
    </font>
    <font>
      <u/>
      <sz val="8.0"/>
      <color rgb="FF005EB8"/>
      <name val="Inherit"/>
    </font>
    <font>
      <u/>
      <sz val="8.0"/>
      <color rgb="FF005EB8"/>
      <name val="&quot;Helvetica Neue&quot;"/>
    </font>
    <font>
      <u/>
      <sz val="8.0"/>
      <color rgb="FF005EB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bottom" wrapText="1"/>
    </xf>
    <xf borderId="0" fillId="2" fontId="11" numFmtId="0" xfId="0" applyAlignment="1" applyFill="1" applyFont="1">
      <alignment horizontal="left" readingOrder="0" shrinkToFit="0" wrapText="1"/>
    </xf>
    <xf borderId="0" fillId="0" fontId="12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l7.org/fhir/stu3/datatypes.html" TargetMode="External"/><Relationship Id="rId42" Type="http://schemas.openxmlformats.org/officeDocument/2006/relationships/hyperlink" Target="http://hl7.org/fhir/stu3/datatypes.html" TargetMode="External"/><Relationship Id="rId41" Type="http://schemas.openxmlformats.org/officeDocument/2006/relationships/hyperlink" Target="http://hl7.org/fhir/stu3/datatypes.html" TargetMode="External"/><Relationship Id="rId44" Type="http://schemas.openxmlformats.org/officeDocument/2006/relationships/hyperlink" Target="http://hl7.org/fhir/stu3/datatypes.html" TargetMode="External"/><Relationship Id="rId43" Type="http://schemas.openxmlformats.org/officeDocument/2006/relationships/hyperlink" Target="http://hl7.org/fhir/stu3/datatypes.html" TargetMode="External"/><Relationship Id="rId46" Type="http://schemas.openxmlformats.org/officeDocument/2006/relationships/hyperlink" Target="http://hl7.org/fhir/stu3/datatypes.html" TargetMode="External"/><Relationship Id="rId45" Type="http://schemas.openxmlformats.org/officeDocument/2006/relationships/hyperlink" Target="http://hl7.org/fhir/stu3/datatypes.html" TargetMode="External"/><Relationship Id="rId107" Type="http://schemas.openxmlformats.org/officeDocument/2006/relationships/hyperlink" Target="http://hl7.org/fhir/stu3/datatypes.html" TargetMode="External"/><Relationship Id="rId106" Type="http://schemas.openxmlformats.org/officeDocument/2006/relationships/hyperlink" Target="http://hl7.org/fhir/stu3/datatypes.html" TargetMode="External"/><Relationship Id="rId105" Type="http://schemas.openxmlformats.org/officeDocument/2006/relationships/hyperlink" Target="http://hl7.org/fhir/stu3/datatypes.html" TargetMode="External"/><Relationship Id="rId104" Type="http://schemas.openxmlformats.org/officeDocument/2006/relationships/hyperlink" Target="http://hl7.org/fhir/stu3/datatypes.html" TargetMode="External"/><Relationship Id="rId109" Type="http://schemas.openxmlformats.org/officeDocument/2006/relationships/hyperlink" Target="http://hl7.org/fhir/stu3/datatypes.html" TargetMode="External"/><Relationship Id="rId108" Type="http://schemas.openxmlformats.org/officeDocument/2006/relationships/hyperlink" Target="http://hl7.org/fhir/stu3/datatypes.html" TargetMode="External"/><Relationship Id="rId48" Type="http://schemas.openxmlformats.org/officeDocument/2006/relationships/hyperlink" Target="http://hl7.org/fhir/stu3/datatypes.html" TargetMode="External"/><Relationship Id="rId47" Type="http://schemas.openxmlformats.org/officeDocument/2006/relationships/hyperlink" Target="http://hl7.org/fhir/stu3/datatypes.html" TargetMode="External"/><Relationship Id="rId49" Type="http://schemas.openxmlformats.org/officeDocument/2006/relationships/hyperlink" Target="http://hl7.org/fhir/stu3/datatypes.html" TargetMode="External"/><Relationship Id="rId103" Type="http://schemas.openxmlformats.org/officeDocument/2006/relationships/hyperlink" Target="http://hl7.org/fhir/stu3/datatypes.html" TargetMode="External"/><Relationship Id="rId102" Type="http://schemas.openxmlformats.org/officeDocument/2006/relationships/hyperlink" Target="http://hl7.org/fhir/stu3/datatypes.html" TargetMode="External"/><Relationship Id="rId101" Type="http://schemas.openxmlformats.org/officeDocument/2006/relationships/hyperlink" Target="http://hl7.org/fhir/stu3/datatypes.html" TargetMode="External"/><Relationship Id="rId100" Type="http://schemas.openxmlformats.org/officeDocument/2006/relationships/hyperlink" Target="http://hl7.org/fhir/stu3/datatypes.html" TargetMode="External"/><Relationship Id="rId31" Type="http://schemas.openxmlformats.org/officeDocument/2006/relationships/hyperlink" Target="http://hl7.org/fhir/stu3/datatypes.html" TargetMode="External"/><Relationship Id="rId30" Type="http://schemas.openxmlformats.org/officeDocument/2006/relationships/hyperlink" Target="http://hl7.org/fhir/stu3/datatypes.html" TargetMode="External"/><Relationship Id="rId33" Type="http://schemas.openxmlformats.org/officeDocument/2006/relationships/hyperlink" Target="http://hl7.org/fhir/stu3/datatypes.html" TargetMode="External"/><Relationship Id="rId32" Type="http://schemas.openxmlformats.org/officeDocument/2006/relationships/hyperlink" Target="http://hl7.org/fhir/stu3/datatypes.html" TargetMode="External"/><Relationship Id="rId35" Type="http://schemas.openxmlformats.org/officeDocument/2006/relationships/hyperlink" Target="http://hl7.org/fhir/stu3/datatypes.html" TargetMode="External"/><Relationship Id="rId34" Type="http://schemas.openxmlformats.org/officeDocument/2006/relationships/hyperlink" Target="http://hl7.org/fhir/stu3/datatypes.html" TargetMode="External"/><Relationship Id="rId37" Type="http://schemas.openxmlformats.org/officeDocument/2006/relationships/hyperlink" Target="http://hl7.org/fhir/stu3/datatypes.html" TargetMode="External"/><Relationship Id="rId36" Type="http://schemas.openxmlformats.org/officeDocument/2006/relationships/hyperlink" Target="http://hl7.org/fhir/stu3/datatypes.html" TargetMode="External"/><Relationship Id="rId39" Type="http://schemas.openxmlformats.org/officeDocument/2006/relationships/hyperlink" Target="http://hl7.org/fhir/stu3/datatypes.html" TargetMode="External"/><Relationship Id="rId38" Type="http://schemas.openxmlformats.org/officeDocument/2006/relationships/hyperlink" Target="http://hl7.org/fhir/stu3/datatypes.html" TargetMode="External"/><Relationship Id="rId20" Type="http://schemas.openxmlformats.org/officeDocument/2006/relationships/hyperlink" Target="http://hl7.org/fhir/stu3/datatypes.html" TargetMode="External"/><Relationship Id="rId22" Type="http://schemas.openxmlformats.org/officeDocument/2006/relationships/hyperlink" Target="http://hl7.org/fhir/stu3/datatypes.html" TargetMode="External"/><Relationship Id="rId21" Type="http://schemas.openxmlformats.org/officeDocument/2006/relationships/hyperlink" Target="http://hl7.org/fhir/stu3/datatypes.html" TargetMode="External"/><Relationship Id="rId24" Type="http://schemas.openxmlformats.org/officeDocument/2006/relationships/hyperlink" Target="http://hl7.org/fhir/stu3/datatypes.html" TargetMode="External"/><Relationship Id="rId23" Type="http://schemas.openxmlformats.org/officeDocument/2006/relationships/hyperlink" Target="http://hl7.org/fhir/stu3/datatypes.html" TargetMode="External"/><Relationship Id="rId129" Type="http://schemas.openxmlformats.org/officeDocument/2006/relationships/hyperlink" Target="http://hl7.org/fhir/stu3/datatypes.html" TargetMode="External"/><Relationship Id="rId128" Type="http://schemas.openxmlformats.org/officeDocument/2006/relationships/hyperlink" Target="http://hl7.org/fhir/stu3/datatypes.html" TargetMode="External"/><Relationship Id="rId127" Type="http://schemas.openxmlformats.org/officeDocument/2006/relationships/hyperlink" Target="http://hl7.org/fhir/stu3/datatypes.html" TargetMode="External"/><Relationship Id="rId126" Type="http://schemas.openxmlformats.org/officeDocument/2006/relationships/hyperlink" Target="http://hl7.org/fhir/stu3/datatypes.html" TargetMode="External"/><Relationship Id="rId26" Type="http://schemas.openxmlformats.org/officeDocument/2006/relationships/hyperlink" Target="http://hl7.org/fhir/stu3/datatypes.html" TargetMode="External"/><Relationship Id="rId121" Type="http://schemas.openxmlformats.org/officeDocument/2006/relationships/hyperlink" Target="http://hl7.org/fhir/stu3/datatypes.html" TargetMode="External"/><Relationship Id="rId25" Type="http://schemas.openxmlformats.org/officeDocument/2006/relationships/hyperlink" Target="http://hl7.org/fhir/stu3/datatypes.html" TargetMode="External"/><Relationship Id="rId120" Type="http://schemas.openxmlformats.org/officeDocument/2006/relationships/hyperlink" Target="http://hl7.org/fhir/stu3/datatypes.html" TargetMode="External"/><Relationship Id="rId28" Type="http://schemas.openxmlformats.org/officeDocument/2006/relationships/hyperlink" Target="http://hl7.org/fhir/stu3/datatypes.html" TargetMode="External"/><Relationship Id="rId27" Type="http://schemas.openxmlformats.org/officeDocument/2006/relationships/hyperlink" Target="http://hl7.org/fhir/stu3/datatypes.html" TargetMode="External"/><Relationship Id="rId125" Type="http://schemas.openxmlformats.org/officeDocument/2006/relationships/hyperlink" Target="http://hl7.org/fhir/stu3/datatypes.html" TargetMode="External"/><Relationship Id="rId29" Type="http://schemas.openxmlformats.org/officeDocument/2006/relationships/hyperlink" Target="http://hl7.org/fhir/stu3/datatypes.html" TargetMode="External"/><Relationship Id="rId124" Type="http://schemas.openxmlformats.org/officeDocument/2006/relationships/hyperlink" Target="http://hl7.org/fhir/stu3/datatypes.html" TargetMode="External"/><Relationship Id="rId123" Type="http://schemas.openxmlformats.org/officeDocument/2006/relationships/hyperlink" Target="http://hl7.org/fhir/stu3/datatypes.html" TargetMode="External"/><Relationship Id="rId122" Type="http://schemas.openxmlformats.org/officeDocument/2006/relationships/hyperlink" Target="http://hl7.org/fhir/stu3/datatypes.html" TargetMode="External"/><Relationship Id="rId95" Type="http://schemas.openxmlformats.org/officeDocument/2006/relationships/hyperlink" Target="http://hl7.org/fhir/stu3/datatypes.html" TargetMode="External"/><Relationship Id="rId94" Type="http://schemas.openxmlformats.org/officeDocument/2006/relationships/hyperlink" Target="http://hl7.org/fhir/stu3/datatypes.html" TargetMode="External"/><Relationship Id="rId97" Type="http://schemas.openxmlformats.org/officeDocument/2006/relationships/hyperlink" Target="http://hl7.org/fhir/stu3/extensibility.html" TargetMode="External"/><Relationship Id="rId96" Type="http://schemas.openxmlformats.org/officeDocument/2006/relationships/hyperlink" Target="http://hl7.org/fhir/stu3/backboneelement.html" TargetMode="External"/><Relationship Id="rId11" Type="http://schemas.openxmlformats.org/officeDocument/2006/relationships/hyperlink" Target="http://hl7.org/fhir/stu3/datatypes.html" TargetMode="External"/><Relationship Id="rId99" Type="http://schemas.openxmlformats.org/officeDocument/2006/relationships/hyperlink" Target="http://hl7.org/fhir/stu3/datatypes.html" TargetMode="External"/><Relationship Id="rId10" Type="http://schemas.openxmlformats.org/officeDocument/2006/relationships/hyperlink" Target="http://hl7.org/fhir/stu3/datatypes.html" TargetMode="External"/><Relationship Id="rId98" Type="http://schemas.openxmlformats.org/officeDocument/2006/relationships/hyperlink" Target="http://hl7.org/fhir/stu3/datatypes.html" TargetMode="External"/><Relationship Id="rId13" Type="http://schemas.openxmlformats.org/officeDocument/2006/relationships/hyperlink" Target="http://hl7.org/fhir/stu3/datatypes.html" TargetMode="External"/><Relationship Id="rId12" Type="http://schemas.openxmlformats.org/officeDocument/2006/relationships/hyperlink" Target="http://hl7.org/fhir/stu3/datatypes.html" TargetMode="External"/><Relationship Id="rId91" Type="http://schemas.openxmlformats.org/officeDocument/2006/relationships/hyperlink" Target="http://hl7.org/fhir/stu3/datatypes.html" TargetMode="External"/><Relationship Id="rId90" Type="http://schemas.openxmlformats.org/officeDocument/2006/relationships/hyperlink" Target="http://hl7.org/fhir/stu3/datatypes.html" TargetMode="External"/><Relationship Id="rId93" Type="http://schemas.openxmlformats.org/officeDocument/2006/relationships/hyperlink" Target="http://hl7.org/fhir/stu3/datatypes.html" TargetMode="External"/><Relationship Id="rId92" Type="http://schemas.openxmlformats.org/officeDocument/2006/relationships/hyperlink" Target="http://hl7.org/fhir/stu3/datatypes.html" TargetMode="External"/><Relationship Id="rId118" Type="http://schemas.openxmlformats.org/officeDocument/2006/relationships/hyperlink" Target="http://hl7.org/fhir/stu3/datatypes.html" TargetMode="External"/><Relationship Id="rId117" Type="http://schemas.openxmlformats.org/officeDocument/2006/relationships/hyperlink" Target="http://hl7.org/fhir/stu3/datatypes.html" TargetMode="External"/><Relationship Id="rId116" Type="http://schemas.openxmlformats.org/officeDocument/2006/relationships/hyperlink" Target="http://hl7.org/fhir/stu3/datatypes.html" TargetMode="External"/><Relationship Id="rId115" Type="http://schemas.openxmlformats.org/officeDocument/2006/relationships/hyperlink" Target="http://hl7.org/fhir/stu3/datatypes.html" TargetMode="External"/><Relationship Id="rId119" Type="http://schemas.openxmlformats.org/officeDocument/2006/relationships/hyperlink" Target="http://hl7.org/fhir/stu3/datatypes.html" TargetMode="External"/><Relationship Id="rId15" Type="http://schemas.openxmlformats.org/officeDocument/2006/relationships/hyperlink" Target="http://hl7.org/fhir/stu3/datatypes.html" TargetMode="External"/><Relationship Id="rId110" Type="http://schemas.openxmlformats.org/officeDocument/2006/relationships/hyperlink" Target="http://hl7.org/fhir/stu3/datatypes.html" TargetMode="External"/><Relationship Id="rId14" Type="http://schemas.openxmlformats.org/officeDocument/2006/relationships/hyperlink" Target="http://hl7.org/fhir/stu3/datatypes.html" TargetMode="External"/><Relationship Id="rId17" Type="http://schemas.openxmlformats.org/officeDocument/2006/relationships/hyperlink" Target="http://hl7.org/fhir/stu3/datatypes.html" TargetMode="External"/><Relationship Id="rId16" Type="http://schemas.openxmlformats.org/officeDocument/2006/relationships/hyperlink" Target="http://hl7.org/fhir/stu3/datatypes.html" TargetMode="External"/><Relationship Id="rId19" Type="http://schemas.openxmlformats.org/officeDocument/2006/relationships/hyperlink" Target="http://hl7.org/fhir/stu3/datatypes.html" TargetMode="External"/><Relationship Id="rId114" Type="http://schemas.openxmlformats.org/officeDocument/2006/relationships/hyperlink" Target="http://hl7.org/fhir/stu3/datatypes.html" TargetMode="External"/><Relationship Id="rId18" Type="http://schemas.openxmlformats.org/officeDocument/2006/relationships/hyperlink" Target="http://hl7.org/fhir/stu3/datatypes.html" TargetMode="External"/><Relationship Id="rId113" Type="http://schemas.openxmlformats.org/officeDocument/2006/relationships/hyperlink" Target="http://hl7.org/fhir/stu3/datatypes.html" TargetMode="External"/><Relationship Id="rId112" Type="http://schemas.openxmlformats.org/officeDocument/2006/relationships/hyperlink" Target="http://hl7.org/fhir/stu3/datatypes.html" TargetMode="External"/><Relationship Id="rId111" Type="http://schemas.openxmlformats.org/officeDocument/2006/relationships/hyperlink" Target="http://hl7.org/fhir/stu3/datatypes.html" TargetMode="External"/><Relationship Id="rId84" Type="http://schemas.openxmlformats.org/officeDocument/2006/relationships/hyperlink" Target="http://hl7.org/fhir/stu3/datatypes.html" TargetMode="External"/><Relationship Id="rId83" Type="http://schemas.openxmlformats.org/officeDocument/2006/relationships/hyperlink" Target="http://hl7.org/fhir/stu3/datatypes.html" TargetMode="External"/><Relationship Id="rId86" Type="http://schemas.openxmlformats.org/officeDocument/2006/relationships/hyperlink" Target="http://hl7.org/fhir/stu3/datatypes.html" TargetMode="External"/><Relationship Id="rId85" Type="http://schemas.openxmlformats.org/officeDocument/2006/relationships/hyperlink" Target="http://hl7.org/fhir/stu3/datatypes.html" TargetMode="External"/><Relationship Id="rId88" Type="http://schemas.openxmlformats.org/officeDocument/2006/relationships/hyperlink" Target="http://hl7.org/fhir/stu3/datatypes.html" TargetMode="External"/><Relationship Id="rId150" Type="http://schemas.openxmlformats.org/officeDocument/2006/relationships/hyperlink" Target="http://hl7.org/fhir/stu3/datatypes.html" TargetMode="External"/><Relationship Id="rId87" Type="http://schemas.openxmlformats.org/officeDocument/2006/relationships/hyperlink" Target="http://hl7.org/fhir/stu3/datatypes.html" TargetMode="External"/><Relationship Id="rId89" Type="http://schemas.openxmlformats.org/officeDocument/2006/relationships/hyperlink" Target="http://hl7.org/fhir/stu3/datatypes.html" TargetMode="External"/><Relationship Id="rId80" Type="http://schemas.openxmlformats.org/officeDocument/2006/relationships/hyperlink" Target="http://hl7.org/fhir/stu3/datatypes.html" TargetMode="External"/><Relationship Id="rId82" Type="http://schemas.openxmlformats.org/officeDocument/2006/relationships/hyperlink" Target="http://hl7.org/fhir/stu3/datatypes.html" TargetMode="External"/><Relationship Id="rId81" Type="http://schemas.openxmlformats.org/officeDocument/2006/relationships/hyperlink" Target="http://hl7.org/fhir/stu3/datatypes.html" TargetMode="External"/><Relationship Id="rId1" Type="http://schemas.openxmlformats.org/officeDocument/2006/relationships/hyperlink" Target="http://localhost:8080/STU3/StructureDefinition/details.html" TargetMode="External"/><Relationship Id="rId2" Type="http://schemas.openxmlformats.org/officeDocument/2006/relationships/hyperlink" Target="http://hl7.org/fhir/stu3/datatypes.html" TargetMode="External"/><Relationship Id="rId3" Type="http://schemas.openxmlformats.org/officeDocument/2006/relationships/hyperlink" Target="http://hl7.org/fhir/stu3/resource.html" TargetMode="External"/><Relationship Id="rId149" Type="http://schemas.openxmlformats.org/officeDocument/2006/relationships/hyperlink" Target="http://hl7.org/fhir/stu3/datatypes.html" TargetMode="External"/><Relationship Id="rId4" Type="http://schemas.openxmlformats.org/officeDocument/2006/relationships/hyperlink" Target="http://hl7.org/fhir/stu3/datatypes.html" TargetMode="External"/><Relationship Id="rId148" Type="http://schemas.openxmlformats.org/officeDocument/2006/relationships/hyperlink" Target="http://hl7.org/fhir/stu3/datatypes.html" TargetMode="External"/><Relationship Id="rId9" Type="http://schemas.openxmlformats.org/officeDocument/2006/relationships/hyperlink" Target="http://hl7.org/fhir/stu3/datatypes.html" TargetMode="External"/><Relationship Id="rId143" Type="http://schemas.openxmlformats.org/officeDocument/2006/relationships/hyperlink" Target="http://hl7.org/fhir/stu3/datatypes.html" TargetMode="External"/><Relationship Id="rId142" Type="http://schemas.openxmlformats.org/officeDocument/2006/relationships/hyperlink" Target="http://hl7.org/fhir/stu3/datatypes.html" TargetMode="External"/><Relationship Id="rId141" Type="http://schemas.openxmlformats.org/officeDocument/2006/relationships/hyperlink" Target="http://hl7.org/fhir/stu3/datatypes.html" TargetMode="External"/><Relationship Id="rId140" Type="http://schemas.openxmlformats.org/officeDocument/2006/relationships/hyperlink" Target="http://hl7.org/fhir/stu3/datatypes.html" TargetMode="External"/><Relationship Id="rId5" Type="http://schemas.openxmlformats.org/officeDocument/2006/relationships/hyperlink" Target="http://hl7.org/fhir/stu3/datatypes.html" TargetMode="External"/><Relationship Id="rId147" Type="http://schemas.openxmlformats.org/officeDocument/2006/relationships/hyperlink" Target="http://hl7.org/fhir/stu3/datatypes.html" TargetMode="External"/><Relationship Id="rId6" Type="http://schemas.openxmlformats.org/officeDocument/2006/relationships/hyperlink" Target="http://hl7.org/fhir/stu3/narrative.html" TargetMode="External"/><Relationship Id="rId146" Type="http://schemas.openxmlformats.org/officeDocument/2006/relationships/hyperlink" Target="http://hl7.org/fhir/stu3/datatypes.html" TargetMode="External"/><Relationship Id="rId7" Type="http://schemas.openxmlformats.org/officeDocument/2006/relationships/hyperlink" Target="http://hl7.org/fhir/stu3/resource.html" TargetMode="External"/><Relationship Id="rId145" Type="http://schemas.openxmlformats.org/officeDocument/2006/relationships/hyperlink" Target="http://hl7.org/fhir/stu3/datatypes.html" TargetMode="External"/><Relationship Id="rId8" Type="http://schemas.openxmlformats.org/officeDocument/2006/relationships/hyperlink" Target="http://hl7.org/fhir/stu3/extensibility.html" TargetMode="External"/><Relationship Id="rId144" Type="http://schemas.openxmlformats.org/officeDocument/2006/relationships/hyperlink" Target="http://hl7.org/fhir/stu3/datatypes.html" TargetMode="External"/><Relationship Id="rId73" Type="http://schemas.openxmlformats.org/officeDocument/2006/relationships/hyperlink" Target="http://hl7.org/fhir/stu3/datatypes.html" TargetMode="External"/><Relationship Id="rId72" Type="http://schemas.openxmlformats.org/officeDocument/2006/relationships/hyperlink" Target="http://hl7.org/fhir/stu3/datatypes.html" TargetMode="External"/><Relationship Id="rId75" Type="http://schemas.openxmlformats.org/officeDocument/2006/relationships/hyperlink" Target="http://hl7.org/fhir/stu3/datatypes.html" TargetMode="External"/><Relationship Id="rId74" Type="http://schemas.openxmlformats.org/officeDocument/2006/relationships/hyperlink" Target="http://hl7.org/fhir/stu3/datatypes.html" TargetMode="External"/><Relationship Id="rId77" Type="http://schemas.openxmlformats.org/officeDocument/2006/relationships/hyperlink" Target="http://hl7.org/fhir/stu3/extensibility.html" TargetMode="External"/><Relationship Id="rId76" Type="http://schemas.openxmlformats.org/officeDocument/2006/relationships/hyperlink" Target="http://hl7.org/fhir/stu3/backboneelement.html" TargetMode="External"/><Relationship Id="rId79" Type="http://schemas.openxmlformats.org/officeDocument/2006/relationships/hyperlink" Target="http://hl7.org/fhir/stu3/datatypes.html" TargetMode="External"/><Relationship Id="rId78" Type="http://schemas.openxmlformats.org/officeDocument/2006/relationships/hyperlink" Target="http://hl7.org/fhir/stu3/datatypes.html" TargetMode="External"/><Relationship Id="rId71" Type="http://schemas.openxmlformats.org/officeDocument/2006/relationships/hyperlink" Target="http://hl7.org/fhir/stu3/datatypes.html" TargetMode="External"/><Relationship Id="rId70" Type="http://schemas.openxmlformats.org/officeDocument/2006/relationships/hyperlink" Target="http://hl7.org/fhir/stu3/datatypes.html" TargetMode="External"/><Relationship Id="rId139" Type="http://schemas.openxmlformats.org/officeDocument/2006/relationships/hyperlink" Target="http://hl7.org/fhir/stu3/datatypes.html" TargetMode="External"/><Relationship Id="rId138" Type="http://schemas.openxmlformats.org/officeDocument/2006/relationships/hyperlink" Target="http://hl7.org/fhir/stu3/datatypes.html" TargetMode="External"/><Relationship Id="rId137" Type="http://schemas.openxmlformats.org/officeDocument/2006/relationships/hyperlink" Target="http://hl7.org/fhir/stu3/datatypes.html" TargetMode="External"/><Relationship Id="rId132" Type="http://schemas.openxmlformats.org/officeDocument/2006/relationships/hyperlink" Target="http://hl7.org/fhir/stu3/datatypes.html" TargetMode="External"/><Relationship Id="rId131" Type="http://schemas.openxmlformats.org/officeDocument/2006/relationships/hyperlink" Target="http://hl7.org/fhir/stu3/datatypes.html" TargetMode="External"/><Relationship Id="rId130" Type="http://schemas.openxmlformats.org/officeDocument/2006/relationships/hyperlink" Target="http://hl7.org/fhir/stu3/datatypes.html" TargetMode="External"/><Relationship Id="rId136" Type="http://schemas.openxmlformats.org/officeDocument/2006/relationships/hyperlink" Target="http://hl7.org/fhir/stu3/datatypes.html" TargetMode="External"/><Relationship Id="rId135" Type="http://schemas.openxmlformats.org/officeDocument/2006/relationships/hyperlink" Target="http://hl7.org/fhir/stu3/datatypes.html" TargetMode="External"/><Relationship Id="rId134" Type="http://schemas.openxmlformats.org/officeDocument/2006/relationships/hyperlink" Target="http://hl7.org/fhir/stu3/datatypes.html" TargetMode="External"/><Relationship Id="rId133" Type="http://schemas.openxmlformats.org/officeDocument/2006/relationships/hyperlink" Target="http://hl7.org/fhir/stu3/datatypes.html" TargetMode="External"/><Relationship Id="rId62" Type="http://schemas.openxmlformats.org/officeDocument/2006/relationships/hyperlink" Target="http://hl7.org/fhir/stu3/datatypes.html" TargetMode="External"/><Relationship Id="rId61" Type="http://schemas.openxmlformats.org/officeDocument/2006/relationships/hyperlink" Target="http://hl7.org/fhir/stu3/datatypes.html" TargetMode="External"/><Relationship Id="rId64" Type="http://schemas.openxmlformats.org/officeDocument/2006/relationships/hyperlink" Target="http://hl7.org/fhir/stu3/datatypes.html" TargetMode="External"/><Relationship Id="rId63" Type="http://schemas.openxmlformats.org/officeDocument/2006/relationships/hyperlink" Target="http://hl7.org/fhir/stu3/datatypes.html" TargetMode="External"/><Relationship Id="rId66" Type="http://schemas.openxmlformats.org/officeDocument/2006/relationships/hyperlink" Target="http://hl7.org/fhir/stu3/datatypes.html" TargetMode="External"/><Relationship Id="rId65" Type="http://schemas.openxmlformats.org/officeDocument/2006/relationships/hyperlink" Target="http://hl7.org/fhir/stu3/datatypes.html" TargetMode="External"/><Relationship Id="rId68" Type="http://schemas.openxmlformats.org/officeDocument/2006/relationships/hyperlink" Target="http://hl7.org/fhir/stu3/datatypes.html" TargetMode="External"/><Relationship Id="rId67" Type="http://schemas.openxmlformats.org/officeDocument/2006/relationships/hyperlink" Target="http://hl7.org/fhir/stu3/datatypes.html" TargetMode="External"/><Relationship Id="rId60" Type="http://schemas.openxmlformats.org/officeDocument/2006/relationships/hyperlink" Target="http://hl7.org/fhir/stu3/datatypes.html" TargetMode="External"/><Relationship Id="rId69" Type="http://schemas.openxmlformats.org/officeDocument/2006/relationships/hyperlink" Target="http://hl7.org/fhir/stu3/datatypes.html" TargetMode="External"/><Relationship Id="rId51" Type="http://schemas.openxmlformats.org/officeDocument/2006/relationships/hyperlink" Target="http://hl7.org/fhir/stu3/datatypes.html" TargetMode="External"/><Relationship Id="rId50" Type="http://schemas.openxmlformats.org/officeDocument/2006/relationships/hyperlink" Target="http://hl7.org/fhir/stu3/datatypes.html" TargetMode="External"/><Relationship Id="rId53" Type="http://schemas.openxmlformats.org/officeDocument/2006/relationships/hyperlink" Target="http://hl7.org/fhir/stu3/datatypes.html" TargetMode="External"/><Relationship Id="rId52" Type="http://schemas.openxmlformats.org/officeDocument/2006/relationships/hyperlink" Target="http://hl7.org/fhir/stu3/datatypes.html" TargetMode="External"/><Relationship Id="rId55" Type="http://schemas.openxmlformats.org/officeDocument/2006/relationships/hyperlink" Target="http://hl7.org/fhir/stu3/datatypes.html" TargetMode="External"/><Relationship Id="rId54" Type="http://schemas.openxmlformats.org/officeDocument/2006/relationships/hyperlink" Target="http://localhost:8080/STU3/StructureDefinition/details.html" TargetMode="External"/><Relationship Id="rId57" Type="http://schemas.openxmlformats.org/officeDocument/2006/relationships/hyperlink" Target="http://hl7.org/fhir/stu3/datatypes.html" TargetMode="External"/><Relationship Id="rId56" Type="http://schemas.openxmlformats.org/officeDocument/2006/relationships/hyperlink" Target="http://hl7.org/fhir/stu3/datatypes.html" TargetMode="External"/><Relationship Id="rId59" Type="http://schemas.openxmlformats.org/officeDocument/2006/relationships/hyperlink" Target="http://hl7.org/fhir/stu3/datatypes.html" TargetMode="External"/><Relationship Id="rId154" Type="http://schemas.openxmlformats.org/officeDocument/2006/relationships/hyperlink" Target="http://hl7.org/fhir/stu3/datatypes.html" TargetMode="External"/><Relationship Id="rId58" Type="http://schemas.openxmlformats.org/officeDocument/2006/relationships/hyperlink" Target="http://hl7.org/fhir/stu3/datatypes.html" TargetMode="External"/><Relationship Id="rId153" Type="http://schemas.openxmlformats.org/officeDocument/2006/relationships/hyperlink" Target="http://hl7.org/fhir/stu3/datatypes.html" TargetMode="External"/><Relationship Id="rId152" Type="http://schemas.openxmlformats.org/officeDocument/2006/relationships/hyperlink" Target="http://hl7.org/fhir/stu3/datatypes.html" TargetMode="External"/><Relationship Id="rId151" Type="http://schemas.openxmlformats.org/officeDocument/2006/relationships/hyperlink" Target="http://hl7.org/fhir/stu3/datatypes.html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://hl7.org/fhir/stu3/datatyp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3.86"/>
  </cols>
  <sheetData>
    <row r="1">
      <c r="A1" s="2" t="s">
        <v>1</v>
      </c>
      <c r="B1" s="2" t="s">
        <v>6</v>
      </c>
      <c r="C1" s="3" t="s">
        <v>7</v>
      </c>
      <c r="D1" s="2" t="s">
        <v>8</v>
      </c>
      <c r="E1" s="3" t="s">
        <v>9</v>
      </c>
    </row>
    <row r="2">
      <c r="A2" s="4" t="s">
        <v>10</v>
      </c>
      <c r="B2" s="5" t="s">
        <v>11</v>
      </c>
      <c r="C2" s="6"/>
      <c r="D2" s="6"/>
      <c r="E2" s="7" t="s">
        <v>12</v>
      </c>
    </row>
    <row r="3">
      <c r="A3" s="8" t="s">
        <v>13</v>
      </c>
      <c r="B3" s="5" t="s">
        <v>14</v>
      </c>
      <c r="C3" s="9" t="s">
        <v>0</v>
      </c>
      <c r="D3" s="10" t="s">
        <v>15</v>
      </c>
      <c r="E3" s="7" t="s">
        <v>16</v>
      </c>
    </row>
    <row r="4">
      <c r="A4" s="8" t="s">
        <v>17</v>
      </c>
      <c r="B4" s="5" t="s">
        <v>14</v>
      </c>
      <c r="C4" s="9" t="s">
        <v>0</v>
      </c>
      <c r="D4" s="10" t="s">
        <v>18</v>
      </c>
      <c r="E4" s="7" t="s">
        <v>19</v>
      </c>
    </row>
    <row r="5">
      <c r="A5" s="8" t="s">
        <v>20</v>
      </c>
      <c r="B5" s="5" t="s">
        <v>14</v>
      </c>
      <c r="C5" s="9" t="s">
        <v>0</v>
      </c>
      <c r="D5" s="10" t="s">
        <v>21</v>
      </c>
      <c r="E5" s="7" t="s">
        <v>22</v>
      </c>
    </row>
    <row r="6">
      <c r="A6" s="8" t="s">
        <v>23</v>
      </c>
      <c r="B6" s="5" t="s">
        <v>14</v>
      </c>
      <c r="C6" s="9" t="s">
        <v>0</v>
      </c>
      <c r="D6" s="10" t="s">
        <v>24</v>
      </c>
      <c r="E6" s="11" t="s">
        <v>25</v>
      </c>
    </row>
    <row r="7">
      <c r="A7" s="8" t="s">
        <v>26</v>
      </c>
      <c r="B7" s="5" t="s">
        <v>14</v>
      </c>
      <c r="C7" s="9" t="s">
        <v>0</v>
      </c>
      <c r="D7" s="10" t="s">
        <v>27</v>
      </c>
      <c r="E7" s="7" t="s">
        <v>28</v>
      </c>
    </row>
    <row r="8">
      <c r="A8" s="8" t="s">
        <v>29</v>
      </c>
      <c r="B8" s="5" t="s">
        <v>30</v>
      </c>
      <c r="C8" s="9" t="s">
        <v>0</v>
      </c>
      <c r="D8" s="10" t="s">
        <v>31</v>
      </c>
      <c r="E8" s="7" t="s">
        <v>32</v>
      </c>
    </row>
    <row r="9">
      <c r="A9" s="8" t="s">
        <v>33</v>
      </c>
      <c r="B9" s="5" t="s">
        <v>30</v>
      </c>
      <c r="C9" s="9" t="s">
        <v>0</v>
      </c>
      <c r="D9" s="10" t="s">
        <v>34</v>
      </c>
      <c r="E9" s="7" t="s">
        <v>35</v>
      </c>
    </row>
    <row r="10">
      <c r="A10" s="8" t="s">
        <v>36</v>
      </c>
      <c r="B10" s="5" t="s">
        <v>30</v>
      </c>
      <c r="C10" s="9" t="s">
        <v>0</v>
      </c>
      <c r="D10" s="10" t="s">
        <v>37</v>
      </c>
      <c r="E10" s="7" t="s">
        <v>38</v>
      </c>
    </row>
    <row r="11">
      <c r="A11" s="8" t="s">
        <v>39</v>
      </c>
      <c r="B11" s="5" t="s">
        <v>14</v>
      </c>
      <c r="C11" s="9" t="s">
        <v>0</v>
      </c>
      <c r="D11" s="10" t="s">
        <v>24</v>
      </c>
      <c r="E11" s="12" t="s">
        <v>40</v>
      </c>
    </row>
    <row r="12">
      <c r="A12" s="8" t="s">
        <v>41</v>
      </c>
      <c r="B12" s="5" t="s">
        <v>14</v>
      </c>
      <c r="C12" s="9" t="s">
        <v>0</v>
      </c>
      <c r="D12" s="10" t="s">
        <v>42</v>
      </c>
      <c r="E12" s="12" t="s">
        <v>43</v>
      </c>
    </row>
    <row r="13">
      <c r="A13" s="8" t="s">
        <v>44</v>
      </c>
      <c r="B13" s="5" t="s">
        <v>30</v>
      </c>
      <c r="C13" s="9" t="s">
        <v>0</v>
      </c>
      <c r="D13" s="10" t="s">
        <v>45</v>
      </c>
      <c r="E13" s="7" t="s">
        <v>46</v>
      </c>
    </row>
    <row r="14">
      <c r="A14" s="8" t="s">
        <v>47</v>
      </c>
      <c r="B14" s="5" t="s">
        <v>14</v>
      </c>
      <c r="C14" s="9" t="s">
        <v>0</v>
      </c>
      <c r="D14" s="10" t="s">
        <v>21</v>
      </c>
      <c r="E14" s="7" t="s">
        <v>48</v>
      </c>
    </row>
    <row r="15">
      <c r="A15" s="8" t="s">
        <v>49</v>
      </c>
      <c r="B15" s="5" t="s">
        <v>14</v>
      </c>
      <c r="C15" s="9" t="s">
        <v>0</v>
      </c>
      <c r="D15" s="10" t="s">
        <v>50</v>
      </c>
      <c r="E15" s="7" t="s">
        <v>51</v>
      </c>
    </row>
    <row r="16">
      <c r="A16" s="8" t="s">
        <v>52</v>
      </c>
      <c r="B16" s="5" t="s">
        <v>14</v>
      </c>
      <c r="C16" s="9" t="s">
        <v>0</v>
      </c>
      <c r="D16" s="10" t="s">
        <v>24</v>
      </c>
      <c r="E16" s="7" t="s">
        <v>53</v>
      </c>
    </row>
    <row r="17">
      <c r="A17" s="8" t="s">
        <v>54</v>
      </c>
      <c r="B17" s="5" t="s">
        <v>14</v>
      </c>
      <c r="C17" s="9" t="s">
        <v>0</v>
      </c>
      <c r="D17" s="10" t="s">
        <v>50</v>
      </c>
      <c r="E17" s="7" t="s">
        <v>55</v>
      </c>
    </row>
    <row r="18">
      <c r="A18" s="8" t="s">
        <v>56</v>
      </c>
      <c r="B18" s="5" t="s">
        <v>14</v>
      </c>
      <c r="C18" s="9" t="s">
        <v>0</v>
      </c>
      <c r="D18" s="10" t="s">
        <v>57</v>
      </c>
      <c r="E18" s="7" t="s">
        <v>58</v>
      </c>
    </row>
    <row r="19">
      <c r="A19" s="8" t="s">
        <v>59</v>
      </c>
      <c r="B19" s="5" t="s">
        <v>14</v>
      </c>
      <c r="C19" s="9" t="s">
        <v>0</v>
      </c>
      <c r="D19" s="10" t="s">
        <v>50</v>
      </c>
      <c r="E19" s="7" t="s">
        <v>60</v>
      </c>
    </row>
    <row r="20">
      <c r="A20" s="8" t="s">
        <v>61</v>
      </c>
      <c r="B20" s="5" t="s">
        <v>14</v>
      </c>
      <c r="C20" s="9" t="s">
        <v>0</v>
      </c>
      <c r="D20" s="10" t="s">
        <v>21</v>
      </c>
      <c r="E20" s="7" t="s">
        <v>62</v>
      </c>
    </row>
    <row r="21">
      <c r="A21" s="8" t="s">
        <v>63</v>
      </c>
      <c r="B21" s="5" t="s">
        <v>14</v>
      </c>
      <c r="C21" s="9" t="s">
        <v>0</v>
      </c>
      <c r="D21" s="10" t="s">
        <v>50</v>
      </c>
      <c r="E21" s="7" t="s">
        <v>64</v>
      </c>
    </row>
    <row r="22">
      <c r="A22" s="8" t="s">
        <v>65</v>
      </c>
      <c r="B22" s="5" t="s">
        <v>14</v>
      </c>
      <c r="C22" s="9" t="s">
        <v>0</v>
      </c>
      <c r="D22" s="10" t="s">
        <v>66</v>
      </c>
      <c r="E22" s="7" t="s">
        <v>67</v>
      </c>
    </row>
    <row r="23">
      <c r="A23" s="8" t="s">
        <v>68</v>
      </c>
      <c r="B23" s="5" t="s">
        <v>14</v>
      </c>
      <c r="C23" s="9" t="s">
        <v>0</v>
      </c>
      <c r="D23" s="10" t="s">
        <v>69</v>
      </c>
      <c r="E23" s="7" t="s">
        <v>70</v>
      </c>
    </row>
    <row r="24">
      <c r="A24" s="8" t="s">
        <v>71</v>
      </c>
      <c r="B24" s="5" t="s">
        <v>14</v>
      </c>
      <c r="C24" s="9" t="s">
        <v>0</v>
      </c>
      <c r="D24" s="10" t="s">
        <v>69</v>
      </c>
      <c r="E24" s="7" t="s">
        <v>72</v>
      </c>
    </row>
    <row r="25">
      <c r="A25" s="8" t="s">
        <v>73</v>
      </c>
      <c r="B25" s="5" t="s">
        <v>14</v>
      </c>
      <c r="C25" s="9" t="s">
        <v>0</v>
      </c>
      <c r="D25" s="13" t="str">
        <f>HYPERLINK("http://hl7.org/fhir/stu3/references.html","Reference")</f>
        <v>Reference</v>
      </c>
      <c r="E25" s="7" t="s">
        <v>74</v>
      </c>
    </row>
    <row r="26">
      <c r="A26" s="8"/>
      <c r="B26" s="5"/>
      <c r="C26" s="9" t="s">
        <v>0</v>
      </c>
      <c r="D26" s="14" t="str">
        <f>HYPERLINK("https://fhir.hl7.org.uk/STU3/StructureDefinition/CareConnect-Organization-1","CareConnect-Organization-1")</f>
        <v>CareConnect-Organization-1</v>
      </c>
      <c r="E26" s="7"/>
    </row>
    <row r="27">
      <c r="A27" s="8" t="s">
        <v>75</v>
      </c>
      <c r="B27" s="5" t="s">
        <v>14</v>
      </c>
      <c r="C27" s="9" t="s">
        <v>0</v>
      </c>
      <c r="D27" s="10" t="s">
        <v>50</v>
      </c>
      <c r="E27" s="7" t="s">
        <v>76</v>
      </c>
    </row>
    <row r="28">
      <c r="A28" s="8" t="s">
        <v>77</v>
      </c>
      <c r="B28" s="5" t="s">
        <v>14</v>
      </c>
      <c r="C28" s="9" t="s">
        <v>0</v>
      </c>
      <c r="D28" s="10" t="s">
        <v>37</v>
      </c>
      <c r="E28" s="7" t="s">
        <v>78</v>
      </c>
    </row>
    <row r="29">
      <c r="A29" s="8" t="s">
        <v>79</v>
      </c>
      <c r="B29" s="5" t="s">
        <v>14</v>
      </c>
      <c r="C29" s="9" t="s">
        <v>0</v>
      </c>
      <c r="D29" s="10" t="s">
        <v>50</v>
      </c>
      <c r="E29" s="7" t="s">
        <v>80</v>
      </c>
    </row>
    <row r="30">
      <c r="A30" s="4" t="s">
        <v>81</v>
      </c>
      <c r="B30" s="5" t="s">
        <v>30</v>
      </c>
      <c r="C30" s="9" t="s">
        <v>0</v>
      </c>
      <c r="D30" s="13" t="str">
        <f>HYPERLINK("http://hl7.org/fhir/stu3/references.html","Reference")</f>
        <v>Reference</v>
      </c>
      <c r="E30" s="7" t="s">
        <v>82</v>
      </c>
    </row>
    <row r="31">
      <c r="A31" s="4"/>
      <c r="B31" s="5"/>
      <c r="C31" s="9" t="s">
        <v>0</v>
      </c>
      <c r="D31" s="15" t="str">
        <f>HYPERLINK("http://hl7.org/fhir/stu3/StructureDefinition/PlanDefinition","PlanDefinition")</f>
        <v>PlanDefinition</v>
      </c>
      <c r="E31" s="7"/>
    </row>
    <row r="32">
      <c r="A32" s="4"/>
      <c r="B32" s="5"/>
      <c r="C32" s="9" t="s">
        <v>0</v>
      </c>
      <c r="D32" s="15" t="str">
        <f>HYPERLINK("http://hl7.org/fhir/stu3/StructureDefinition/Questionnaire","Questionnaire")</f>
        <v>Questionnaire</v>
      </c>
      <c r="E32" s="7"/>
    </row>
    <row r="33">
      <c r="A33" s="4" t="s">
        <v>83</v>
      </c>
      <c r="B33" s="5" t="s">
        <v>14</v>
      </c>
      <c r="C33" s="9" t="s">
        <v>0</v>
      </c>
      <c r="D33" s="10" t="s">
        <v>50</v>
      </c>
      <c r="E33" s="7" t="s">
        <v>76</v>
      </c>
    </row>
    <row r="34">
      <c r="A34" s="4" t="s">
        <v>84</v>
      </c>
      <c r="B34" s="5" t="s">
        <v>14</v>
      </c>
      <c r="C34" s="9" t="s">
        <v>0</v>
      </c>
      <c r="D34" s="10" t="s">
        <v>37</v>
      </c>
      <c r="E34" s="7" t="s">
        <v>78</v>
      </c>
    </row>
    <row r="35">
      <c r="A35" s="4" t="s">
        <v>85</v>
      </c>
      <c r="B35" s="5" t="s">
        <v>14</v>
      </c>
      <c r="C35" s="9" t="s">
        <v>0</v>
      </c>
      <c r="D35" s="10" t="s">
        <v>50</v>
      </c>
      <c r="E35" s="7" t="s">
        <v>80</v>
      </c>
    </row>
    <row r="36">
      <c r="A36" s="4" t="s">
        <v>86</v>
      </c>
      <c r="B36" s="5" t="s">
        <v>30</v>
      </c>
      <c r="C36" s="9" t="s">
        <v>0</v>
      </c>
      <c r="D36" s="13" t="str">
        <f>HYPERLINK("http://hl7.org/fhir/stu3/references.html","Reference")</f>
        <v>Reference</v>
      </c>
      <c r="E36" s="7" t="s">
        <v>87</v>
      </c>
    </row>
    <row r="37">
      <c r="A37" s="4"/>
      <c r="B37" s="5"/>
      <c r="C37" s="9" t="s">
        <v>0</v>
      </c>
      <c r="D37" s="16" t="str">
        <f>HYPERLINK("https://fhir.hl7.org.uk/STU3/StructureDefinition/CareConnect-CarePlan-1","CareConnect-CarePlan-1")</f>
        <v>CareConnect-CarePlan-1</v>
      </c>
      <c r="E37" s="7"/>
    </row>
    <row r="38">
      <c r="A38" s="4" t="s">
        <v>83</v>
      </c>
      <c r="B38" s="5" t="s">
        <v>14</v>
      </c>
      <c r="C38" s="9" t="s">
        <v>0</v>
      </c>
      <c r="D38" s="10" t="s">
        <v>50</v>
      </c>
      <c r="E38" s="7" t="s">
        <v>76</v>
      </c>
    </row>
    <row r="39">
      <c r="A39" s="4" t="s">
        <v>84</v>
      </c>
      <c r="B39" s="5" t="s">
        <v>14</v>
      </c>
      <c r="C39" s="9" t="s">
        <v>0</v>
      </c>
      <c r="D39" s="10" t="s">
        <v>37</v>
      </c>
      <c r="E39" s="7" t="s">
        <v>78</v>
      </c>
    </row>
    <row r="40">
      <c r="A40" s="4" t="s">
        <v>85</v>
      </c>
      <c r="B40" s="5" t="s">
        <v>14</v>
      </c>
      <c r="C40" s="9" t="s">
        <v>0</v>
      </c>
      <c r="D40" s="10" t="s">
        <v>50</v>
      </c>
      <c r="E40" s="7" t="s">
        <v>80</v>
      </c>
    </row>
    <row r="41">
      <c r="A41" s="4" t="s">
        <v>88</v>
      </c>
      <c r="B41" s="5" t="s">
        <v>30</v>
      </c>
      <c r="C41" s="9" t="s">
        <v>0</v>
      </c>
      <c r="D41" s="13" t="str">
        <f>HYPERLINK("http://hl7.org/fhir/stu3/references.html","Reference")</f>
        <v>Reference</v>
      </c>
      <c r="E41" s="7" t="s">
        <v>89</v>
      </c>
    </row>
    <row r="42">
      <c r="A42" s="4"/>
      <c r="B42" s="5"/>
      <c r="C42" s="9" t="s">
        <v>0</v>
      </c>
      <c r="D42" s="16" t="str">
        <f>HYPERLINK("https://fhir.hl7.org.uk/STU3/StructureDefinition/CareConnect-CarePlan-1","CareConnect-CarePlan-1")</f>
        <v>CareConnect-CarePlan-1</v>
      </c>
      <c r="E42" s="7"/>
    </row>
    <row r="43">
      <c r="A43" s="4" t="s">
        <v>83</v>
      </c>
      <c r="B43" s="5" t="s">
        <v>14</v>
      </c>
      <c r="C43" s="9" t="s">
        <v>0</v>
      </c>
      <c r="D43" s="10" t="s">
        <v>50</v>
      </c>
      <c r="E43" s="7" t="s">
        <v>76</v>
      </c>
    </row>
    <row r="44">
      <c r="A44" s="4" t="s">
        <v>84</v>
      </c>
      <c r="B44" s="5" t="s">
        <v>14</v>
      </c>
      <c r="C44" s="9" t="s">
        <v>0</v>
      </c>
      <c r="D44" s="10" t="s">
        <v>37</v>
      </c>
      <c r="E44" s="7" t="s">
        <v>78</v>
      </c>
    </row>
    <row r="45">
      <c r="A45" s="4" t="s">
        <v>85</v>
      </c>
      <c r="B45" s="5" t="s">
        <v>14</v>
      </c>
      <c r="C45" s="9" t="s">
        <v>0</v>
      </c>
      <c r="D45" s="10" t="s">
        <v>50</v>
      </c>
      <c r="E45" s="7" t="s">
        <v>80</v>
      </c>
    </row>
    <row r="46">
      <c r="A46" s="4" t="s">
        <v>90</v>
      </c>
      <c r="B46" s="5" t="s">
        <v>30</v>
      </c>
      <c r="C46" s="9" t="s">
        <v>0</v>
      </c>
      <c r="D46" s="13" t="str">
        <f>HYPERLINK("http://hl7.org/fhir/stu3/references.html","Reference")</f>
        <v>Reference</v>
      </c>
      <c r="E46" s="7" t="s">
        <v>91</v>
      </c>
    </row>
    <row r="47">
      <c r="A47" s="4"/>
      <c r="B47" s="5"/>
      <c r="C47" s="9" t="s">
        <v>0</v>
      </c>
      <c r="D47" s="16" t="str">
        <f>HYPERLINK("https://fhir.hl7.org.uk/STU3/StructureDefinition/CareConnect-CarePlan-1","CareConnect-CarePlan-1")</f>
        <v>CareConnect-CarePlan-1</v>
      </c>
      <c r="E47" s="7"/>
    </row>
    <row r="48">
      <c r="A48" s="4" t="s">
        <v>83</v>
      </c>
      <c r="B48" s="5" t="s">
        <v>14</v>
      </c>
      <c r="C48" s="9" t="s">
        <v>0</v>
      </c>
      <c r="D48" s="10" t="s">
        <v>50</v>
      </c>
      <c r="E48" s="7" t="s">
        <v>76</v>
      </c>
    </row>
    <row r="49">
      <c r="A49" s="4" t="s">
        <v>84</v>
      </c>
      <c r="B49" s="5" t="s">
        <v>14</v>
      </c>
      <c r="C49" s="9" t="s">
        <v>0</v>
      </c>
      <c r="D49" s="10" t="s">
        <v>37</v>
      </c>
      <c r="E49" s="7" t="s">
        <v>78</v>
      </c>
    </row>
    <row r="50">
      <c r="A50" s="4" t="s">
        <v>85</v>
      </c>
      <c r="B50" s="5" t="s">
        <v>14</v>
      </c>
      <c r="C50" s="9" t="s">
        <v>0</v>
      </c>
      <c r="D50" s="10" t="s">
        <v>50</v>
      </c>
      <c r="E50" s="7" t="s">
        <v>80</v>
      </c>
    </row>
    <row r="51">
      <c r="A51" s="4" t="s">
        <v>92</v>
      </c>
      <c r="B51" s="5" t="s">
        <v>93</v>
      </c>
      <c r="C51" s="9" t="s">
        <v>2</v>
      </c>
      <c r="D51" s="10" t="s">
        <v>24</v>
      </c>
      <c r="E51" s="7" t="s">
        <v>94</v>
      </c>
    </row>
    <row r="52">
      <c r="A52" s="4" t="s">
        <v>95</v>
      </c>
      <c r="B52" s="5" t="s">
        <v>93</v>
      </c>
      <c r="C52" s="9" t="s">
        <v>2</v>
      </c>
      <c r="D52" s="10" t="s">
        <v>24</v>
      </c>
      <c r="E52" s="7" t="s">
        <v>96</v>
      </c>
    </row>
    <row r="53">
      <c r="A53" s="4" t="s">
        <v>97</v>
      </c>
      <c r="B53" s="5" t="s">
        <v>30</v>
      </c>
      <c r="C53" s="9" t="s">
        <v>0</v>
      </c>
      <c r="D53" s="10" t="s">
        <v>42</v>
      </c>
      <c r="E53" s="7" t="s">
        <v>98</v>
      </c>
    </row>
    <row r="54">
      <c r="A54" s="4" t="s">
        <v>99</v>
      </c>
      <c r="B54" s="5" t="s">
        <v>30</v>
      </c>
      <c r="C54" s="9" t="s">
        <v>0</v>
      </c>
      <c r="D54" s="10" t="s">
        <v>45</v>
      </c>
      <c r="E54" s="7" t="s">
        <v>46</v>
      </c>
    </row>
    <row r="55">
      <c r="A55" s="4" t="s">
        <v>100</v>
      </c>
      <c r="B55" s="5" t="s">
        <v>14</v>
      </c>
      <c r="C55" s="9" t="s">
        <v>0</v>
      </c>
      <c r="D55" s="10" t="s">
        <v>21</v>
      </c>
      <c r="E55" s="7" t="s">
        <v>48</v>
      </c>
    </row>
    <row r="56">
      <c r="A56" s="4" t="s">
        <v>101</v>
      </c>
      <c r="B56" s="5" t="s">
        <v>14</v>
      </c>
      <c r="C56" s="9" t="s">
        <v>0</v>
      </c>
      <c r="D56" s="10" t="s">
        <v>50</v>
      </c>
      <c r="E56" s="7" t="s">
        <v>51</v>
      </c>
    </row>
    <row r="57">
      <c r="A57" s="4" t="s">
        <v>102</v>
      </c>
      <c r="B57" s="5" t="s">
        <v>14</v>
      </c>
      <c r="C57" s="9" t="s">
        <v>0</v>
      </c>
      <c r="D57" s="10" t="s">
        <v>24</v>
      </c>
      <c r="E57" s="7" t="s">
        <v>53</v>
      </c>
    </row>
    <row r="58">
      <c r="A58" s="4" t="s">
        <v>79</v>
      </c>
      <c r="B58" s="5" t="s">
        <v>14</v>
      </c>
      <c r="C58" s="9" t="s">
        <v>0</v>
      </c>
      <c r="D58" s="10" t="s">
        <v>50</v>
      </c>
      <c r="E58" s="7" t="s">
        <v>55</v>
      </c>
    </row>
    <row r="59">
      <c r="A59" s="4" t="s">
        <v>103</v>
      </c>
      <c r="B59" s="5" t="s">
        <v>14</v>
      </c>
      <c r="C59" s="9" t="s">
        <v>0</v>
      </c>
      <c r="D59" s="10" t="s">
        <v>57</v>
      </c>
      <c r="E59" s="7" t="s">
        <v>58</v>
      </c>
    </row>
    <row r="60">
      <c r="A60" s="4" t="s">
        <v>104</v>
      </c>
      <c r="B60" s="5" t="s">
        <v>14</v>
      </c>
      <c r="C60" s="9" t="s">
        <v>0</v>
      </c>
      <c r="D60" s="10" t="s">
        <v>50</v>
      </c>
      <c r="E60" s="7" t="s">
        <v>60</v>
      </c>
    </row>
    <row r="61">
      <c r="A61" s="4" t="s">
        <v>105</v>
      </c>
      <c r="B61" s="5" t="s">
        <v>14</v>
      </c>
      <c r="C61" s="9" t="s">
        <v>0</v>
      </c>
      <c r="D61" s="10" t="s">
        <v>50</v>
      </c>
      <c r="E61" s="7" t="s">
        <v>106</v>
      </c>
    </row>
    <row r="62">
      <c r="A62" s="4" t="s">
        <v>107</v>
      </c>
      <c r="B62" s="5" t="s">
        <v>14</v>
      </c>
      <c r="C62" s="9" t="s">
        <v>0</v>
      </c>
      <c r="D62" s="10" t="s">
        <v>50</v>
      </c>
      <c r="E62" s="7" t="s">
        <v>108</v>
      </c>
    </row>
    <row r="63">
      <c r="A63" s="4" t="s">
        <v>109</v>
      </c>
      <c r="B63" s="5" t="s">
        <v>93</v>
      </c>
      <c r="C63" s="9" t="s">
        <v>2</v>
      </c>
      <c r="D63" s="13" t="str">
        <f>HYPERLINK("http://hl7.org/fhir/stu3/references.html","Reference")</f>
        <v>Reference</v>
      </c>
      <c r="E63" s="7" t="s">
        <v>110</v>
      </c>
    </row>
    <row r="64">
      <c r="A64" s="4"/>
      <c r="B64" s="5"/>
      <c r="C64" s="9" t="s">
        <v>0</v>
      </c>
      <c r="D64" s="15" t="str">
        <f>HYPERLINK("http://hl7.org/fhir/stu3/StructureDefinition/Group","Group")</f>
        <v>Group</v>
      </c>
      <c r="E64" s="7"/>
    </row>
    <row r="65">
      <c r="A65" s="4"/>
      <c r="B65" s="5"/>
      <c r="C65" s="9" t="s">
        <v>0</v>
      </c>
      <c r="D65" s="17" t="str">
        <f>HYPERLINK("https://fhir.hl7.org.uk/STU3/StructureDefinition/CareConnect-Patient-1","CareConnect-Patient-1")</f>
        <v>CareConnect-Patient-1</v>
      </c>
      <c r="E65" s="7"/>
    </row>
    <row r="66">
      <c r="A66" s="4" t="s">
        <v>83</v>
      </c>
      <c r="B66" s="5" t="s">
        <v>14</v>
      </c>
      <c r="C66" s="9" t="s">
        <v>0</v>
      </c>
      <c r="D66" s="10" t="s">
        <v>50</v>
      </c>
      <c r="E66" s="7" t="s">
        <v>76</v>
      </c>
    </row>
    <row r="67">
      <c r="A67" s="4" t="s">
        <v>84</v>
      </c>
      <c r="B67" s="5" t="s">
        <v>14</v>
      </c>
      <c r="C67" s="9" t="s">
        <v>0</v>
      </c>
      <c r="D67" s="10" t="s">
        <v>37</v>
      </c>
      <c r="E67" s="7" t="s">
        <v>78</v>
      </c>
    </row>
    <row r="68">
      <c r="A68" s="4" t="s">
        <v>85</v>
      </c>
      <c r="B68" s="5" t="s">
        <v>14</v>
      </c>
      <c r="C68" s="9" t="s">
        <v>0</v>
      </c>
      <c r="D68" s="10" t="s">
        <v>50</v>
      </c>
      <c r="E68" s="7" t="s">
        <v>80</v>
      </c>
    </row>
    <row r="69">
      <c r="A69" s="4" t="s">
        <v>111</v>
      </c>
      <c r="B69" s="5" t="s">
        <v>14</v>
      </c>
      <c r="C69" s="9" t="s">
        <v>0</v>
      </c>
      <c r="D69" s="13" t="str">
        <f>HYPERLINK("http://hl7.org/fhir/stu3/references.html","Reference")</f>
        <v>Reference</v>
      </c>
      <c r="E69" s="7" t="s">
        <v>112</v>
      </c>
    </row>
    <row r="70">
      <c r="A70" s="4"/>
      <c r="B70" s="5"/>
      <c r="C70" s="9" t="s">
        <v>0</v>
      </c>
      <c r="D70" s="17" t="str">
        <f>HYPERLINK("https://fhir.hl7.org.uk/STU3/StructureDefinition/CareConnect-EpisodeOfCare-1","CareConnect-EpisodeOfCare-1")</f>
        <v>CareConnect-EpisodeOfCare-1</v>
      </c>
      <c r="E70" s="7"/>
    </row>
    <row r="71">
      <c r="A71" s="4"/>
      <c r="B71" s="5"/>
      <c r="C71" s="9" t="s">
        <v>0</v>
      </c>
      <c r="D71" s="17" t="str">
        <f>HYPERLINK("https://fhir.hl7.org.uk/STU3/StructureDefinition/CareConnect-Encounter-1","CareConnect-Encounter-1")</f>
        <v>CareConnect-Encounter-1</v>
      </c>
      <c r="E71" s="7"/>
    </row>
    <row r="72">
      <c r="A72" s="4" t="s">
        <v>83</v>
      </c>
      <c r="B72" s="5" t="s">
        <v>14</v>
      </c>
      <c r="C72" s="9" t="s">
        <v>0</v>
      </c>
      <c r="D72" s="10" t="s">
        <v>50</v>
      </c>
      <c r="E72" s="7" t="s">
        <v>76</v>
      </c>
    </row>
    <row r="73">
      <c r="A73" s="4" t="s">
        <v>84</v>
      </c>
      <c r="B73" s="5" t="s">
        <v>14</v>
      </c>
      <c r="C73" s="9" t="s">
        <v>0</v>
      </c>
      <c r="D73" s="10" t="s">
        <v>37</v>
      </c>
      <c r="E73" s="7" t="s">
        <v>78</v>
      </c>
    </row>
    <row r="74">
      <c r="A74" s="4" t="s">
        <v>85</v>
      </c>
      <c r="B74" s="5" t="s">
        <v>14</v>
      </c>
      <c r="C74" s="9" t="s">
        <v>0</v>
      </c>
      <c r="D74" s="10" t="s">
        <v>50</v>
      </c>
      <c r="E74" s="7" t="s">
        <v>80</v>
      </c>
    </row>
    <row r="75">
      <c r="A75" s="4" t="s">
        <v>113</v>
      </c>
      <c r="B75" s="5" t="s">
        <v>14</v>
      </c>
      <c r="C75" s="9" t="s">
        <v>0</v>
      </c>
      <c r="D75" s="10" t="s">
        <v>66</v>
      </c>
      <c r="E75" s="7" t="s">
        <v>114</v>
      </c>
    </row>
    <row r="76">
      <c r="A76" s="4" t="s">
        <v>115</v>
      </c>
      <c r="B76" s="5" t="s">
        <v>14</v>
      </c>
      <c r="C76" s="9" t="s">
        <v>0</v>
      </c>
      <c r="D76" s="10" t="s">
        <v>69</v>
      </c>
      <c r="E76" s="7" t="s">
        <v>70</v>
      </c>
    </row>
    <row r="77">
      <c r="A77" s="4" t="s">
        <v>116</v>
      </c>
      <c r="B77" s="5" t="s">
        <v>14</v>
      </c>
      <c r="C77" s="9" t="s">
        <v>0</v>
      </c>
      <c r="D77" s="10" t="s">
        <v>69</v>
      </c>
      <c r="E77" s="7" t="s">
        <v>72</v>
      </c>
    </row>
    <row r="78">
      <c r="A78" s="4" t="s">
        <v>117</v>
      </c>
      <c r="B78" s="5" t="s">
        <v>30</v>
      </c>
      <c r="C78" s="9" t="s">
        <v>0</v>
      </c>
      <c r="D78" s="13" t="str">
        <f>HYPERLINK("http://hl7.org/fhir/stu3/references.html","Reference")</f>
        <v>Reference</v>
      </c>
      <c r="E78" s="7" t="s">
        <v>118</v>
      </c>
    </row>
    <row r="79">
      <c r="A79" s="4"/>
      <c r="B79" s="5"/>
      <c r="C79" s="9" t="s">
        <v>0</v>
      </c>
      <c r="D79" s="14" t="str">
        <f>HYPERLINK("https://fhir.hl7.org.uk/STU3/StructureDefinition/CareConnect-Organization-1","CareConnect-Organization-1")</f>
        <v>CareConnect-Organization-1</v>
      </c>
      <c r="E79" s="7"/>
    </row>
    <row r="80">
      <c r="A80" s="4"/>
      <c r="B80" s="5"/>
      <c r="C80" s="9" t="s">
        <v>0</v>
      </c>
      <c r="D80" s="17" t="str">
        <f>HYPERLINK("https://fhir.hl7.org.uk/STU3/StructureDefinition/CareConnect-Patient-1","CareConnect-Patient-1")</f>
        <v>CareConnect-Patient-1</v>
      </c>
      <c r="E80" s="7"/>
    </row>
    <row r="81">
      <c r="A81" s="4"/>
      <c r="B81" s="5"/>
      <c r="C81" s="9" t="s">
        <v>0</v>
      </c>
      <c r="D81" s="17" t="str">
        <f>HYPERLINK("https://fhir.hl7.org.uk/STU3/StructureDefinition/CareConnect-Practitioner-1","CareConnect-Practitioner-1")</f>
        <v>CareConnect-Practitioner-1</v>
      </c>
      <c r="E81" s="7"/>
    </row>
    <row r="82">
      <c r="A82" s="4"/>
      <c r="B82" s="5"/>
      <c r="C82" s="9" t="s">
        <v>0</v>
      </c>
      <c r="D82" s="16" t="str">
        <f>HYPERLINK("https://fhir.hl7.org.uk/STU3/StructureDefinition/CareConnect-CareTeam-1","CareConnect-CareTeam-1")</f>
        <v>CareConnect-CareTeam-1</v>
      </c>
      <c r="E82" s="7"/>
    </row>
    <row r="83">
      <c r="A83" s="4"/>
      <c r="B83" s="5"/>
      <c r="C83" s="9" t="s">
        <v>0</v>
      </c>
      <c r="D83" s="15" t="str">
        <f>HYPERLINK("https://fhir.hl7.org.uk/STU3/StructureDefinition/CareConnect-RelatedPerson-1","CareConnect-RelatedPerson-1")</f>
        <v>CareConnect-RelatedPerson-1</v>
      </c>
      <c r="E83" s="7"/>
    </row>
    <row r="84">
      <c r="A84" s="4" t="s">
        <v>83</v>
      </c>
      <c r="B84" s="5" t="s">
        <v>14</v>
      </c>
      <c r="C84" s="9" t="s">
        <v>0</v>
      </c>
      <c r="D84" s="10" t="s">
        <v>50</v>
      </c>
      <c r="E84" s="7" t="s">
        <v>76</v>
      </c>
    </row>
    <row r="85">
      <c r="A85" s="4" t="s">
        <v>84</v>
      </c>
      <c r="B85" s="5" t="s">
        <v>14</v>
      </c>
      <c r="C85" s="9" t="s">
        <v>0</v>
      </c>
      <c r="D85" s="10" t="s">
        <v>37</v>
      </c>
      <c r="E85" s="7" t="s">
        <v>78</v>
      </c>
    </row>
    <row r="86">
      <c r="A86" s="4" t="s">
        <v>85</v>
      </c>
      <c r="B86" s="5" t="s">
        <v>14</v>
      </c>
      <c r="C86" s="9" t="s">
        <v>0</v>
      </c>
      <c r="D86" s="10" t="s">
        <v>50</v>
      </c>
      <c r="E86" s="7" t="s">
        <v>80</v>
      </c>
    </row>
    <row r="87">
      <c r="A87" s="4" t="s">
        <v>119</v>
      </c>
      <c r="B87" s="5" t="s">
        <v>30</v>
      </c>
      <c r="C87" s="9" t="s">
        <v>0</v>
      </c>
      <c r="D87" s="13" t="str">
        <f>HYPERLINK("http://hl7.org/fhir/stu3/references.html","Reference")</f>
        <v>Reference</v>
      </c>
      <c r="E87" s="7" t="s">
        <v>120</v>
      </c>
    </row>
    <row r="88">
      <c r="A88" s="4"/>
      <c r="B88" s="5"/>
      <c r="C88" s="9" t="s">
        <v>0</v>
      </c>
      <c r="D88" s="16" t="str">
        <f>HYPERLINK("https://fhir.hl7.org.uk/STU3/StructureDefinition/CareConnect-CareTeam-1","CareConnect-CareTeam-1")</f>
        <v>CareConnect-CareTeam-1</v>
      </c>
      <c r="E88" s="7"/>
    </row>
    <row r="89">
      <c r="A89" s="4" t="s">
        <v>83</v>
      </c>
      <c r="B89" s="5" t="s">
        <v>14</v>
      </c>
      <c r="C89" s="9" t="s">
        <v>0</v>
      </c>
      <c r="D89" s="10" t="s">
        <v>50</v>
      </c>
      <c r="E89" s="7" t="s">
        <v>76</v>
      </c>
    </row>
    <row r="90">
      <c r="A90" s="4" t="s">
        <v>84</v>
      </c>
      <c r="B90" s="5" t="s">
        <v>14</v>
      </c>
      <c r="C90" s="9" t="s">
        <v>0</v>
      </c>
      <c r="D90" s="10" t="s">
        <v>37</v>
      </c>
      <c r="E90" s="7" t="s">
        <v>78</v>
      </c>
    </row>
    <row r="91">
      <c r="A91" s="4" t="s">
        <v>85</v>
      </c>
      <c r="B91" s="5" t="s">
        <v>14</v>
      </c>
      <c r="C91" s="9" t="s">
        <v>0</v>
      </c>
      <c r="D91" s="10" t="s">
        <v>50</v>
      </c>
      <c r="E91" s="7" t="s">
        <v>80</v>
      </c>
    </row>
    <row r="92">
      <c r="A92" s="4" t="s">
        <v>121</v>
      </c>
      <c r="B92" s="5" t="s">
        <v>30</v>
      </c>
      <c r="C92" s="9" t="s">
        <v>0</v>
      </c>
      <c r="D92" s="13" t="str">
        <f>HYPERLINK("http://hl7.org/fhir/stu3/references.html","Reference")</f>
        <v>Reference</v>
      </c>
      <c r="E92" s="7" t="s">
        <v>122</v>
      </c>
    </row>
    <row r="93">
      <c r="A93" s="4"/>
      <c r="B93" s="5"/>
      <c r="C93" s="9" t="s">
        <v>0</v>
      </c>
      <c r="D93" s="17" t="str">
        <f>HYPERLINK("https://fhir.hl7.org.uk/STU3/StructureDefinition/CareConnect-Condition-1","CareConnect-Condition-1")</f>
        <v>CareConnect-Condition-1</v>
      </c>
      <c r="E93" s="7"/>
    </row>
    <row r="94">
      <c r="A94" s="4" t="s">
        <v>83</v>
      </c>
      <c r="B94" s="5" t="s">
        <v>14</v>
      </c>
      <c r="C94" s="9" t="s">
        <v>0</v>
      </c>
      <c r="D94" s="10" t="s">
        <v>50</v>
      </c>
      <c r="E94" s="7" t="s">
        <v>76</v>
      </c>
    </row>
    <row r="95">
      <c r="A95" s="4" t="s">
        <v>84</v>
      </c>
      <c r="B95" s="5" t="s">
        <v>14</v>
      </c>
      <c r="C95" s="9" t="s">
        <v>0</v>
      </c>
      <c r="D95" s="10" t="s">
        <v>37</v>
      </c>
      <c r="E95" s="7" t="s">
        <v>78</v>
      </c>
    </row>
    <row r="96">
      <c r="A96" s="4" t="s">
        <v>85</v>
      </c>
      <c r="B96" s="5" t="s">
        <v>14</v>
      </c>
      <c r="C96" s="9" t="s">
        <v>0</v>
      </c>
      <c r="D96" s="10" t="s">
        <v>50</v>
      </c>
      <c r="E96" s="7" t="s">
        <v>80</v>
      </c>
    </row>
    <row r="97">
      <c r="A97" s="4" t="s">
        <v>123</v>
      </c>
      <c r="B97" s="5" t="s">
        <v>30</v>
      </c>
      <c r="C97" s="9" t="s">
        <v>0</v>
      </c>
      <c r="D97" s="13" t="str">
        <f>HYPERLINK("http://hl7.org/fhir/stu3/references.html","Reference")</f>
        <v>Reference</v>
      </c>
      <c r="E97" s="7" t="s">
        <v>124</v>
      </c>
    </row>
    <row r="98">
      <c r="A98" s="4"/>
      <c r="B98" s="5"/>
      <c r="C98" s="9" t="s">
        <v>0</v>
      </c>
      <c r="D98" s="15" t="str">
        <f>HYPERLINK("http://hl7.org/fhir/stu3/StructureDefinition/Resource","Resource")</f>
        <v>Resource</v>
      </c>
      <c r="E98" s="7"/>
    </row>
    <row r="99">
      <c r="A99" s="4" t="s">
        <v>83</v>
      </c>
      <c r="B99" s="5" t="s">
        <v>14</v>
      </c>
      <c r="C99" s="9" t="s">
        <v>0</v>
      </c>
      <c r="D99" s="10" t="s">
        <v>50</v>
      </c>
      <c r="E99" s="7" t="s">
        <v>76</v>
      </c>
    </row>
    <row r="100">
      <c r="A100" s="4" t="s">
        <v>84</v>
      </c>
      <c r="B100" s="5" t="s">
        <v>14</v>
      </c>
      <c r="C100" s="9" t="s">
        <v>0</v>
      </c>
      <c r="D100" s="10" t="s">
        <v>37</v>
      </c>
      <c r="E100" s="7" t="s">
        <v>78</v>
      </c>
    </row>
    <row r="101">
      <c r="A101" s="4" t="s">
        <v>85</v>
      </c>
      <c r="B101" s="5" t="s">
        <v>14</v>
      </c>
      <c r="C101" s="9" t="s">
        <v>0</v>
      </c>
      <c r="D101" s="10" t="s">
        <v>50</v>
      </c>
      <c r="E101" s="7" t="s">
        <v>80</v>
      </c>
    </row>
    <row r="102">
      <c r="A102" s="4" t="s">
        <v>125</v>
      </c>
      <c r="B102" s="5" t="s">
        <v>30</v>
      </c>
      <c r="C102" s="9" t="s">
        <v>0</v>
      </c>
      <c r="D102" s="13" t="str">
        <f>HYPERLINK("http://hl7.org/fhir/stu3/references.html","Reference")</f>
        <v>Reference</v>
      </c>
      <c r="E102" s="7" t="s">
        <v>126</v>
      </c>
    </row>
    <row r="103">
      <c r="A103" s="4"/>
      <c r="B103" s="5"/>
      <c r="C103" s="9" t="s">
        <v>0</v>
      </c>
      <c r="D103" s="15" t="str">
        <f>HYPERLINK("http://hl7.org/fhir/stu3/StructureDefinition/Goal","Goal")</f>
        <v>Goal</v>
      </c>
      <c r="E103" s="7"/>
    </row>
    <row r="104">
      <c r="A104" s="4" t="s">
        <v>83</v>
      </c>
      <c r="B104" s="5" t="s">
        <v>14</v>
      </c>
      <c r="C104" s="9" t="s">
        <v>0</v>
      </c>
      <c r="D104" s="10" t="s">
        <v>50</v>
      </c>
      <c r="E104" s="7" t="s">
        <v>76</v>
      </c>
    </row>
    <row r="105">
      <c r="A105" s="4" t="s">
        <v>84</v>
      </c>
      <c r="B105" s="5" t="s">
        <v>14</v>
      </c>
      <c r="C105" s="9" t="s">
        <v>0</v>
      </c>
      <c r="D105" s="10" t="s">
        <v>37</v>
      </c>
      <c r="E105" s="7" t="s">
        <v>78</v>
      </c>
    </row>
    <row r="106">
      <c r="A106" s="4" t="s">
        <v>85</v>
      </c>
      <c r="B106" s="5" t="s">
        <v>14</v>
      </c>
      <c r="C106" s="9" t="s">
        <v>0</v>
      </c>
      <c r="D106" s="10" t="s">
        <v>50</v>
      </c>
      <c r="E106" s="7" t="s">
        <v>80</v>
      </c>
    </row>
    <row r="107">
      <c r="A107" s="4" t="s">
        <v>127</v>
      </c>
      <c r="B107" s="5" t="s">
        <v>30</v>
      </c>
      <c r="C107" s="9" t="s">
        <v>0</v>
      </c>
      <c r="D107" s="10" t="s">
        <v>128</v>
      </c>
      <c r="E107" s="7" t="s">
        <v>129</v>
      </c>
    </row>
    <row r="108">
      <c r="A108" s="4" t="s">
        <v>130</v>
      </c>
      <c r="B108" s="5" t="s">
        <v>30</v>
      </c>
      <c r="C108" s="9" t="s">
        <v>0</v>
      </c>
      <c r="D108" s="10" t="s">
        <v>34</v>
      </c>
      <c r="E108" s="7" t="s">
        <v>131</v>
      </c>
    </row>
    <row r="109">
      <c r="A109" s="4" t="s">
        <v>132</v>
      </c>
      <c r="B109" s="5" t="s">
        <v>30</v>
      </c>
      <c r="C109" s="9" t="s">
        <v>0</v>
      </c>
      <c r="D109" s="10" t="s">
        <v>42</v>
      </c>
      <c r="E109" s="7" t="s">
        <v>133</v>
      </c>
    </row>
    <row r="110">
      <c r="A110" s="4" t="s">
        <v>44</v>
      </c>
      <c r="B110" s="5" t="s">
        <v>30</v>
      </c>
      <c r="C110" s="9" t="s">
        <v>0</v>
      </c>
      <c r="D110" s="10" t="s">
        <v>45</v>
      </c>
      <c r="E110" s="7" t="s">
        <v>46</v>
      </c>
    </row>
    <row r="111">
      <c r="A111" s="4" t="s">
        <v>47</v>
      </c>
      <c r="B111" s="5" t="s">
        <v>14</v>
      </c>
      <c r="C111" s="9" t="s">
        <v>0</v>
      </c>
      <c r="D111" s="10" t="s">
        <v>21</v>
      </c>
      <c r="E111" s="7" t="s">
        <v>48</v>
      </c>
    </row>
    <row r="112">
      <c r="A112" s="4" t="s">
        <v>49</v>
      </c>
      <c r="B112" s="5" t="s">
        <v>14</v>
      </c>
      <c r="C112" s="9" t="s">
        <v>0</v>
      </c>
      <c r="D112" s="10" t="s">
        <v>50</v>
      </c>
      <c r="E112" s="7" t="s">
        <v>51</v>
      </c>
    </row>
    <row r="113">
      <c r="A113" s="4" t="s">
        <v>52</v>
      </c>
      <c r="B113" s="5" t="s">
        <v>14</v>
      </c>
      <c r="C113" s="9" t="s">
        <v>0</v>
      </c>
      <c r="D113" s="10" t="s">
        <v>24</v>
      </c>
      <c r="E113" s="7" t="s">
        <v>53</v>
      </c>
    </row>
    <row r="114">
      <c r="A114" s="4" t="s">
        <v>54</v>
      </c>
      <c r="B114" s="5" t="s">
        <v>14</v>
      </c>
      <c r="C114" s="9" t="s">
        <v>0</v>
      </c>
      <c r="D114" s="10" t="s">
        <v>50</v>
      </c>
      <c r="E114" s="7" t="s">
        <v>55</v>
      </c>
    </row>
    <row r="115">
      <c r="A115" s="4" t="s">
        <v>56</v>
      </c>
      <c r="B115" s="5" t="s">
        <v>14</v>
      </c>
      <c r="C115" s="9" t="s">
        <v>0</v>
      </c>
      <c r="D115" s="10" t="s">
        <v>57</v>
      </c>
      <c r="E115" s="7" t="s">
        <v>58</v>
      </c>
    </row>
    <row r="116">
      <c r="A116" s="4" t="s">
        <v>59</v>
      </c>
      <c r="B116" s="5" t="s">
        <v>14</v>
      </c>
      <c r="C116" s="9" t="s">
        <v>0</v>
      </c>
      <c r="D116" s="10" t="s">
        <v>50</v>
      </c>
      <c r="E116" s="7" t="s">
        <v>60</v>
      </c>
    </row>
    <row r="117">
      <c r="A117" s="4" t="s">
        <v>134</v>
      </c>
      <c r="B117" s="5" t="s">
        <v>30</v>
      </c>
      <c r="C117" s="9" t="s">
        <v>0</v>
      </c>
      <c r="D117" s="13" t="str">
        <f>HYPERLINK("http://hl7.org/fhir/stu3/references.html","Reference")</f>
        <v>Reference</v>
      </c>
      <c r="E117" s="7" t="s">
        <v>135</v>
      </c>
    </row>
    <row r="118">
      <c r="A118" s="4"/>
      <c r="B118" s="5"/>
      <c r="C118" s="9" t="s">
        <v>0</v>
      </c>
      <c r="D118" s="15" t="str">
        <f>HYPERLINK("http://hl7.org/fhir/stu3/StructureDefinition/Resource","Resource")</f>
        <v>Resource</v>
      </c>
      <c r="E118" s="7"/>
    </row>
    <row r="119">
      <c r="A119" s="4" t="s">
        <v>75</v>
      </c>
      <c r="B119" s="5" t="s">
        <v>14</v>
      </c>
      <c r="C119" s="9" t="s">
        <v>0</v>
      </c>
      <c r="D119" s="10" t="s">
        <v>50</v>
      </c>
      <c r="E119" s="7" t="s">
        <v>76</v>
      </c>
    </row>
    <row r="120">
      <c r="A120" s="4" t="s">
        <v>77</v>
      </c>
      <c r="B120" s="5" t="s">
        <v>14</v>
      </c>
      <c r="C120" s="9" t="s">
        <v>0</v>
      </c>
      <c r="D120" s="10" t="s">
        <v>37</v>
      </c>
      <c r="E120" s="7" t="s">
        <v>78</v>
      </c>
    </row>
    <row r="121">
      <c r="A121" s="4" t="s">
        <v>79</v>
      </c>
      <c r="B121" s="5" t="s">
        <v>14</v>
      </c>
      <c r="C121" s="9" t="s">
        <v>0</v>
      </c>
      <c r="D121" s="10" t="s">
        <v>50</v>
      </c>
      <c r="E121" s="7" t="s">
        <v>80</v>
      </c>
    </row>
    <row r="122">
      <c r="A122" s="4" t="s">
        <v>136</v>
      </c>
      <c r="B122" s="5" t="s">
        <v>30</v>
      </c>
      <c r="C122" s="9" t="s">
        <v>0</v>
      </c>
      <c r="D122" s="10" t="s">
        <v>137</v>
      </c>
      <c r="E122" s="7" t="s">
        <v>138</v>
      </c>
    </row>
    <row r="123">
      <c r="A123" s="4" t="s">
        <v>139</v>
      </c>
      <c r="B123" s="5" t="s">
        <v>14</v>
      </c>
      <c r="C123" s="9" t="s">
        <v>0</v>
      </c>
      <c r="D123" s="10" t="s">
        <v>50</v>
      </c>
      <c r="E123" s="7" t="s">
        <v>140</v>
      </c>
    </row>
    <row r="124">
      <c r="A124" s="4"/>
      <c r="B124" s="5"/>
      <c r="C124" s="9" t="s">
        <v>0</v>
      </c>
      <c r="D124" s="13" t="str">
        <f>HYPERLINK("http://hl7.org/fhir/stu3/references.html","Reference")</f>
        <v>Reference</v>
      </c>
      <c r="E124" s="7"/>
    </row>
    <row r="125">
      <c r="A125" s="4"/>
      <c r="B125" s="5"/>
      <c r="C125" s="9" t="s">
        <v>0</v>
      </c>
      <c r="D125" s="17" t="str">
        <f>HYPERLINK("https://fhir.hl7.org.uk/STU3/StructureDefinition/CareConnect-Patient-1","CareConnect-Patient-1")</f>
        <v>CareConnect-Patient-1</v>
      </c>
      <c r="E125" s="7"/>
    </row>
    <row r="126">
      <c r="A126" s="4"/>
      <c r="B126" s="5"/>
      <c r="C126" s="9" t="s">
        <v>0</v>
      </c>
      <c r="D126" s="17" t="str">
        <f>HYPERLINK("https://fhir.hl7.org.uk/STU3/StructureDefinition/CareConnect-Practitioner-1","CareConnect-Practitioner-1")</f>
        <v>CareConnect-Practitioner-1</v>
      </c>
      <c r="E126" s="7"/>
    </row>
    <row r="127">
      <c r="A127" s="4"/>
      <c r="B127" s="5"/>
      <c r="C127" s="9" t="s">
        <v>0</v>
      </c>
      <c r="D127" s="15" t="str">
        <f>HYPERLINK("https://fhir.hl7.org.uk/STU3/StructureDefinition/CareConnect-RelatedPerson-1","CareConnect-RelatedPerson-1")</f>
        <v>CareConnect-RelatedPerson-1</v>
      </c>
      <c r="E127" s="7"/>
    </row>
    <row r="128">
      <c r="A128" s="4" t="s">
        <v>141</v>
      </c>
      <c r="B128" s="5" t="s">
        <v>14</v>
      </c>
      <c r="C128" s="9" t="s">
        <v>0</v>
      </c>
      <c r="D128" s="10" t="s">
        <v>69</v>
      </c>
      <c r="E128" s="7" t="s">
        <v>142</v>
      </c>
    </row>
    <row r="129">
      <c r="A129" s="4" t="s">
        <v>59</v>
      </c>
      <c r="B129" s="5" t="s">
        <v>93</v>
      </c>
      <c r="C129" s="9" t="s">
        <v>0</v>
      </c>
      <c r="D129" s="10" t="s">
        <v>50</v>
      </c>
      <c r="E129" s="7" t="s">
        <v>143</v>
      </c>
    </row>
    <row r="130">
      <c r="A130" s="4" t="s">
        <v>83</v>
      </c>
      <c r="B130" s="5" t="s">
        <v>14</v>
      </c>
      <c r="C130" s="9" t="s">
        <v>0</v>
      </c>
      <c r="D130" s="13" t="str">
        <f>HYPERLINK("http://hl7.org/fhir/stu3/references.html","Reference")</f>
        <v>Reference</v>
      </c>
      <c r="E130" s="7" t="s">
        <v>144</v>
      </c>
    </row>
    <row r="131">
      <c r="A131" s="4"/>
      <c r="B131" s="5"/>
      <c r="C131" s="9" t="s">
        <v>0</v>
      </c>
      <c r="D131" s="15" t="str">
        <f>HYPERLINK("http://hl7.org/fhir/stu3/StructureDefinition/Appointment","Appointment")</f>
        <v>Appointment</v>
      </c>
      <c r="E131" s="7"/>
    </row>
    <row r="132">
      <c r="A132" s="4"/>
      <c r="B132" s="5"/>
      <c r="C132" s="9" t="s">
        <v>0</v>
      </c>
      <c r="D132" s="15" t="str">
        <f>HYPERLINK("http://hl7.org/fhir/stu3/StructureDefinition/CommunicationRequest","CommunicationRequest")</f>
        <v>CommunicationRequest</v>
      </c>
      <c r="E132" s="7"/>
    </row>
    <row r="133">
      <c r="A133" s="4"/>
      <c r="B133" s="5"/>
      <c r="C133" s="9" t="s">
        <v>0</v>
      </c>
      <c r="D133" s="15" t="str">
        <f>HYPERLINK("http://hl7.org/fhir/stu3/StructureDefinition/DeviceRequest","DeviceRequest")</f>
        <v>DeviceRequest</v>
      </c>
      <c r="E133" s="7"/>
    </row>
    <row r="134">
      <c r="A134" s="4"/>
      <c r="B134" s="5"/>
      <c r="C134" s="9" t="s">
        <v>0</v>
      </c>
      <c r="D134" s="15" t="str">
        <f>HYPERLINK("http://hl7.org/fhir/stu3/StructureDefinition/NutritionOrder","NutritionOrder")</f>
        <v>NutritionOrder</v>
      </c>
      <c r="E134" s="7"/>
    </row>
    <row r="135">
      <c r="A135" s="4"/>
      <c r="B135" s="5"/>
      <c r="C135" s="9" t="s">
        <v>0</v>
      </c>
      <c r="D135" s="15" t="str">
        <f>HYPERLINK("http://hl7.org/fhir/stu3/StructureDefinition/Task","Task")</f>
        <v>Task</v>
      </c>
      <c r="E135" s="7"/>
    </row>
    <row r="136">
      <c r="A136" s="4"/>
      <c r="B136" s="5"/>
      <c r="C136" s="9" t="s">
        <v>0</v>
      </c>
      <c r="D136" s="15" t="str">
        <f>HYPERLINK("http://hl7.org/fhir/stu3/StructureDefinition/ReferralRequest","ReferralRequest")</f>
        <v>ReferralRequest</v>
      </c>
      <c r="E136" s="7"/>
    </row>
    <row r="137">
      <c r="A137" s="4"/>
      <c r="B137" s="5"/>
      <c r="C137" s="9" t="s">
        <v>0</v>
      </c>
      <c r="D137" s="15" t="str">
        <f>HYPERLINK("http://hl7.org/fhir/stu3/StructureDefinition/VisionPrescription","VisionPrescription")</f>
        <v>VisionPrescription</v>
      </c>
      <c r="E137" s="7"/>
    </row>
    <row r="138">
      <c r="A138" s="4"/>
      <c r="B138" s="5"/>
      <c r="C138" s="9" t="s">
        <v>0</v>
      </c>
      <c r="D138" s="15" t="str">
        <f>HYPERLINK("http://hl7.org/fhir/stu3/StructureDefinition/RequestGroup","RequestGroup")</f>
        <v>RequestGroup</v>
      </c>
      <c r="E138" s="7"/>
    </row>
    <row r="139">
      <c r="A139" s="4"/>
      <c r="B139" s="5"/>
      <c r="C139" s="9" t="s">
        <v>0</v>
      </c>
      <c r="D139" s="15" t="str">
        <f>HYPERLINK("https://fhir.hl7.org.uk/STU3/StructureDefinition/CareConnect-ProcedureRequest-1","CareConnect-ProcedureRequest-1")</f>
        <v>CareConnect-ProcedureRequest-1</v>
      </c>
      <c r="E139" s="7"/>
    </row>
    <row r="140">
      <c r="A140" s="4"/>
      <c r="B140" s="5"/>
      <c r="C140" s="9" t="s">
        <v>0</v>
      </c>
      <c r="D140" s="15" t="str">
        <f>HYPERLINK("https://fhir.hl7.org.uk/STU3/StructureDefinition/CareConnect-MedicationRequest-1","CareConnect-MedicationRequest-1")</f>
        <v>CareConnect-MedicationRequest-1</v>
      </c>
      <c r="E140" s="7"/>
    </row>
    <row r="141">
      <c r="A141" s="4" t="s">
        <v>75</v>
      </c>
      <c r="B141" s="5" t="s">
        <v>14</v>
      </c>
      <c r="C141" s="9" t="s">
        <v>0</v>
      </c>
      <c r="D141" s="10" t="s">
        <v>50</v>
      </c>
      <c r="E141" s="7" t="s">
        <v>76</v>
      </c>
    </row>
    <row r="142">
      <c r="A142" s="4" t="s">
        <v>77</v>
      </c>
      <c r="B142" s="5" t="s">
        <v>14</v>
      </c>
      <c r="C142" s="9" t="s">
        <v>0</v>
      </c>
      <c r="D142" s="10" t="s">
        <v>37</v>
      </c>
      <c r="E142" s="7" t="s">
        <v>78</v>
      </c>
    </row>
    <row r="143">
      <c r="A143" s="4" t="s">
        <v>79</v>
      </c>
      <c r="B143" s="5" t="s">
        <v>14</v>
      </c>
      <c r="C143" s="9" t="s">
        <v>0</v>
      </c>
      <c r="D143" s="10" t="s">
        <v>50</v>
      </c>
      <c r="E143" s="7" t="s">
        <v>80</v>
      </c>
    </row>
    <row r="144">
      <c r="A144" s="4" t="s">
        <v>145</v>
      </c>
      <c r="B144" s="5" t="s">
        <v>14</v>
      </c>
      <c r="C144" s="9" t="s">
        <v>0</v>
      </c>
      <c r="D144" s="10" t="s">
        <v>128</v>
      </c>
      <c r="E144" s="7" t="s">
        <v>146</v>
      </c>
    </row>
    <row r="145">
      <c r="A145" s="4" t="s">
        <v>147</v>
      </c>
      <c r="B145" s="5" t="s">
        <v>30</v>
      </c>
      <c r="C145" s="9" t="s">
        <v>0</v>
      </c>
      <c r="D145" s="10" t="s">
        <v>34</v>
      </c>
      <c r="E145" s="7" t="s">
        <v>131</v>
      </c>
    </row>
    <row r="146">
      <c r="A146" s="4" t="s">
        <v>148</v>
      </c>
      <c r="B146" s="5" t="s">
        <v>14</v>
      </c>
      <c r="C146" s="9" t="s">
        <v>0</v>
      </c>
      <c r="D146" s="10" t="s">
        <v>42</v>
      </c>
      <c r="E146" s="7" t="s">
        <v>149</v>
      </c>
    </row>
    <row r="147">
      <c r="A147" s="4" t="s">
        <v>150</v>
      </c>
      <c r="B147" s="5" t="s">
        <v>30</v>
      </c>
      <c r="C147" s="9" t="s">
        <v>0</v>
      </c>
      <c r="D147" s="10" t="s">
        <v>45</v>
      </c>
      <c r="E147" s="7" t="s">
        <v>46</v>
      </c>
    </row>
    <row r="148">
      <c r="A148" s="4" t="s">
        <v>151</v>
      </c>
      <c r="B148" s="5" t="s">
        <v>14</v>
      </c>
      <c r="C148" s="9" t="s">
        <v>0</v>
      </c>
      <c r="D148" s="10" t="s">
        <v>21</v>
      </c>
      <c r="E148" s="7" t="s">
        <v>48</v>
      </c>
    </row>
    <row r="149">
      <c r="A149" s="4" t="s">
        <v>152</v>
      </c>
      <c r="B149" s="5" t="s">
        <v>14</v>
      </c>
      <c r="C149" s="9" t="s">
        <v>0</v>
      </c>
      <c r="D149" s="10" t="s">
        <v>50</v>
      </c>
      <c r="E149" s="7" t="s">
        <v>51</v>
      </c>
    </row>
    <row r="150">
      <c r="A150" s="4" t="s">
        <v>153</v>
      </c>
      <c r="B150" s="5" t="s">
        <v>14</v>
      </c>
      <c r="C150" s="9" t="s">
        <v>0</v>
      </c>
      <c r="D150" s="10" t="s">
        <v>24</v>
      </c>
      <c r="E150" s="7" t="s">
        <v>53</v>
      </c>
    </row>
    <row r="151">
      <c r="A151" s="4" t="s">
        <v>154</v>
      </c>
      <c r="B151" s="5" t="s">
        <v>14</v>
      </c>
      <c r="C151" s="9" t="s">
        <v>0</v>
      </c>
      <c r="D151" s="10" t="s">
        <v>50</v>
      </c>
      <c r="E151" s="7" t="s">
        <v>55</v>
      </c>
    </row>
    <row r="152">
      <c r="A152" s="4" t="s">
        <v>155</v>
      </c>
      <c r="B152" s="5" t="s">
        <v>14</v>
      </c>
      <c r="C152" s="9" t="s">
        <v>0</v>
      </c>
      <c r="D152" s="10" t="s">
        <v>57</v>
      </c>
      <c r="E152" s="7" t="s">
        <v>58</v>
      </c>
    </row>
    <row r="153">
      <c r="A153" s="4" t="s">
        <v>156</v>
      </c>
      <c r="B153" s="5" t="s">
        <v>14</v>
      </c>
      <c r="C153" s="9" t="s">
        <v>0</v>
      </c>
      <c r="D153" s="10" t="s">
        <v>50</v>
      </c>
      <c r="E153" s="7" t="s">
        <v>60</v>
      </c>
    </row>
    <row r="154">
      <c r="A154" s="4" t="s">
        <v>157</v>
      </c>
      <c r="B154" s="5" t="s">
        <v>14</v>
      </c>
      <c r="C154" s="9" t="s">
        <v>0</v>
      </c>
      <c r="D154" s="13" t="str">
        <f>HYPERLINK("http://hl7.org/fhir/stu3/references.html","Reference")</f>
        <v>Reference</v>
      </c>
      <c r="E154" s="7" t="s">
        <v>82</v>
      </c>
    </row>
    <row r="155">
      <c r="A155" s="4"/>
      <c r="B155" s="5"/>
      <c r="C155" s="9" t="s">
        <v>0</v>
      </c>
      <c r="D155" s="15" t="str">
        <f>HYPERLINK("http://hl7.org/fhir/stu3/StructureDefinition/PlanDefinition","PlanDefinition")</f>
        <v>PlanDefinition</v>
      </c>
      <c r="E155" s="7"/>
    </row>
    <row r="156">
      <c r="A156" s="4"/>
      <c r="B156" s="5"/>
      <c r="C156" s="9" t="s">
        <v>0</v>
      </c>
      <c r="D156" s="15" t="str">
        <f>HYPERLINK("http://hl7.org/fhir/stu3/StructureDefinition/ActivityDefinition","ActivityDefinition")</f>
        <v>ActivityDefinition</v>
      </c>
      <c r="E156" s="7"/>
    </row>
    <row r="157">
      <c r="A157" s="4"/>
      <c r="B157" s="5"/>
      <c r="C157" s="9" t="s">
        <v>0</v>
      </c>
      <c r="D157" s="15" t="str">
        <f>HYPERLINK("http://hl7.org/fhir/stu3/StructureDefinition/Questionnaire","Questionnaire")</f>
        <v>Questionnaire</v>
      </c>
      <c r="E157" s="7"/>
    </row>
    <row r="158">
      <c r="A158" s="4" t="s">
        <v>158</v>
      </c>
      <c r="B158" s="5" t="s">
        <v>14</v>
      </c>
      <c r="C158" s="9" t="s">
        <v>0</v>
      </c>
      <c r="D158" s="10" t="s">
        <v>50</v>
      </c>
      <c r="E158" s="7" t="s">
        <v>76</v>
      </c>
    </row>
    <row r="159">
      <c r="A159" s="4" t="s">
        <v>159</v>
      </c>
      <c r="B159" s="5" t="s">
        <v>14</v>
      </c>
      <c r="C159" s="9" t="s">
        <v>0</v>
      </c>
      <c r="D159" s="10" t="s">
        <v>37</v>
      </c>
      <c r="E159" s="7" t="s">
        <v>78</v>
      </c>
    </row>
    <row r="160">
      <c r="A160" s="4" t="s">
        <v>54</v>
      </c>
      <c r="B160" s="5" t="s">
        <v>14</v>
      </c>
      <c r="C160" s="9" t="s">
        <v>0</v>
      </c>
      <c r="D160" s="10" t="s">
        <v>50</v>
      </c>
      <c r="E160" s="7" t="s">
        <v>80</v>
      </c>
    </row>
    <row r="161">
      <c r="A161" s="4" t="s">
        <v>102</v>
      </c>
      <c r="B161" s="5" t="s">
        <v>14</v>
      </c>
      <c r="C161" s="9" t="s">
        <v>0</v>
      </c>
      <c r="D161" s="10" t="s">
        <v>42</v>
      </c>
      <c r="E161" s="7" t="s">
        <v>160</v>
      </c>
    </row>
    <row r="162">
      <c r="A162" s="4" t="s">
        <v>150</v>
      </c>
      <c r="B162" s="5" t="s">
        <v>30</v>
      </c>
      <c r="C162" s="9" t="s">
        <v>0</v>
      </c>
      <c r="D162" s="10" t="s">
        <v>45</v>
      </c>
      <c r="E162" s="7" t="s">
        <v>46</v>
      </c>
    </row>
    <row r="163">
      <c r="A163" s="4" t="s">
        <v>151</v>
      </c>
      <c r="B163" s="5" t="s">
        <v>14</v>
      </c>
      <c r="C163" s="9" t="s">
        <v>0</v>
      </c>
      <c r="D163" s="10" t="s">
        <v>21</v>
      </c>
      <c r="E163" s="7" t="s">
        <v>48</v>
      </c>
    </row>
    <row r="164">
      <c r="A164" s="4" t="s">
        <v>152</v>
      </c>
      <c r="B164" s="5" t="s">
        <v>14</v>
      </c>
      <c r="C164" s="9" t="s">
        <v>0</v>
      </c>
      <c r="D164" s="10" t="s">
        <v>50</v>
      </c>
      <c r="E164" s="7" t="s">
        <v>51</v>
      </c>
    </row>
    <row r="165">
      <c r="A165" s="4" t="s">
        <v>153</v>
      </c>
      <c r="B165" s="5" t="s">
        <v>14</v>
      </c>
      <c r="C165" s="9" t="s">
        <v>0</v>
      </c>
      <c r="D165" s="10" t="s">
        <v>24</v>
      </c>
      <c r="E165" s="7" t="s">
        <v>53</v>
      </c>
    </row>
    <row r="166">
      <c r="A166" s="4" t="s">
        <v>154</v>
      </c>
      <c r="B166" s="5" t="s">
        <v>14</v>
      </c>
      <c r="C166" s="9" t="s">
        <v>0</v>
      </c>
      <c r="D166" s="10" t="s">
        <v>50</v>
      </c>
      <c r="E166" s="7" t="s">
        <v>55</v>
      </c>
    </row>
    <row r="167">
      <c r="A167" s="4" t="s">
        <v>155</v>
      </c>
      <c r="B167" s="5" t="s">
        <v>14</v>
      </c>
      <c r="C167" s="9" t="s">
        <v>0</v>
      </c>
      <c r="D167" s="10" t="s">
        <v>57</v>
      </c>
      <c r="E167" s="7" t="s">
        <v>58</v>
      </c>
    </row>
    <row r="168">
      <c r="A168" s="4" t="s">
        <v>156</v>
      </c>
      <c r="B168" s="5" t="s">
        <v>14</v>
      </c>
      <c r="C168" s="9" t="s">
        <v>0</v>
      </c>
      <c r="D168" s="10" t="s">
        <v>50</v>
      </c>
      <c r="E168" s="7" t="s">
        <v>60</v>
      </c>
    </row>
    <row r="169">
      <c r="A169" s="4" t="s">
        <v>161</v>
      </c>
      <c r="B169" s="5" t="s">
        <v>30</v>
      </c>
      <c r="C169" s="9" t="s">
        <v>0</v>
      </c>
      <c r="D169" s="10" t="s">
        <v>42</v>
      </c>
      <c r="E169" s="7" t="s">
        <v>162</v>
      </c>
    </row>
    <row r="170">
      <c r="A170" s="4" t="s">
        <v>150</v>
      </c>
      <c r="B170" s="5" t="s">
        <v>30</v>
      </c>
      <c r="C170" s="9" t="s">
        <v>0</v>
      </c>
      <c r="D170" s="10" t="s">
        <v>45</v>
      </c>
      <c r="E170" s="7" t="s">
        <v>46</v>
      </c>
    </row>
    <row r="171">
      <c r="A171" s="4" t="s">
        <v>151</v>
      </c>
      <c r="B171" s="5" t="s">
        <v>14</v>
      </c>
      <c r="C171" s="9" t="s">
        <v>0</v>
      </c>
      <c r="D171" s="10" t="s">
        <v>21</v>
      </c>
      <c r="E171" s="7" t="s">
        <v>48</v>
      </c>
    </row>
    <row r="172">
      <c r="A172" s="4" t="s">
        <v>152</v>
      </c>
      <c r="B172" s="5" t="s">
        <v>14</v>
      </c>
      <c r="C172" s="9" t="s">
        <v>0</v>
      </c>
      <c r="D172" s="10" t="s">
        <v>50</v>
      </c>
      <c r="E172" s="7" t="s">
        <v>51</v>
      </c>
    </row>
    <row r="173">
      <c r="A173" s="4" t="s">
        <v>153</v>
      </c>
      <c r="B173" s="5" t="s">
        <v>14</v>
      </c>
      <c r="C173" s="9" t="s">
        <v>0</v>
      </c>
      <c r="D173" s="10" t="s">
        <v>24</v>
      </c>
      <c r="E173" s="7" t="s">
        <v>53</v>
      </c>
    </row>
    <row r="174">
      <c r="A174" s="4" t="s">
        <v>154</v>
      </c>
      <c r="B174" s="5" t="s">
        <v>14</v>
      </c>
      <c r="C174" s="9" t="s">
        <v>0</v>
      </c>
      <c r="D174" s="10" t="s">
        <v>50</v>
      </c>
      <c r="E174" s="7" t="s">
        <v>55</v>
      </c>
    </row>
    <row r="175">
      <c r="A175" s="4" t="s">
        <v>155</v>
      </c>
      <c r="B175" s="5" t="s">
        <v>14</v>
      </c>
      <c r="C175" s="9" t="s">
        <v>0</v>
      </c>
      <c r="D175" s="10" t="s">
        <v>57</v>
      </c>
      <c r="E175" s="7" t="s">
        <v>58</v>
      </c>
    </row>
    <row r="176">
      <c r="A176" s="4" t="s">
        <v>156</v>
      </c>
      <c r="B176" s="5" t="s">
        <v>14</v>
      </c>
      <c r="C176" s="9" t="s">
        <v>0</v>
      </c>
      <c r="D176" s="10" t="s">
        <v>50</v>
      </c>
      <c r="E176" s="7" t="s">
        <v>60</v>
      </c>
    </row>
    <row r="177">
      <c r="A177" s="4" t="s">
        <v>163</v>
      </c>
      <c r="B177" s="5" t="s">
        <v>30</v>
      </c>
      <c r="C177" s="9" t="s">
        <v>0</v>
      </c>
      <c r="D177" s="13" t="str">
        <f>HYPERLINK("http://hl7.org/fhir/stu3/references.html","Reference")</f>
        <v>Reference</v>
      </c>
      <c r="E177" s="7" t="s">
        <v>164</v>
      </c>
    </row>
    <row r="178">
      <c r="A178" s="4"/>
      <c r="B178" s="5"/>
      <c r="C178" s="9" t="s">
        <v>0</v>
      </c>
      <c r="D178" s="15" t="str">
        <f>HYPERLINK("https://fhir.hl7.org.uk/STU3/StructureDefinition/CareConnect-Condition-1","CareConnect-Condition-1")</f>
        <v>CareConnect-Condition-1</v>
      </c>
      <c r="E178" s="7"/>
    </row>
    <row r="179">
      <c r="A179" s="4" t="s">
        <v>158</v>
      </c>
      <c r="B179" s="5" t="s">
        <v>14</v>
      </c>
      <c r="C179" s="9" t="s">
        <v>0</v>
      </c>
      <c r="D179" s="10" t="s">
        <v>50</v>
      </c>
      <c r="E179" s="7" t="s">
        <v>76</v>
      </c>
    </row>
    <row r="180">
      <c r="A180" s="4" t="s">
        <v>159</v>
      </c>
      <c r="B180" s="5" t="s">
        <v>14</v>
      </c>
      <c r="C180" s="9" t="s">
        <v>0</v>
      </c>
      <c r="D180" s="10" t="s">
        <v>37</v>
      </c>
      <c r="E180" s="7" t="s">
        <v>78</v>
      </c>
    </row>
    <row r="181">
      <c r="A181" s="4" t="s">
        <v>54</v>
      </c>
      <c r="B181" s="5" t="s">
        <v>14</v>
      </c>
      <c r="C181" s="9" t="s">
        <v>0</v>
      </c>
      <c r="D181" s="10" t="s">
        <v>50</v>
      </c>
      <c r="E181" s="7" t="s">
        <v>80</v>
      </c>
    </row>
    <row r="182">
      <c r="A182" s="4" t="s">
        <v>165</v>
      </c>
      <c r="B182" s="5" t="s">
        <v>30</v>
      </c>
      <c r="C182" s="9" t="s">
        <v>0</v>
      </c>
      <c r="D182" s="13" t="str">
        <f>HYPERLINK("http://hl7.org/fhir/stu3/references.html","Reference")</f>
        <v>Reference</v>
      </c>
      <c r="E182" s="7" t="s">
        <v>166</v>
      </c>
    </row>
    <row r="183">
      <c r="A183" s="4"/>
      <c r="B183" s="5"/>
      <c r="C183" s="9" t="s">
        <v>0</v>
      </c>
      <c r="D183" s="15" t="str">
        <f>HYPERLINK("http://hl7.org/fhir/stu3/StructureDefinition/Goal","Goal")</f>
        <v>Goal</v>
      </c>
      <c r="E183" s="7"/>
    </row>
    <row r="184">
      <c r="A184" s="4" t="s">
        <v>158</v>
      </c>
      <c r="B184" s="5" t="s">
        <v>14</v>
      </c>
      <c r="C184" s="9" t="s">
        <v>0</v>
      </c>
      <c r="D184" s="10" t="s">
        <v>50</v>
      </c>
      <c r="E184" s="7" t="s">
        <v>76</v>
      </c>
    </row>
    <row r="185">
      <c r="A185" s="4" t="s">
        <v>159</v>
      </c>
      <c r="B185" s="5" t="s">
        <v>14</v>
      </c>
      <c r="C185" s="9" t="s">
        <v>0</v>
      </c>
      <c r="D185" s="10" t="s">
        <v>37</v>
      </c>
      <c r="E185" s="7" t="s">
        <v>78</v>
      </c>
    </row>
    <row r="186">
      <c r="A186" s="4" t="s">
        <v>54</v>
      </c>
      <c r="B186" s="5" t="s">
        <v>14</v>
      </c>
      <c r="C186" s="9" t="s">
        <v>0</v>
      </c>
      <c r="D186" s="10" t="s">
        <v>50</v>
      </c>
      <c r="E186" s="7" t="s">
        <v>80</v>
      </c>
    </row>
    <row r="187">
      <c r="A187" s="4" t="s">
        <v>167</v>
      </c>
      <c r="B187" s="5" t="s">
        <v>93</v>
      </c>
      <c r="C187" s="9" t="s">
        <v>0</v>
      </c>
      <c r="D187" s="10" t="s">
        <v>24</v>
      </c>
      <c r="E187" s="7" t="s">
        <v>168</v>
      </c>
    </row>
    <row r="188">
      <c r="A188" s="4" t="s">
        <v>169</v>
      </c>
      <c r="B188" s="5" t="s">
        <v>14</v>
      </c>
      <c r="C188" s="9" t="s">
        <v>0</v>
      </c>
      <c r="D188" s="10" t="s">
        <v>50</v>
      </c>
      <c r="E188" s="7" t="s">
        <v>170</v>
      </c>
    </row>
    <row r="189">
      <c r="A189" s="4" t="s">
        <v>171</v>
      </c>
      <c r="B189" s="5" t="s">
        <v>14</v>
      </c>
      <c r="C189" s="9" t="s">
        <v>0</v>
      </c>
      <c r="D189" s="10" t="s">
        <v>57</v>
      </c>
      <c r="E189" s="7" t="s">
        <v>172</v>
      </c>
    </row>
    <row r="190">
      <c r="A190" s="4" t="s">
        <v>173</v>
      </c>
      <c r="B190" s="5" t="s">
        <v>14</v>
      </c>
      <c r="C190" s="9" t="s">
        <v>0</v>
      </c>
      <c r="D190" s="13" t="str">
        <f>HYPERLINK("http://hl7.org/fhir/stu3/datatypes.html#timing","Timing")</f>
        <v>Timing</v>
      </c>
      <c r="E190" s="7" t="s">
        <v>174</v>
      </c>
    </row>
    <row r="191">
      <c r="A191" s="4"/>
      <c r="B191" s="5"/>
      <c r="C191" s="9" t="s">
        <v>0</v>
      </c>
      <c r="D191" s="10" t="s">
        <v>66</v>
      </c>
      <c r="E191" s="7"/>
    </row>
    <row r="192">
      <c r="A192" s="4"/>
      <c r="B192" s="5"/>
      <c r="C192" s="9" t="s">
        <v>0</v>
      </c>
      <c r="D192" s="10" t="s">
        <v>50</v>
      </c>
      <c r="E192" s="7"/>
    </row>
    <row r="193">
      <c r="A193" s="4" t="s">
        <v>175</v>
      </c>
      <c r="B193" s="5" t="s">
        <v>14</v>
      </c>
      <c r="C193" s="9" t="s">
        <v>0</v>
      </c>
      <c r="D193" s="13" t="str">
        <f>HYPERLINK("http://hl7.org/fhir/stu3/references.html","Reference")</f>
        <v>Reference</v>
      </c>
      <c r="E193" s="7" t="s">
        <v>176</v>
      </c>
    </row>
    <row r="194">
      <c r="A194" s="4"/>
      <c r="B194" s="5"/>
      <c r="C194" s="9" t="s">
        <v>0</v>
      </c>
      <c r="D194" s="17" t="str">
        <f>HYPERLINK("https://fhir.hl7.org.uk/STU3/StructureDefinition/CareConnect-Location-1","CareConnect-Location-1")</f>
        <v>CareConnect-Location-1</v>
      </c>
      <c r="E194" s="7"/>
    </row>
    <row r="195">
      <c r="A195" s="4" t="s">
        <v>158</v>
      </c>
      <c r="B195" s="5" t="s">
        <v>14</v>
      </c>
      <c r="C195" s="9" t="s">
        <v>0</v>
      </c>
      <c r="D195" s="10" t="s">
        <v>50</v>
      </c>
      <c r="E195" s="7" t="s">
        <v>76</v>
      </c>
    </row>
    <row r="196">
      <c r="A196" s="4" t="s">
        <v>159</v>
      </c>
      <c r="B196" s="5" t="s">
        <v>14</v>
      </c>
      <c r="C196" s="9" t="s">
        <v>0</v>
      </c>
      <c r="D196" s="10" t="s">
        <v>37</v>
      </c>
      <c r="E196" s="7" t="s">
        <v>78</v>
      </c>
    </row>
    <row r="197">
      <c r="A197" s="4" t="s">
        <v>54</v>
      </c>
      <c r="B197" s="5" t="s">
        <v>14</v>
      </c>
      <c r="C197" s="9" t="s">
        <v>0</v>
      </c>
      <c r="D197" s="10" t="s">
        <v>50</v>
      </c>
      <c r="E197" s="7" t="s">
        <v>80</v>
      </c>
    </row>
    <row r="198">
      <c r="A198" s="4" t="s">
        <v>177</v>
      </c>
      <c r="B198" s="5" t="s">
        <v>30</v>
      </c>
      <c r="C198" s="9" t="s">
        <v>0</v>
      </c>
      <c r="D198" s="13" t="str">
        <f>HYPERLINK("http://hl7.org/fhir/stu3/references.html","Reference")</f>
        <v>Reference</v>
      </c>
      <c r="E198" s="7" t="s">
        <v>178</v>
      </c>
    </row>
    <row r="199">
      <c r="A199" s="4"/>
      <c r="B199" s="5"/>
      <c r="C199" s="9" t="s">
        <v>0</v>
      </c>
      <c r="D199" s="14" t="str">
        <f>HYPERLINK("https://fhir.hl7.org.uk/STU3/StructureDefinition/CareConnect-Organization-1","CareConnect-Organization-1")</f>
        <v>CareConnect-Organization-1</v>
      </c>
      <c r="E199" s="7"/>
    </row>
    <row r="200">
      <c r="A200" s="4"/>
      <c r="B200" s="5"/>
      <c r="C200" s="9" t="s">
        <v>0</v>
      </c>
      <c r="D200" s="17" t="str">
        <f>HYPERLINK("https://fhir.hl7.org.uk/STU3/StructureDefinition/CareConnect-Patient-1","CareConnect-Patient-1")</f>
        <v>CareConnect-Patient-1</v>
      </c>
      <c r="E200" s="7"/>
    </row>
    <row r="201">
      <c r="A201" s="4"/>
      <c r="B201" s="5"/>
      <c r="C201" s="9" t="s">
        <v>0</v>
      </c>
      <c r="D201" s="17" t="str">
        <f>HYPERLINK("https://fhir.hl7.org.uk/STU3/StructureDefinition/CareConnect-Practitioner-1","CareConnect-Practitioner-1")</f>
        <v>CareConnect-Practitioner-1</v>
      </c>
      <c r="E201" s="7"/>
    </row>
    <row r="202">
      <c r="A202" s="4"/>
      <c r="B202" s="5"/>
      <c r="C202" s="9" t="s">
        <v>0</v>
      </c>
      <c r="D202" s="16" t="str">
        <f>HYPERLINK("https://fhir.hl7.org.uk/STU3/StructureDefinition/CareConnect-CareTeam-1","CareConnect-CareTeam-1")</f>
        <v>CareConnect-CareTeam-1</v>
      </c>
      <c r="E202" s="7"/>
    </row>
    <row r="203">
      <c r="A203" s="4"/>
      <c r="B203" s="5"/>
      <c r="C203" s="9" t="s">
        <v>0</v>
      </c>
      <c r="D203" s="15" t="str">
        <f>HYPERLINK("https://fhir.hl7.org.uk/STU3/StructureDefinition/CareConnect-RelatedPerson-1","CareConnect-RelatedPerson-1")</f>
        <v>CareConnect-RelatedPerson-1</v>
      </c>
      <c r="E203" s="7"/>
    </row>
    <row r="204">
      <c r="A204" s="4" t="s">
        <v>158</v>
      </c>
      <c r="B204" s="5" t="s">
        <v>14</v>
      </c>
      <c r="C204" s="9" t="s">
        <v>0</v>
      </c>
      <c r="D204" s="10" t="s">
        <v>50</v>
      </c>
      <c r="E204" s="7" t="s">
        <v>76</v>
      </c>
    </row>
    <row r="205">
      <c r="A205" s="4" t="s">
        <v>159</v>
      </c>
      <c r="B205" s="5" t="s">
        <v>14</v>
      </c>
      <c r="C205" s="9" t="s">
        <v>0</v>
      </c>
      <c r="D205" s="10" t="s">
        <v>37</v>
      </c>
      <c r="E205" s="7" t="s">
        <v>78</v>
      </c>
    </row>
    <row r="206">
      <c r="A206" s="4" t="s">
        <v>54</v>
      </c>
      <c r="B206" s="5" t="s">
        <v>14</v>
      </c>
      <c r="C206" s="9" t="s">
        <v>0</v>
      </c>
      <c r="D206" s="10" t="s">
        <v>50</v>
      </c>
      <c r="E206" s="7" t="s">
        <v>80</v>
      </c>
    </row>
    <row r="207">
      <c r="A207" s="4" t="s">
        <v>179</v>
      </c>
      <c r="B207" s="5" t="s">
        <v>14</v>
      </c>
      <c r="C207" s="9" t="s">
        <v>0</v>
      </c>
      <c r="D207" s="10" t="s">
        <v>42</v>
      </c>
      <c r="E207" s="7" t="s">
        <v>180</v>
      </c>
    </row>
    <row r="208">
      <c r="A208" s="4"/>
      <c r="B208" s="5"/>
      <c r="C208" s="9" t="s">
        <v>0</v>
      </c>
      <c r="D208" s="13" t="str">
        <f>HYPERLINK("http://hl7.org/fhir/stu3/references.html","Reference")</f>
        <v>Reference</v>
      </c>
      <c r="E208" s="7"/>
    </row>
    <row r="209">
      <c r="A209" s="4"/>
      <c r="B209" s="5"/>
      <c r="C209" s="9" t="s">
        <v>0</v>
      </c>
      <c r="D209" s="15" t="str">
        <f>HYPERLINK("http://hl7.org/fhir/stu3/StructureDefinition/Substance","Substance")</f>
        <v>Substance</v>
      </c>
      <c r="E209" s="7"/>
    </row>
    <row r="210">
      <c r="A210" s="4"/>
      <c r="B210" s="5"/>
      <c r="C210" s="9" t="s">
        <v>0</v>
      </c>
      <c r="D210" s="15" t="str">
        <f>HYPERLINK("https://fhir.hl7.org.uk/STU3/StructureDefinition/CareConnect-Medication-1","CareConnect-Medication-1")</f>
        <v>CareConnect-Medication-1</v>
      </c>
      <c r="E210" s="7"/>
    </row>
    <row r="211">
      <c r="A211" s="4" t="s">
        <v>181</v>
      </c>
      <c r="B211" s="5" t="s">
        <v>14</v>
      </c>
      <c r="C211" s="9" t="s">
        <v>0</v>
      </c>
      <c r="D211" s="15" t="str">
        <f>HYPERLINK("http://hl7.org/fhir/stu3/StructureDefinition/SimpleQuantity","Quantity (SimpleQuantity)")</f>
        <v>Quantity (SimpleQuantity)</v>
      </c>
      <c r="E211" s="7" t="s">
        <v>182</v>
      </c>
    </row>
    <row r="212">
      <c r="A212" s="4" t="s">
        <v>183</v>
      </c>
      <c r="B212" s="5" t="s">
        <v>14</v>
      </c>
      <c r="C212" s="9" t="s">
        <v>0</v>
      </c>
      <c r="D212" s="10" t="s">
        <v>184</v>
      </c>
      <c r="E212" s="7" t="s">
        <v>185</v>
      </c>
    </row>
    <row r="213">
      <c r="A213" s="4" t="s">
        <v>186</v>
      </c>
      <c r="B213" s="5" t="s">
        <v>14</v>
      </c>
      <c r="C213" s="9" t="s">
        <v>0</v>
      </c>
      <c r="D213" s="10" t="s">
        <v>50</v>
      </c>
      <c r="E213" s="7" t="s">
        <v>187</v>
      </c>
    </row>
    <row r="214">
      <c r="A214" s="4" t="s">
        <v>47</v>
      </c>
      <c r="B214" s="5" t="s">
        <v>14</v>
      </c>
      <c r="C214" s="9" t="s">
        <v>0</v>
      </c>
      <c r="D214" s="10" t="s">
        <v>21</v>
      </c>
      <c r="E214" s="7" t="s">
        <v>188</v>
      </c>
    </row>
    <row r="215">
      <c r="A215" s="4" t="s">
        <v>52</v>
      </c>
      <c r="B215" s="5" t="s">
        <v>14</v>
      </c>
      <c r="C215" s="9" t="s">
        <v>0</v>
      </c>
      <c r="D215" s="10" t="s">
        <v>24</v>
      </c>
      <c r="E215" s="7" t="s">
        <v>189</v>
      </c>
    </row>
    <row r="216">
      <c r="A216" s="4" t="s">
        <v>190</v>
      </c>
      <c r="B216" s="5" t="s">
        <v>14</v>
      </c>
      <c r="C216" s="9" t="s">
        <v>0</v>
      </c>
      <c r="D216" s="15" t="str">
        <f>HYPERLINK("http://hl7.org/fhir/stu3/StructureDefinition/SimpleQuantity","Quantity (SimpleQuantity)")</f>
        <v>Quantity (SimpleQuantity)</v>
      </c>
      <c r="E216" s="7" t="s">
        <v>191</v>
      </c>
    </row>
    <row r="217">
      <c r="A217" s="4" t="s">
        <v>183</v>
      </c>
      <c r="B217" s="5" t="s">
        <v>14</v>
      </c>
      <c r="C217" s="9" t="s">
        <v>0</v>
      </c>
      <c r="D217" s="10" t="s">
        <v>184</v>
      </c>
      <c r="E217" s="7" t="s">
        <v>185</v>
      </c>
    </row>
    <row r="218">
      <c r="A218" s="4" t="s">
        <v>186</v>
      </c>
      <c r="B218" s="5" t="s">
        <v>14</v>
      </c>
      <c r="C218" s="9" t="s">
        <v>0</v>
      </c>
      <c r="D218" s="10" t="s">
        <v>50</v>
      </c>
      <c r="E218" s="7" t="s">
        <v>187</v>
      </c>
    </row>
    <row r="219">
      <c r="A219" s="4" t="s">
        <v>47</v>
      </c>
      <c r="B219" s="5" t="s">
        <v>14</v>
      </c>
      <c r="C219" s="9" t="s">
        <v>0</v>
      </c>
      <c r="D219" s="10" t="s">
        <v>21</v>
      </c>
      <c r="E219" s="7" t="s">
        <v>188</v>
      </c>
    </row>
    <row r="220">
      <c r="A220" s="4" t="s">
        <v>52</v>
      </c>
      <c r="B220" s="5" t="s">
        <v>14</v>
      </c>
      <c r="C220" s="9" t="s">
        <v>0</v>
      </c>
      <c r="D220" s="10" t="s">
        <v>24</v>
      </c>
      <c r="E220" s="7" t="s">
        <v>189</v>
      </c>
    </row>
    <row r="221">
      <c r="A221" s="4" t="s">
        <v>192</v>
      </c>
      <c r="B221" s="5" t="s">
        <v>14</v>
      </c>
      <c r="C221" s="9" t="s">
        <v>0</v>
      </c>
      <c r="D221" s="10" t="s">
        <v>50</v>
      </c>
      <c r="E221" s="7" t="s">
        <v>193</v>
      </c>
    </row>
    <row r="222">
      <c r="A222" s="4" t="s">
        <v>194</v>
      </c>
      <c r="B222" s="5" t="s">
        <v>30</v>
      </c>
      <c r="C222" s="9" t="s">
        <v>0</v>
      </c>
      <c r="D222" s="10" t="s">
        <v>137</v>
      </c>
      <c r="E222" s="7" t="s">
        <v>195</v>
      </c>
    </row>
    <row r="223">
      <c r="A223" s="4" t="s">
        <v>196</v>
      </c>
      <c r="B223" s="5" t="s">
        <v>14</v>
      </c>
      <c r="C223" s="9" t="s">
        <v>0</v>
      </c>
      <c r="D223" s="10" t="s">
        <v>50</v>
      </c>
      <c r="E223" s="7" t="s">
        <v>140</v>
      </c>
    </row>
    <row r="224">
      <c r="A224" s="4"/>
      <c r="B224" s="5"/>
      <c r="C224" s="9" t="s">
        <v>0</v>
      </c>
      <c r="D224" s="13" t="str">
        <f>HYPERLINK("http://hl7.org/fhir/stu3/references.html","Reference")</f>
        <v>Reference</v>
      </c>
      <c r="E224" s="7"/>
    </row>
    <row r="225">
      <c r="A225" s="4"/>
      <c r="B225" s="5"/>
      <c r="C225" s="9" t="s">
        <v>0</v>
      </c>
      <c r="D225" s="17" t="str">
        <f>HYPERLINK("https://fhir.hl7.org.uk/STU3/StructureDefinition/CareConnect-Patient-1","CareConnect-Patient-1")</f>
        <v>CareConnect-Patient-1</v>
      </c>
      <c r="E225" s="7"/>
    </row>
    <row r="226">
      <c r="A226" s="4"/>
      <c r="B226" s="5"/>
      <c r="C226" s="9" t="s">
        <v>0</v>
      </c>
      <c r="D226" s="17" t="str">
        <f>HYPERLINK("https://fhir.hl7.org.uk/STU3/StructureDefinition/CareConnect-Practitioner-1","CareConnect-Practitioner-1")</f>
        <v>CareConnect-Practitioner-1</v>
      </c>
      <c r="E226" s="7"/>
    </row>
    <row r="227">
      <c r="A227" s="4"/>
      <c r="B227" s="5"/>
      <c r="C227" s="9" t="s">
        <v>0</v>
      </c>
      <c r="D227" s="15" t="str">
        <f>HYPERLINK("https://fhir.hl7.org.uk/STU3/StructureDefinition/CareConnect-RelatedPerson-1","CareConnect-RelatedPerson-1")</f>
        <v>CareConnect-RelatedPerson-1</v>
      </c>
      <c r="E227" s="7"/>
    </row>
    <row r="228">
      <c r="A228" s="4" t="s">
        <v>197</v>
      </c>
      <c r="B228" s="5" t="s">
        <v>14</v>
      </c>
      <c r="C228" s="9" t="s">
        <v>0</v>
      </c>
      <c r="D228" s="10" t="s">
        <v>69</v>
      </c>
      <c r="E228" s="7" t="s">
        <v>142</v>
      </c>
    </row>
    <row r="229">
      <c r="A229" s="4" t="s">
        <v>104</v>
      </c>
      <c r="B229" s="5" t="s">
        <v>93</v>
      </c>
      <c r="C229" s="9" t="s">
        <v>0</v>
      </c>
      <c r="D229" s="10" t="s">
        <v>50</v>
      </c>
      <c r="E229" s="7" t="s">
        <v>143</v>
      </c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  <row r="1005">
      <c r="A1005" s="18"/>
    </row>
    <row r="1006">
      <c r="A1006" s="18"/>
    </row>
    <row r="1007">
      <c r="A1007" s="18"/>
    </row>
    <row r="1008">
      <c r="A1008" s="18"/>
    </row>
    <row r="1009">
      <c r="A1009" s="18"/>
    </row>
    <row r="1010">
      <c r="A1010" s="18"/>
    </row>
    <row r="1011">
      <c r="A1011" s="18"/>
    </row>
    <row r="1012">
      <c r="A1012" s="18"/>
    </row>
    <row r="1013">
      <c r="A1013" s="18"/>
    </row>
    <row r="1014">
      <c r="A1014" s="18"/>
    </row>
    <row r="1015">
      <c r="A1015" s="18"/>
    </row>
    <row r="1016">
      <c r="A1016" s="18"/>
    </row>
    <row r="1017">
      <c r="A1017" s="18"/>
    </row>
    <row r="1018">
      <c r="A1018" s="18"/>
    </row>
    <row r="1019">
      <c r="A1019" s="18"/>
    </row>
    <row r="1020">
      <c r="A1020" s="18"/>
    </row>
    <row r="1021">
      <c r="A1021" s="18"/>
    </row>
    <row r="1022">
      <c r="A1022" s="18"/>
    </row>
    <row r="1023">
      <c r="A1023" s="18"/>
    </row>
    <row r="1024">
      <c r="A1024" s="18"/>
    </row>
    <row r="1025">
      <c r="A1025" s="18"/>
    </row>
    <row r="1026">
      <c r="A1026" s="18"/>
    </row>
    <row r="1027">
      <c r="A1027" s="18"/>
    </row>
    <row r="1028">
      <c r="A1028" s="18"/>
    </row>
    <row r="1029">
      <c r="A1029" s="18"/>
    </row>
    <row r="1030">
      <c r="A1030" s="18"/>
    </row>
    <row r="1031">
      <c r="A1031" s="18"/>
    </row>
    <row r="1032">
      <c r="A1032" s="18"/>
    </row>
    <row r="1033">
      <c r="A1033" s="18"/>
    </row>
    <row r="1034">
      <c r="A1034" s="18"/>
    </row>
    <row r="1035">
      <c r="A1035" s="18"/>
    </row>
    <row r="1036">
      <c r="A1036" s="18"/>
    </row>
    <row r="1037">
      <c r="A1037" s="18"/>
    </row>
    <row r="1038">
      <c r="A1038" s="18"/>
    </row>
    <row r="1039">
      <c r="A1039" s="18"/>
    </row>
    <row r="1040">
      <c r="A1040" s="18"/>
    </row>
    <row r="1041">
      <c r="A1041" s="18"/>
    </row>
    <row r="1042">
      <c r="A1042" s="18"/>
    </row>
    <row r="1043">
      <c r="A1043" s="18"/>
    </row>
    <row r="1044">
      <c r="A1044" s="18"/>
    </row>
    <row r="1045">
      <c r="A1045" s="18"/>
    </row>
    <row r="1046">
      <c r="A1046" s="18"/>
    </row>
    <row r="1047">
      <c r="A1047" s="18"/>
    </row>
    <row r="1048">
      <c r="A1048" s="18"/>
    </row>
    <row r="1049">
      <c r="A1049" s="18"/>
    </row>
    <row r="1050">
      <c r="A1050" s="18"/>
    </row>
    <row r="1051">
      <c r="A1051" s="18"/>
    </row>
    <row r="1052">
      <c r="A1052" s="18"/>
    </row>
    <row r="1053">
      <c r="A1053" s="18"/>
    </row>
    <row r="1054">
      <c r="A1054" s="18"/>
    </row>
  </sheetData>
  <autoFilter ref="$A$1:$E$229"/>
  <conditionalFormatting sqref="C3:C229">
    <cfRule type="containsText" dxfId="0" priority="1" operator="containsText" text="Select">
      <formula>NOT(ISERROR(SEARCH(("Select"),(C3))))</formula>
    </cfRule>
  </conditionalFormatting>
  <dataValidations>
    <dataValidation type="list" allowBlank="1" sqref="C3:C229">
      <formula1>Functions!$A$1:$A$5</formula1>
    </dataValidation>
  </dataValidations>
  <hyperlinks>
    <hyperlink r:id="rId1" location="CarePlan" ref="A2"/>
    <hyperlink r:id="rId2" location="id" ref="D3"/>
    <hyperlink r:id="rId3" location="Meta" ref="D4"/>
    <hyperlink r:id="rId4" location="uri" ref="D5"/>
    <hyperlink r:id="rId5" location="code" ref="D6"/>
    <hyperlink r:id="rId6" location="Narrative" ref="D7"/>
    <hyperlink r:id="rId7" ref="D8"/>
    <hyperlink r:id="rId8" location="Extension" ref="D9"/>
    <hyperlink r:id="rId9" location="identifier" ref="D10"/>
    <hyperlink r:id="rId10" location="code" ref="D11"/>
    <hyperlink r:id="rId11" location="codeableconcept" ref="D12"/>
    <hyperlink r:id="rId12" location="coding" ref="D13"/>
    <hyperlink r:id="rId13" location="uri" ref="D14"/>
    <hyperlink r:id="rId14" location="string" ref="D15"/>
    <hyperlink r:id="rId15" location="code" ref="D16"/>
    <hyperlink r:id="rId16" location="string" ref="D17"/>
    <hyperlink r:id="rId17" location="boolean" ref="D18"/>
    <hyperlink r:id="rId18" location="string" ref="D19"/>
    <hyperlink r:id="rId19" location="uri" ref="D20"/>
    <hyperlink r:id="rId20" location="string" ref="D21"/>
    <hyperlink r:id="rId21" location="period" ref="D22"/>
    <hyperlink r:id="rId22" location="datetime" ref="D23"/>
    <hyperlink r:id="rId23" location="datetime" ref="D24"/>
    <hyperlink r:id="rId24" location="string" ref="D27"/>
    <hyperlink r:id="rId25" location="identifier" ref="D28"/>
    <hyperlink r:id="rId26" location="string" ref="D29"/>
    <hyperlink r:id="rId27" location="string" ref="D33"/>
    <hyperlink r:id="rId28" location="identifier" ref="D34"/>
    <hyperlink r:id="rId29" location="string" ref="D35"/>
    <hyperlink r:id="rId30" location="string" ref="D38"/>
    <hyperlink r:id="rId31" location="identifier" ref="D39"/>
    <hyperlink r:id="rId32" location="string" ref="D40"/>
    <hyperlink r:id="rId33" location="string" ref="D43"/>
    <hyperlink r:id="rId34" location="identifier" ref="D44"/>
    <hyperlink r:id="rId35" location="string" ref="D45"/>
    <hyperlink r:id="rId36" location="string" ref="D48"/>
    <hyperlink r:id="rId37" location="identifier" ref="D49"/>
    <hyperlink r:id="rId38" location="string" ref="D50"/>
    <hyperlink r:id="rId39" location="code" ref="D51"/>
    <hyperlink r:id="rId40" location="code" ref="D52"/>
    <hyperlink r:id="rId41" location="codeableconcept" ref="D53"/>
    <hyperlink r:id="rId42" location="coding" ref="D54"/>
    <hyperlink r:id="rId43" location="uri" ref="D55"/>
    <hyperlink r:id="rId44" location="string" ref="D56"/>
    <hyperlink r:id="rId45" location="code" ref="D57"/>
    <hyperlink r:id="rId46" location="string" ref="D58"/>
    <hyperlink r:id="rId47" location="boolean" ref="D59"/>
    <hyperlink r:id="rId48" location="string" ref="D60"/>
    <hyperlink r:id="rId49" location="string" ref="D61"/>
    <hyperlink r:id="rId50" location="string" ref="D62"/>
    <hyperlink r:id="rId51" location="string" ref="D66"/>
    <hyperlink r:id="rId52" location="identifier" ref="D67"/>
    <hyperlink r:id="rId53" location="string" ref="D68"/>
    <hyperlink r:id="rId54" location="CarePlan.context" ref="A69"/>
    <hyperlink r:id="rId55" location="string" ref="D72"/>
    <hyperlink r:id="rId56" location="identifier" ref="D73"/>
    <hyperlink r:id="rId57" location="string" ref="D74"/>
    <hyperlink r:id="rId58" location="period" ref="D75"/>
    <hyperlink r:id="rId59" location="datetime" ref="D76"/>
    <hyperlink r:id="rId60" location="datetime" ref="D77"/>
    <hyperlink r:id="rId61" location="string" ref="D84"/>
    <hyperlink r:id="rId62" location="identifier" ref="D85"/>
    <hyperlink r:id="rId63" location="string" ref="D86"/>
    <hyperlink r:id="rId64" location="string" ref="D89"/>
    <hyperlink r:id="rId65" location="identifier" ref="D90"/>
    <hyperlink r:id="rId66" location="string" ref="D91"/>
    <hyperlink r:id="rId67" location="string" ref="D94"/>
    <hyperlink r:id="rId68" location="identifier" ref="D95"/>
    <hyperlink r:id="rId69" location="string" ref="D96"/>
    <hyperlink r:id="rId70" location="string" ref="D99"/>
    <hyperlink r:id="rId71" location="identifier" ref="D100"/>
    <hyperlink r:id="rId72" location="string" ref="D101"/>
    <hyperlink r:id="rId73" location="string" ref="D104"/>
    <hyperlink r:id="rId74" location="identifier" ref="D105"/>
    <hyperlink r:id="rId75" location="string" ref="D106"/>
    <hyperlink r:id="rId76" ref="D107"/>
    <hyperlink r:id="rId77" location="Extension" ref="D108"/>
    <hyperlink r:id="rId78" location="codeableconcept" ref="D109"/>
    <hyperlink r:id="rId79" location="coding" ref="D110"/>
    <hyperlink r:id="rId80" location="uri" ref="D111"/>
    <hyperlink r:id="rId81" location="string" ref="D112"/>
    <hyperlink r:id="rId82" location="code" ref="D113"/>
    <hyperlink r:id="rId83" location="string" ref="D114"/>
    <hyperlink r:id="rId84" location="boolean" ref="D115"/>
    <hyperlink r:id="rId85" location="string" ref="D116"/>
    <hyperlink r:id="rId86" location="string" ref="D119"/>
    <hyperlink r:id="rId87" location="identifier" ref="D120"/>
    <hyperlink r:id="rId88" location="string" ref="D121"/>
    <hyperlink r:id="rId89" location="annotation" ref="D122"/>
    <hyperlink r:id="rId90" location="string" ref="D123"/>
    <hyperlink r:id="rId91" location="datetime" ref="D128"/>
    <hyperlink r:id="rId92" location="string" ref="D129"/>
    <hyperlink r:id="rId93" location="string" ref="D141"/>
    <hyperlink r:id="rId94" location="identifier" ref="D142"/>
    <hyperlink r:id="rId95" location="string" ref="D143"/>
    <hyperlink r:id="rId96" ref="D144"/>
    <hyperlink r:id="rId97" location="Extension" ref="D145"/>
    <hyperlink r:id="rId98" location="codeableconcept" ref="D146"/>
    <hyperlink r:id="rId99" location="coding" ref="D147"/>
    <hyperlink r:id="rId100" location="uri" ref="D148"/>
    <hyperlink r:id="rId101" location="string" ref="D149"/>
    <hyperlink r:id="rId102" location="code" ref="D150"/>
    <hyperlink r:id="rId103" location="string" ref="D151"/>
    <hyperlink r:id="rId104" location="boolean" ref="D152"/>
    <hyperlink r:id="rId105" location="string" ref="D153"/>
    <hyperlink r:id="rId106" location="string" ref="D158"/>
    <hyperlink r:id="rId107" location="identifier" ref="D159"/>
    <hyperlink r:id="rId108" location="string" ref="D160"/>
    <hyperlink r:id="rId109" location="codeableconcept" ref="D161"/>
    <hyperlink r:id="rId110" location="coding" ref="D162"/>
    <hyperlink r:id="rId111" location="uri" ref="D163"/>
    <hyperlink r:id="rId112" location="string" ref="D164"/>
    <hyperlink r:id="rId113" location="code" ref="D165"/>
    <hyperlink r:id="rId114" location="string" ref="D166"/>
    <hyperlink r:id="rId115" location="boolean" ref="D167"/>
    <hyperlink r:id="rId116" location="string" ref="D168"/>
    <hyperlink r:id="rId117" location="codeableconcept" ref="D169"/>
    <hyperlink r:id="rId118" location="coding" ref="D170"/>
    <hyperlink r:id="rId119" location="uri" ref="D171"/>
    <hyperlink r:id="rId120" location="string" ref="D172"/>
    <hyperlink r:id="rId121" location="code" ref="D173"/>
    <hyperlink r:id="rId122" location="string" ref="D174"/>
    <hyperlink r:id="rId123" location="boolean" ref="D175"/>
    <hyperlink r:id="rId124" location="string" ref="D176"/>
    <hyperlink r:id="rId125" location="string" ref="D179"/>
    <hyperlink r:id="rId126" location="identifier" ref="D180"/>
    <hyperlink r:id="rId127" location="string" ref="D181"/>
    <hyperlink r:id="rId128" location="string" ref="D184"/>
    <hyperlink r:id="rId129" location="identifier" ref="D185"/>
    <hyperlink r:id="rId130" location="string" ref="D186"/>
    <hyperlink r:id="rId131" location="code" ref="D187"/>
    <hyperlink r:id="rId132" location="string" ref="D188"/>
    <hyperlink r:id="rId133" location="boolean" ref="D189"/>
    <hyperlink r:id="rId134" location="period" ref="D191"/>
    <hyperlink r:id="rId135" location="string" ref="D192"/>
    <hyperlink r:id="rId136" location="string" ref="D195"/>
    <hyperlink r:id="rId137" location="identifier" ref="D196"/>
    <hyperlink r:id="rId138" location="string" ref="D197"/>
    <hyperlink r:id="rId139" location="string" ref="D204"/>
    <hyperlink r:id="rId140" location="identifier" ref="D205"/>
    <hyperlink r:id="rId141" location="string" ref="D206"/>
    <hyperlink r:id="rId142" location="codeableconcept" ref="D207"/>
    <hyperlink r:id="rId143" location="decimal" ref="D212"/>
    <hyperlink r:id="rId144" location="string" ref="D213"/>
    <hyperlink r:id="rId145" location="uri" ref="D214"/>
    <hyperlink r:id="rId146" location="code" ref="D215"/>
    <hyperlink r:id="rId147" location="decimal" ref="D217"/>
    <hyperlink r:id="rId148" location="string" ref="D218"/>
    <hyperlink r:id="rId149" location="uri" ref="D219"/>
    <hyperlink r:id="rId150" location="code" ref="D220"/>
    <hyperlink r:id="rId151" location="string" ref="D221"/>
    <hyperlink r:id="rId152" location="annotation" ref="D222"/>
    <hyperlink r:id="rId153" location="string" ref="D223"/>
    <hyperlink r:id="rId154" location="datetime" ref="D228"/>
    <hyperlink r:id="rId155" location="string" ref="D229"/>
  </hyperlinks>
  <drawing r:id="rId1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</sheetData>
  <drawing r:id="rId1"/>
</worksheet>
</file>