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_lowton\Documents\ERF_Project\Outputs\Segmented\"/>
    </mc:Choice>
  </mc:AlternateContent>
  <xr:revisionPtr revIDLastSave="0" documentId="13_ncr:1_{C1E8D921-6665-4B66-8717-2DEF4BD201BE}" xr6:coauthVersionLast="47" xr6:coauthVersionMax="47" xr10:uidLastSave="{00000000-0000-0000-0000-000000000000}"/>
  <bookViews>
    <workbookView xWindow="-120" yWindow="-120" windowWidth="22560" windowHeight="12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E41" i="1"/>
  <c r="G41" i="1" s="1"/>
  <c r="F59" i="1"/>
  <c r="E59" i="1"/>
  <c r="G59" i="1" s="1"/>
  <c r="F19" i="1"/>
  <c r="E19" i="1"/>
  <c r="G19" i="1" s="1"/>
  <c r="F40" i="1"/>
  <c r="E40" i="1"/>
  <c r="G40" i="1" s="1"/>
  <c r="F18" i="1"/>
  <c r="E18" i="1"/>
  <c r="G18" i="1" s="1"/>
  <c r="F23" i="1"/>
  <c r="E23" i="1"/>
  <c r="G23" i="1" s="1"/>
  <c r="F44" i="1"/>
  <c r="E44" i="1"/>
  <c r="G44" i="1" s="1"/>
  <c r="F53" i="1"/>
  <c r="E53" i="1"/>
  <c r="G53" i="1" s="1"/>
  <c r="F30" i="1"/>
  <c r="E30" i="1"/>
  <c r="G30" i="1" s="1"/>
  <c r="F11" i="1"/>
  <c r="E11" i="1"/>
  <c r="G11" i="1" s="1"/>
  <c r="F62" i="1"/>
  <c r="E62" i="1"/>
  <c r="G62" i="1" s="1"/>
  <c r="F24" i="1"/>
  <c r="E24" i="1"/>
  <c r="G24" i="1" s="1"/>
  <c r="F43" i="1"/>
  <c r="E43" i="1"/>
  <c r="G43" i="1" s="1"/>
  <c r="F56" i="1"/>
  <c r="E56" i="1"/>
  <c r="G56" i="1" s="1"/>
  <c r="F33" i="1"/>
  <c r="E33" i="1"/>
  <c r="G33" i="1" s="1"/>
  <c r="F35" i="1"/>
  <c r="E35" i="1"/>
  <c r="G35" i="1" s="1"/>
  <c r="F51" i="1"/>
  <c r="E51" i="1"/>
  <c r="G51" i="1" s="1"/>
  <c r="F31" i="1"/>
  <c r="E31" i="1"/>
  <c r="G31" i="1" s="1"/>
  <c r="F42" i="1"/>
  <c r="E42" i="1"/>
  <c r="G42" i="1" s="1"/>
  <c r="F54" i="1"/>
  <c r="E54" i="1"/>
  <c r="G54" i="1" s="1"/>
  <c r="F20" i="1"/>
  <c r="E20" i="1"/>
  <c r="G20" i="1" s="1"/>
  <c r="F49" i="1"/>
  <c r="E49" i="1"/>
  <c r="G49" i="1" s="1"/>
  <c r="F63" i="1"/>
  <c r="E63" i="1"/>
  <c r="G63" i="1" s="1"/>
  <c r="F27" i="1"/>
  <c r="E27" i="1"/>
  <c r="G27" i="1" s="1"/>
  <c r="F39" i="1"/>
  <c r="E39" i="1"/>
  <c r="G39" i="1" s="1"/>
  <c r="F52" i="1"/>
  <c r="E52" i="1"/>
  <c r="G52" i="1" s="1"/>
  <c r="F4" i="1"/>
  <c r="E4" i="1"/>
  <c r="G4" i="1" s="1"/>
  <c r="F9" i="1"/>
  <c r="E9" i="1"/>
  <c r="G9" i="1" s="1"/>
  <c r="F14" i="1"/>
  <c r="E14" i="1"/>
  <c r="G14" i="1" s="1"/>
  <c r="F25" i="1"/>
  <c r="E25" i="1"/>
  <c r="G25" i="1" s="1"/>
  <c r="F38" i="1"/>
  <c r="E38" i="1"/>
  <c r="G38" i="1" s="1"/>
  <c r="F61" i="1"/>
  <c r="E61" i="1"/>
  <c r="G61" i="1" s="1"/>
  <c r="F22" i="1"/>
  <c r="E22" i="1"/>
  <c r="G22" i="1" s="1"/>
  <c r="F12" i="1"/>
  <c r="E12" i="1"/>
  <c r="G12" i="1" s="1"/>
  <c r="F64" i="1"/>
  <c r="E64" i="1"/>
  <c r="G64" i="1" s="1"/>
  <c r="F6" i="1"/>
  <c r="E6" i="1"/>
  <c r="G6" i="1" s="1"/>
  <c r="F34" i="1"/>
  <c r="E34" i="1"/>
  <c r="G34" i="1" s="1"/>
  <c r="F50" i="1"/>
  <c r="E50" i="1"/>
  <c r="G50" i="1" s="1"/>
  <c r="F28" i="1"/>
  <c r="E28" i="1"/>
  <c r="G28" i="1" s="1"/>
  <c r="F46" i="1"/>
  <c r="E46" i="1"/>
  <c r="G46" i="1" s="1"/>
  <c r="F15" i="1"/>
  <c r="E15" i="1"/>
  <c r="G15" i="1" s="1"/>
  <c r="F2" i="1"/>
  <c r="E2" i="1"/>
  <c r="G2" i="1" s="1"/>
  <c r="F10" i="1"/>
  <c r="E10" i="1"/>
  <c r="G10" i="1" s="1"/>
  <c r="F17" i="1"/>
  <c r="E17" i="1"/>
  <c r="G17" i="1" s="1"/>
  <c r="F21" i="1"/>
  <c r="E21" i="1"/>
  <c r="G21" i="1" s="1"/>
  <c r="F47" i="1"/>
  <c r="E47" i="1"/>
  <c r="G47" i="1" s="1"/>
  <c r="F16" i="1"/>
  <c r="E16" i="1"/>
  <c r="G16" i="1" s="1"/>
  <c r="F3" i="1"/>
  <c r="E3" i="1"/>
  <c r="G3" i="1" s="1"/>
  <c r="F45" i="1"/>
  <c r="E45" i="1"/>
  <c r="G45" i="1" s="1"/>
  <c r="F55" i="1"/>
  <c r="E55" i="1"/>
  <c r="G55" i="1" s="1"/>
  <c r="F26" i="1"/>
  <c r="E26" i="1"/>
  <c r="G26" i="1" s="1"/>
  <c r="F36" i="1"/>
  <c r="E36" i="1"/>
  <c r="G36" i="1" s="1"/>
  <c r="F58" i="1"/>
  <c r="E58" i="1"/>
  <c r="G58" i="1" s="1"/>
  <c r="F7" i="1"/>
  <c r="E7" i="1"/>
  <c r="G7" i="1" s="1"/>
  <c r="F8" i="1"/>
  <c r="E8" i="1"/>
  <c r="G8" i="1" s="1"/>
  <c r="F13" i="1"/>
  <c r="E13" i="1"/>
  <c r="G13" i="1" s="1"/>
  <c r="F32" i="1"/>
  <c r="E32" i="1"/>
  <c r="G32" i="1" s="1"/>
  <c r="F37" i="1"/>
  <c r="E37" i="1"/>
  <c r="G37" i="1" s="1"/>
  <c r="F57" i="1"/>
  <c r="E57" i="1"/>
  <c r="G57" i="1" s="1"/>
  <c r="F5" i="1"/>
  <c r="E5" i="1"/>
  <c r="G5" i="1" s="1"/>
  <c r="F48" i="1"/>
  <c r="E48" i="1"/>
  <c r="G48" i="1" s="1"/>
  <c r="F60" i="1"/>
  <c r="E60" i="1"/>
  <c r="G60" i="1" s="1"/>
  <c r="F29" i="1"/>
  <c r="E29" i="1"/>
  <c r="G29" i="1" s="1"/>
</calcChain>
</file>

<file path=xl/sharedStrings.xml><?xml version="1.0" encoding="utf-8"?>
<sst xmlns="http://schemas.openxmlformats.org/spreadsheetml/2006/main" count="133" uniqueCount="31">
  <si>
    <t>T_Code</t>
  </si>
  <si>
    <t>DepVar</t>
  </si>
  <si>
    <t>ATT</t>
  </si>
  <si>
    <t>SE</t>
  </si>
  <si>
    <t>Lower CI</t>
  </si>
  <si>
    <t>Upper CI</t>
  </si>
  <si>
    <t>SS</t>
  </si>
  <si>
    <t>C_100</t>
  </si>
  <si>
    <t>Under_24_Weeks_Prop_Manual</t>
  </si>
  <si>
    <t>Over_52_Weeks_Prop_Manual</t>
  </si>
  <si>
    <t>Over_65_Weeks_Prop_Manual</t>
  </si>
  <si>
    <t>C_101</t>
  </si>
  <si>
    <t>C_110</t>
  </si>
  <si>
    <t>C_120</t>
  </si>
  <si>
    <t>C_130</t>
  </si>
  <si>
    <t>C_140</t>
  </si>
  <si>
    <t>C_160</t>
  </si>
  <si>
    <t>C_300</t>
  </si>
  <si>
    <t>C_301</t>
  </si>
  <si>
    <t>C_320</t>
  </si>
  <si>
    <t>C_330</t>
  </si>
  <si>
    <t>C_340</t>
  </si>
  <si>
    <t>C_400</t>
  </si>
  <si>
    <t>C_410</t>
  </si>
  <si>
    <t>C_430</t>
  </si>
  <si>
    <t>C_502</t>
  </si>
  <si>
    <t>C_999</t>
  </si>
  <si>
    <t>X02</t>
  </si>
  <si>
    <t>X04</t>
  </si>
  <si>
    <t>X05</t>
  </si>
  <si>
    <t>X06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</si>
</sst>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0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9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10" fillId="0" borderId="10" xfId="0" applyFont="1" applyBorder="1"/>
    <xf numFmtId="0" fontId="11" fillId="0" borderId="11" xfId="0" applyFont="1" applyBorder="1"/>
    <xf numFmtId="0" fontId="12" fillId="0" borderId="12" xfId="0" applyFont="1" applyBorder="1"/>
    <xf numFmtId="0" fontId="64" fillId="0" borderId="1" xfId="0" applyFont="1" applyBorder="1"/>
    <xf numFmtId="0" fontId="160" fillId="0" borderId="28" xfId="0" applyFont="1" applyBorder="1"/>
    <xf numFmtId="0" fontId="31" fillId="0" borderId="169" xfId="0" applyFont="1" applyBorder="1"/>
    <xf numFmtId="0" fontId="136" fillId="0" borderId="88" xfId="0" applyFont="1" applyBorder="1"/>
    <xf numFmtId="0" fontId="172" fillId="0" borderId="64" xfId="0" applyFont="1" applyBorder="1"/>
    <xf numFmtId="0" fontId="106" fillId="0" borderId="22" xfId="0" applyFont="1" applyBorder="1"/>
    <xf numFmtId="0" fontId="40" fillId="0" borderId="160" xfId="0" applyFont="1" applyBorder="1"/>
    <xf numFmtId="0" fontId="73" fillId="0" borderId="79" xfId="0" applyFont="1" applyBorder="1"/>
    <xf numFmtId="0" fontId="49" fillId="0" borderId="43" xfId="0" applyFont="1" applyBorder="1"/>
    <xf numFmtId="0" fontId="94" fillId="0" borderId="178" xfId="0" applyFont="1" applyBorder="1"/>
    <xf numFmtId="0" fontId="97" fillId="0" borderId="109" xfId="0" applyFont="1" applyBorder="1"/>
    <xf numFmtId="0" fontId="187" fillId="0" borderId="118" xfId="0" applyFont="1" applyBorder="1"/>
    <xf numFmtId="0" fontId="169" fillId="0" borderId="127" xfId="0" applyFont="1" applyBorder="1"/>
    <xf numFmtId="0" fontId="52" fillId="0" borderId="136" xfId="0" applyFont="1" applyBorder="1"/>
    <xf numFmtId="0" fontId="76" fillId="0" borderId="145" xfId="0" applyFont="1" applyBorder="1"/>
    <xf numFmtId="0" fontId="58" fillId="0" borderId="46" xfId="0" applyFont="1" applyBorder="1"/>
    <xf numFmtId="0" fontId="157" fillId="0" borderId="181" xfId="0" applyFont="1" applyBorder="1"/>
    <xf numFmtId="0" fontId="178" fillId="0" borderId="115" xfId="0" applyFont="1" applyBorder="1"/>
    <xf numFmtId="0" fontId="151" fillId="0" borderId="124" xfId="0" applyFont="1" applyBorder="1"/>
    <xf numFmtId="0" fontId="70" fillId="0" borderId="133" xfId="0" applyFont="1" applyBorder="1"/>
    <xf numFmtId="0" fontId="124" fillId="0" borderId="142" xfId="0" applyFont="1" applyBorder="1"/>
    <xf numFmtId="0" fontId="130" fillId="0" borderId="157" xfId="0" applyFont="1" applyBorder="1"/>
    <xf numFmtId="0" fontId="37" fillId="0" borderId="73" xfId="0" applyFont="1" applyBorder="1"/>
    <xf numFmtId="0" fontId="22" fillId="0" borderId="34" xfId="0" applyFont="1" applyBorder="1"/>
    <xf numFmtId="0" fontId="175" fillId="0" borderId="49" xfId="0" applyFont="1" applyBorder="1"/>
    <xf numFmtId="0" fontId="121" fillId="0" borderId="184" xfId="0" applyFont="1" applyBorder="1"/>
    <xf numFmtId="0" fontId="139" fillId="0" borderId="148" xfId="0" applyFont="1" applyBorder="1"/>
    <xf numFmtId="0" fontId="127" fillId="0" borderId="55" xfId="0" applyFont="1" applyBorder="1"/>
    <xf numFmtId="0" fontId="46" fillId="0" borderId="4" xfId="0" applyFont="1" applyBorder="1"/>
    <xf numFmtId="0" fontId="82" fillId="0" borderId="13" xfId="0" applyFont="1" applyBorder="1"/>
    <xf numFmtId="0" fontId="67" fillId="0" borderId="40" xfId="0" applyFont="1" applyBorder="1"/>
    <xf numFmtId="0" fontId="184" fillId="0" borderId="172" xfId="0" applyFont="1" applyBorder="1"/>
    <xf numFmtId="0" fontId="145" fillId="0" borderId="94" xfId="0" applyFont="1" applyBorder="1"/>
    <xf numFmtId="0" fontId="79" fillId="0" borderId="97" xfId="0" applyFont="1" applyBorder="1"/>
    <xf numFmtId="0" fontId="100" fillId="0" borderId="70" xfId="0" applyFont="1" applyBorder="1"/>
    <xf numFmtId="0" fontId="88" fillId="0" borderId="31" xfId="0" applyFont="1" applyBorder="1"/>
    <xf numFmtId="0" fontId="4" fillId="0" borderId="175" xfId="0" applyFont="1" applyBorder="1"/>
    <xf numFmtId="0" fontId="142" fillId="0" borderId="100" xfId="0" applyFont="1" applyBorder="1"/>
    <xf numFmtId="0" fontId="34" fillId="0" borderId="103" xfId="0" applyFont="1" applyBorder="1"/>
    <xf numFmtId="0" fontId="16" fillId="0" borderId="106" xfId="0" applyFont="1" applyBorder="1"/>
    <xf numFmtId="0" fontId="115" fillId="0" borderId="112" xfId="0" applyFont="1" applyBorder="1"/>
    <xf numFmtId="0" fontId="133" fillId="0" borderId="121" xfId="0" applyFont="1" applyBorder="1"/>
    <xf numFmtId="0" fontId="43" fillId="0" borderId="130" xfId="0" applyFont="1" applyBorder="1"/>
    <xf numFmtId="0" fontId="7" fillId="0" borderId="139" xfId="0" applyFont="1" applyBorder="1"/>
    <xf numFmtId="0" fontId="166" fillId="0" borderId="154" xfId="0" applyFont="1" applyBorder="1"/>
    <xf numFmtId="0" fontId="154" fillId="0" borderId="67" xfId="0" applyFont="1" applyBorder="1"/>
    <xf numFmtId="0" fontId="61" fillId="0" borderId="25" xfId="0" applyFont="1" applyBorder="1"/>
    <xf numFmtId="0" fontId="148" fillId="0" borderId="163" xfId="0" applyFont="1" applyBorder="1"/>
    <xf numFmtId="0" fontId="1" fillId="0" borderId="82" xfId="0" applyFont="1" applyBorder="1"/>
    <xf numFmtId="0" fontId="181" fillId="0" borderId="52" xfId="0" applyFont="1" applyBorder="1"/>
    <xf numFmtId="0" fontId="109" fillId="0" borderId="7" xfId="0" applyFont="1" applyBorder="1"/>
    <xf numFmtId="0" fontId="28" fillId="0" borderId="16" xfId="0" applyFont="1" applyBorder="1"/>
    <xf numFmtId="0" fontId="85" fillId="0" borderId="187" xfId="0" applyFont="1" applyBorder="1"/>
    <xf numFmtId="0" fontId="112" fillId="0" borderId="151" xfId="0" applyFont="1" applyBorder="1"/>
    <xf numFmtId="0" fontId="55" fillId="0" borderId="58" xfId="0" applyFont="1" applyBorder="1"/>
    <xf numFmtId="0" fontId="25" fillId="0" borderId="19" xfId="0" applyFont="1" applyBorder="1"/>
    <xf numFmtId="0" fontId="19" fillId="0" borderId="91" xfId="0" applyFont="1" applyBorder="1"/>
    <xf numFmtId="0" fontId="118" fillId="0" borderId="76" xfId="0" applyFont="1" applyBorder="1"/>
    <xf numFmtId="0" fontId="103" fillId="0" borderId="37" xfId="0" applyFont="1" applyBorder="1"/>
    <xf numFmtId="0" fontId="13" fillId="0" borderId="166" xfId="0" applyFont="1" applyBorder="1"/>
    <xf numFmtId="0" fontId="163" fillId="0" borderId="85" xfId="0" applyFont="1" applyBorder="1"/>
    <xf numFmtId="0" fontId="91" fillId="0" borderId="61" xfId="0" applyFont="1" applyBorder="1"/>
    <xf numFmtId="0" fontId="65" fillId="0" borderId="2" xfId="0" applyFont="1" applyBorder="1"/>
    <xf numFmtId="0" fontId="161" fillId="0" borderId="29" xfId="0" applyFont="1" applyBorder="1"/>
    <xf numFmtId="0" fontId="32" fillId="0" borderId="170" xfId="0" applyFont="1" applyBorder="1"/>
    <xf numFmtId="0" fontId="137" fillId="0" borderId="89" xfId="0" applyFont="1" applyBorder="1"/>
    <xf numFmtId="0" fontId="173" fillId="0" borderId="65" xfId="0" applyFont="1" applyBorder="1"/>
    <xf numFmtId="0" fontId="107" fillId="0" borderId="23" xfId="0" applyFont="1" applyBorder="1"/>
    <xf numFmtId="0" fontId="41" fillId="0" borderId="161" xfId="0" applyFont="1" applyBorder="1"/>
    <xf numFmtId="0" fontId="74" fillId="0" borderId="80" xfId="0" applyFont="1" applyBorder="1"/>
    <xf numFmtId="0" fontId="50" fillId="0" borderId="44" xfId="0" applyFont="1" applyBorder="1"/>
    <xf numFmtId="0" fontId="95" fillId="0" borderId="179" xfId="0" applyFont="1" applyBorder="1"/>
    <xf numFmtId="0" fontId="98" fillId="0" borderId="110" xfId="0" applyFont="1" applyBorder="1"/>
    <xf numFmtId="0" fontId="188" fillId="0" borderId="119" xfId="0" applyFont="1" applyBorder="1"/>
    <xf numFmtId="0" fontId="170" fillId="0" borderId="128" xfId="0" applyFont="1" applyBorder="1"/>
    <xf numFmtId="0" fontId="53" fillId="0" borderId="137" xfId="0" applyFont="1" applyBorder="1"/>
    <xf numFmtId="0" fontId="77" fillId="0" borderId="146" xfId="0" applyFont="1" applyBorder="1"/>
    <xf numFmtId="0" fontId="59" fillId="0" borderId="47" xfId="0" applyFont="1" applyBorder="1"/>
    <xf numFmtId="0" fontId="158" fillId="0" borderId="182" xfId="0" applyFont="1" applyBorder="1"/>
    <xf numFmtId="0" fontId="179" fillId="0" borderId="116" xfId="0" applyFont="1" applyBorder="1"/>
    <xf numFmtId="0" fontId="152" fillId="0" borderId="125" xfId="0" applyFont="1" applyBorder="1"/>
    <xf numFmtId="0" fontId="71" fillId="0" borderId="134" xfId="0" applyFont="1" applyBorder="1"/>
    <xf numFmtId="0" fontId="125" fillId="0" borderId="143" xfId="0" applyFont="1" applyBorder="1"/>
    <xf numFmtId="0" fontId="131" fillId="0" borderId="158" xfId="0" applyFont="1" applyBorder="1"/>
    <xf numFmtId="0" fontId="38" fillId="0" borderId="74" xfId="0" applyFont="1" applyBorder="1"/>
    <xf numFmtId="0" fontId="23" fillId="0" borderId="35" xfId="0" applyFont="1" applyBorder="1"/>
    <xf numFmtId="0" fontId="176" fillId="0" borderId="50" xfId="0" applyFont="1" applyBorder="1"/>
    <xf numFmtId="0" fontId="122" fillId="0" borderId="185" xfId="0" applyFont="1" applyBorder="1"/>
    <xf numFmtId="0" fontId="140" fillId="0" borderId="149" xfId="0" applyFont="1" applyBorder="1"/>
    <xf numFmtId="0" fontId="128" fillId="0" borderId="56" xfId="0" applyFont="1" applyBorder="1"/>
    <xf numFmtId="0" fontId="47" fillId="0" borderId="5" xfId="0" applyFont="1" applyBorder="1"/>
    <xf numFmtId="0" fontId="83" fillId="0" borderId="14" xfId="0" applyFont="1" applyBorder="1"/>
    <xf numFmtId="0" fontId="68" fillId="0" borderId="41" xfId="0" applyFont="1" applyBorder="1"/>
    <xf numFmtId="0" fontId="185" fillId="0" borderId="173" xfId="0" applyFont="1" applyBorder="1"/>
    <xf numFmtId="0" fontId="146" fillId="0" borderId="95" xfId="0" applyFont="1" applyBorder="1"/>
    <xf numFmtId="0" fontId="80" fillId="0" borderId="98" xfId="0" applyFont="1" applyBorder="1"/>
    <xf numFmtId="0" fontId="101" fillId="0" borderId="71" xfId="0" applyFont="1" applyBorder="1"/>
    <xf numFmtId="0" fontId="89" fillId="0" borderId="32" xfId="0" applyFont="1" applyBorder="1"/>
    <xf numFmtId="0" fontId="5" fillId="0" borderId="176" xfId="0" applyFont="1" applyBorder="1"/>
    <xf numFmtId="0" fontId="143" fillId="0" borderId="101" xfId="0" applyFont="1" applyBorder="1"/>
    <xf numFmtId="0" fontId="35" fillId="0" borderId="104" xfId="0" applyFont="1" applyBorder="1"/>
    <xf numFmtId="0" fontId="17" fillId="0" borderId="107" xfId="0" applyFont="1" applyBorder="1"/>
    <xf numFmtId="0" fontId="116" fillId="0" borderId="113" xfId="0" applyFont="1" applyBorder="1"/>
    <xf numFmtId="0" fontId="134" fillId="0" borderId="122" xfId="0" applyFont="1" applyBorder="1"/>
    <xf numFmtId="0" fontId="44" fillId="0" borderId="131" xfId="0" applyFont="1" applyBorder="1"/>
    <xf numFmtId="0" fontId="8" fillId="0" borderId="140" xfId="0" applyFont="1" applyBorder="1"/>
    <xf numFmtId="0" fontId="167" fillId="0" borderId="155" xfId="0" applyFont="1" applyBorder="1"/>
    <xf numFmtId="0" fontId="155" fillId="0" borderId="68" xfId="0" applyFont="1" applyBorder="1"/>
    <xf numFmtId="0" fontId="62" fillId="0" borderId="26" xfId="0" applyFont="1" applyBorder="1"/>
    <xf numFmtId="0" fontId="149" fillId="0" borderId="164" xfId="0" applyFont="1" applyBorder="1"/>
    <xf numFmtId="0" fontId="2" fillId="0" borderId="83" xfId="0" applyFont="1" applyBorder="1"/>
    <xf numFmtId="0" fontId="182" fillId="0" borderId="53" xfId="0" applyFont="1" applyBorder="1"/>
    <xf numFmtId="0" fontId="110" fillId="0" borderId="8" xfId="0" applyFont="1" applyBorder="1"/>
    <xf numFmtId="0" fontId="29" fillId="0" borderId="17" xfId="0" applyFont="1" applyBorder="1"/>
    <xf numFmtId="0" fontId="86" fillId="0" borderId="188" xfId="0" applyFont="1" applyBorder="1"/>
    <xf numFmtId="0" fontId="113" fillId="0" borderId="152" xfId="0" applyFont="1" applyBorder="1"/>
    <xf numFmtId="0" fontId="56" fillId="0" borderId="59" xfId="0" applyFont="1" applyBorder="1"/>
    <xf numFmtId="0" fontId="26" fillId="0" borderId="20" xfId="0" applyFont="1" applyBorder="1"/>
    <xf numFmtId="0" fontId="20" fillId="0" borderId="92" xfId="0" applyFont="1" applyBorder="1"/>
    <xf numFmtId="0" fontId="119" fillId="0" borderId="77" xfId="0" applyFont="1" applyBorder="1"/>
    <xf numFmtId="0" fontId="104" fillId="0" borderId="38" xfId="0" applyFont="1" applyBorder="1"/>
    <xf numFmtId="0" fontId="14" fillId="0" borderId="167" xfId="0" applyFont="1" applyBorder="1"/>
    <xf numFmtId="0" fontId="164" fillId="0" borderId="86" xfId="0" applyFont="1" applyBorder="1"/>
    <xf numFmtId="0" fontId="92" fillId="0" borderId="62" xfId="0" applyFont="1" applyBorder="1"/>
    <xf numFmtId="0" fontId="66" fillId="0" borderId="3" xfId="0" applyFont="1" applyBorder="1"/>
    <xf numFmtId="0" fontId="162" fillId="0" borderId="30" xfId="0" applyFont="1" applyBorder="1"/>
    <xf numFmtId="0" fontId="33" fillId="0" borderId="171" xfId="0" applyFont="1" applyBorder="1"/>
    <xf numFmtId="0" fontId="138" fillId="0" borderId="90" xfId="0" applyFont="1" applyBorder="1"/>
    <xf numFmtId="0" fontId="174" fillId="0" borderId="66" xfId="0" applyFont="1" applyBorder="1"/>
    <xf numFmtId="0" fontId="108" fillId="0" borderId="24" xfId="0" applyFont="1" applyBorder="1"/>
    <xf numFmtId="0" fontId="42" fillId="0" borderId="162" xfId="0" applyFont="1" applyBorder="1"/>
    <xf numFmtId="0" fontId="75" fillId="0" borderId="81" xfId="0" applyFont="1" applyBorder="1"/>
    <xf numFmtId="0" fontId="51" fillId="0" borderId="45" xfId="0" applyFont="1" applyBorder="1"/>
    <xf numFmtId="0" fontId="96" fillId="0" borderId="180" xfId="0" applyFont="1" applyBorder="1"/>
    <xf numFmtId="0" fontId="99" fillId="0" borderId="111" xfId="0" applyFont="1" applyBorder="1"/>
    <xf numFmtId="0" fontId="189" fillId="0" borderId="120" xfId="0" applyFont="1" applyBorder="1"/>
    <xf numFmtId="0" fontId="171" fillId="0" borderId="129" xfId="0" applyFont="1" applyBorder="1"/>
    <xf numFmtId="0" fontId="54" fillId="0" borderId="138" xfId="0" applyFont="1" applyBorder="1"/>
    <xf numFmtId="0" fontId="78" fillId="0" borderId="147" xfId="0" applyFont="1" applyBorder="1"/>
    <xf numFmtId="0" fontId="60" fillId="0" borderId="48" xfId="0" applyFont="1" applyBorder="1"/>
    <xf numFmtId="0" fontId="159" fillId="0" borderId="183" xfId="0" applyFont="1" applyBorder="1"/>
    <xf numFmtId="0" fontId="180" fillId="0" borderId="117" xfId="0" applyFont="1" applyBorder="1"/>
    <xf numFmtId="0" fontId="153" fillId="0" borderId="126" xfId="0" applyFont="1" applyBorder="1"/>
    <xf numFmtId="0" fontId="72" fillId="0" borderId="135" xfId="0" applyFont="1" applyBorder="1"/>
    <xf numFmtId="0" fontId="126" fillId="0" borderId="144" xfId="0" applyFont="1" applyBorder="1"/>
    <xf numFmtId="0" fontId="132" fillId="0" borderId="159" xfId="0" applyFont="1" applyBorder="1"/>
    <xf numFmtId="0" fontId="39" fillId="0" borderId="75" xfId="0" applyFont="1" applyBorder="1"/>
    <xf numFmtId="0" fontId="24" fillId="0" borderId="36" xfId="0" applyFont="1" applyBorder="1"/>
    <xf numFmtId="0" fontId="177" fillId="0" borderId="51" xfId="0" applyFont="1" applyBorder="1"/>
    <xf numFmtId="0" fontId="123" fillId="0" borderId="186" xfId="0" applyFont="1" applyBorder="1"/>
    <xf numFmtId="0" fontId="141" fillId="0" borderId="150" xfId="0" applyFont="1" applyBorder="1"/>
    <xf numFmtId="0" fontId="129" fillId="0" borderId="57" xfId="0" applyFont="1" applyBorder="1"/>
    <xf numFmtId="0" fontId="48" fillId="0" borderId="6" xfId="0" applyFont="1" applyBorder="1"/>
    <xf numFmtId="0" fontId="84" fillId="0" borderId="15" xfId="0" applyFont="1" applyBorder="1"/>
    <xf numFmtId="0" fontId="69" fillId="0" borderId="42" xfId="0" applyFont="1" applyBorder="1"/>
    <xf numFmtId="0" fontId="186" fillId="0" borderId="174" xfId="0" applyFont="1" applyBorder="1"/>
    <xf numFmtId="0" fontId="147" fillId="0" borderId="96" xfId="0" applyFont="1" applyBorder="1"/>
    <xf numFmtId="0" fontId="81" fillId="0" borderId="99" xfId="0" applyFont="1" applyBorder="1"/>
    <xf numFmtId="0" fontId="102" fillId="0" borderId="72" xfId="0" applyFont="1" applyBorder="1"/>
    <xf numFmtId="0" fontId="90" fillId="0" borderId="33" xfId="0" applyFont="1" applyBorder="1"/>
    <xf numFmtId="0" fontId="6" fillId="0" borderId="177" xfId="0" applyFont="1" applyBorder="1"/>
    <xf numFmtId="0" fontId="144" fillId="0" borderId="102" xfId="0" applyFont="1" applyBorder="1"/>
    <xf numFmtId="0" fontId="36" fillId="0" borderId="105" xfId="0" applyFont="1" applyBorder="1"/>
    <xf numFmtId="0" fontId="18" fillId="0" borderId="108" xfId="0" applyFont="1" applyBorder="1"/>
    <xf numFmtId="0" fontId="117" fillId="0" borderId="114" xfId="0" applyFont="1" applyBorder="1"/>
    <xf numFmtId="0" fontId="135" fillId="0" borderId="123" xfId="0" applyFont="1" applyBorder="1"/>
    <xf numFmtId="0" fontId="45" fillId="0" borderId="132" xfId="0" applyFont="1" applyBorder="1"/>
    <xf numFmtId="0" fontId="9" fillId="0" borderId="141" xfId="0" applyFont="1" applyBorder="1"/>
    <xf numFmtId="0" fontId="168" fillId="0" borderId="156" xfId="0" applyFont="1" applyBorder="1"/>
    <xf numFmtId="0" fontId="156" fillId="0" borderId="69" xfId="0" applyFont="1" applyBorder="1"/>
    <xf numFmtId="0" fontId="63" fillId="0" borderId="27" xfId="0" applyFont="1" applyBorder="1"/>
    <xf numFmtId="0" fontId="150" fillId="0" borderId="165" xfId="0" applyFont="1" applyBorder="1"/>
    <xf numFmtId="0" fontId="3" fillId="0" borderId="84" xfId="0" applyFont="1" applyBorder="1"/>
    <xf numFmtId="0" fontId="183" fillId="0" borderId="54" xfId="0" applyFont="1" applyBorder="1"/>
    <xf numFmtId="0" fontId="111" fillId="0" borderId="9" xfId="0" applyFont="1" applyBorder="1"/>
    <xf numFmtId="0" fontId="30" fillId="0" borderId="18" xfId="0" applyFont="1" applyBorder="1"/>
    <xf numFmtId="0" fontId="87" fillId="0" borderId="189" xfId="0" applyFont="1" applyBorder="1"/>
    <xf numFmtId="0" fontId="114" fillId="0" borderId="153" xfId="0" applyFont="1" applyBorder="1"/>
    <xf numFmtId="0" fontId="57" fillId="0" borderId="60" xfId="0" applyFont="1" applyBorder="1"/>
    <xf numFmtId="0" fontId="27" fillId="0" borderId="21" xfId="0" applyFont="1" applyBorder="1"/>
    <xf numFmtId="0" fontId="21" fillId="0" borderId="93" xfId="0" applyFont="1" applyBorder="1"/>
    <xf numFmtId="0" fontId="120" fillId="0" borderId="78" xfId="0" applyFont="1" applyBorder="1"/>
    <xf numFmtId="0" fontId="105" fillId="0" borderId="39" xfId="0" applyFont="1" applyBorder="1"/>
    <xf numFmtId="0" fontId="15" fillId="0" borderId="168" xfId="0" applyFont="1" applyBorder="1"/>
    <xf numFmtId="0" fontId="165" fillId="0" borderId="87" xfId="0" applyFont="1" applyBorder="1"/>
    <xf numFmtId="0" fontId="93" fillId="0" borderId="6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workbookViewId="0">
      <selection activeCell="B2" sqref="B2"/>
    </sheetView>
  </sheetViews>
  <sheetFormatPr defaultColWidth="22.42578125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17</v>
      </c>
      <c r="B2" t="s">
        <v>8</v>
      </c>
      <c r="C2">
        <v>4.5162599999999997E-2</v>
      </c>
      <c r="D2">
        <v>2.0070500000000002E-2</v>
      </c>
      <c r="E2" s="4">
        <f>C2 - (1.96 * D2)</f>
        <v>5.8244199999999968E-3</v>
      </c>
      <c r="F2" s="66">
        <f>C2 + (1.96 * D2)</f>
        <v>8.4500779999999998E-2</v>
      </c>
      <c r="G2" s="128">
        <f>IF(AND(E2 &gt; 0, F2 &gt; 0), 1, IF(AND(E2 &lt; 0, F2 &lt; 0), 1, 0))</f>
        <v>1</v>
      </c>
    </row>
    <row r="3" spans="1:7">
      <c r="A3" t="s">
        <v>15</v>
      </c>
      <c r="B3" t="s">
        <v>8</v>
      </c>
      <c r="C3">
        <v>5.19552E-2</v>
      </c>
      <c r="D3">
        <v>1.5625799999999999E-2</v>
      </c>
      <c r="E3" s="32">
        <f>C3 - (1.96 * D3)</f>
        <v>2.1328632000000004E-2</v>
      </c>
      <c r="F3" s="94">
        <f>C3 + (1.96 * D3)</f>
        <v>8.2581768E-2</v>
      </c>
      <c r="G3" s="156">
        <f>IF(AND(E3 &gt; 0, F3 &gt; 0), 1, IF(AND(E3 &lt; 0, F3 &lt; 0), 1, 0))</f>
        <v>1</v>
      </c>
    </row>
    <row r="4" spans="1:7">
      <c r="A4" t="s">
        <v>22</v>
      </c>
      <c r="B4" t="s">
        <v>8</v>
      </c>
      <c r="C4">
        <v>3.5224999999999999E-2</v>
      </c>
      <c r="D4">
        <v>1.7068199999999999E-2</v>
      </c>
      <c r="E4" s="54">
        <f>C4 - (1.96 * D4)</f>
        <v>1.7713280000000026E-3</v>
      </c>
      <c r="F4" s="116">
        <f>C4 + (1.96 * D4)</f>
        <v>6.8678671999999996E-2</v>
      </c>
      <c r="G4" s="178">
        <f>IF(AND(E4 &gt; 0, F4 &gt; 0), 1, IF(AND(E4 &lt; 0, F4 &lt; 0), 1, 0))</f>
        <v>1</v>
      </c>
    </row>
    <row r="5" spans="1:7">
      <c r="A5" t="s">
        <v>11</v>
      </c>
      <c r="B5" t="s">
        <v>8</v>
      </c>
      <c r="C5">
        <v>2.9677700000000001E-2</v>
      </c>
      <c r="D5">
        <v>7.9874000000000004E-3</v>
      </c>
      <c r="E5" s="1">
        <f>C5 - (1.96 * D5)</f>
        <v>1.4022395999999999E-2</v>
      </c>
      <c r="F5" s="2">
        <f>C5 + (1.96 * D5)</f>
        <v>4.5333004000000003E-2</v>
      </c>
      <c r="G5" s="3">
        <f>IF(AND(E5 &gt; 0, F5 &gt; 0), 1, IF(AND(E5 &lt; 0, F5 &lt; 0), 1, 0))</f>
        <v>1</v>
      </c>
    </row>
    <row r="6" spans="1:7">
      <c r="A6" t="s">
        <v>19</v>
      </c>
      <c r="B6" t="s">
        <v>8</v>
      </c>
      <c r="C6">
        <v>1.76054E-2</v>
      </c>
      <c r="D6">
        <v>8.2690000000000003E-3</v>
      </c>
      <c r="E6" s="33">
        <f>C6 - (1.96 * D6)</f>
        <v>1.398159999999999E-3</v>
      </c>
      <c r="F6" s="95">
        <f>C6 + (1.96 * D6)</f>
        <v>3.3812640000000005E-2</v>
      </c>
      <c r="G6" s="157">
        <f>IF(AND(E6 &gt; 0, F6 &gt; 0), 1, IF(AND(E6 &lt; 0, F6 &lt; 0), 1, 0))</f>
        <v>1</v>
      </c>
    </row>
    <row r="7" spans="1:7">
      <c r="A7" t="s">
        <v>13</v>
      </c>
      <c r="B7" t="s">
        <v>8</v>
      </c>
      <c r="C7">
        <v>-5.9195200000000003E-2</v>
      </c>
      <c r="D7">
        <v>1.3586600000000001E-2</v>
      </c>
      <c r="E7" s="55">
        <f>C7 - (1.96 * D7)</f>
        <v>-8.5824936000000004E-2</v>
      </c>
      <c r="F7" s="117">
        <f>C7 + (1.96 * D7)</f>
        <v>-3.2565464000000002E-2</v>
      </c>
      <c r="G7" s="179">
        <f>IF(AND(E7 &gt; 0, F7 &gt; 0), 1, IF(AND(E7 &lt; 0, F7 &lt; 0), 1, 0))</f>
        <v>1</v>
      </c>
    </row>
    <row r="8" spans="1:7">
      <c r="A8" t="s">
        <v>12</v>
      </c>
      <c r="B8" t="s">
        <v>10</v>
      </c>
      <c r="C8">
        <v>5.6297999999999999E-3</v>
      </c>
      <c r="D8">
        <v>1.7041999999999999E-3</v>
      </c>
      <c r="E8" s="59">
        <f>C8 - (1.96 * D8)</f>
        <v>2.2895680000000001E-3</v>
      </c>
      <c r="F8" s="121">
        <f>C8 + (1.96 * D8)</f>
        <v>8.9700319999999993E-3</v>
      </c>
      <c r="G8" s="183">
        <f>IF(AND(E8 &gt; 0, F8 &gt; 0), 1, IF(AND(E8 &lt; 0, F8 &lt; 0), 1, 0))</f>
        <v>1</v>
      </c>
    </row>
    <row r="9" spans="1:7">
      <c r="A9" t="s">
        <v>21</v>
      </c>
      <c r="B9" t="s">
        <v>10</v>
      </c>
      <c r="C9">
        <v>-1.3449E-3</v>
      </c>
      <c r="D9">
        <v>6.7159999999999995E-4</v>
      </c>
      <c r="E9" s="9">
        <f>C9 - (1.96 * D9)</f>
        <v>-2.661236E-3</v>
      </c>
      <c r="F9" s="71">
        <f>C9 + (1.96 * D9)</f>
        <v>-2.856400000000002E-5</v>
      </c>
      <c r="G9" s="133">
        <f>IF(AND(E9 &gt; 0, F9 &gt; 0), 1, IF(AND(E9 &lt; 0, F9 &lt; 0), 1, 0))</f>
        <v>1</v>
      </c>
    </row>
    <row r="10" spans="1:7">
      <c r="A10" t="s">
        <v>16</v>
      </c>
      <c r="B10" t="s">
        <v>10</v>
      </c>
      <c r="C10">
        <v>-3.3633999999999999E-3</v>
      </c>
      <c r="D10">
        <v>1.4450000000000001E-3</v>
      </c>
      <c r="E10" s="50">
        <f>C10 - (1.96 * D10)</f>
        <v>-6.1955999999999999E-3</v>
      </c>
      <c r="F10" s="112">
        <f>C10 + (1.96 * D10)</f>
        <v>-5.311999999999999E-4</v>
      </c>
      <c r="G10" s="174">
        <f>IF(AND(E10 &gt; 0, F10 &gt; 0), 1, IF(AND(E10 &lt; 0, F10 &lt; 0), 1, 0))</f>
        <v>1</v>
      </c>
    </row>
    <row r="11" spans="1:7">
      <c r="A11" t="s">
        <v>27</v>
      </c>
      <c r="B11" t="s">
        <v>10</v>
      </c>
      <c r="C11">
        <v>-1.3879999999999999E-3</v>
      </c>
      <c r="D11">
        <v>4.3090000000000001E-4</v>
      </c>
      <c r="E11" s="5">
        <f>C11 - (1.96 * D11)</f>
        <v>-2.2325639999999998E-3</v>
      </c>
      <c r="F11" s="67">
        <f>C11 + (1.96 * D11)</f>
        <v>-5.434359999999999E-4</v>
      </c>
      <c r="G11" s="129">
        <f>IF(AND(E11 &gt; 0, F11 &gt; 0), 1, IF(AND(E11 &lt; 0, F11 &lt; 0), 1, 0))</f>
        <v>1</v>
      </c>
    </row>
    <row r="12" spans="1:7">
      <c r="A12" t="s">
        <v>19</v>
      </c>
      <c r="B12" t="s">
        <v>10</v>
      </c>
      <c r="C12">
        <v>-1.7522E-3</v>
      </c>
      <c r="D12">
        <v>3.7500000000000001E-4</v>
      </c>
      <c r="E12" s="39">
        <f>C12 - (1.96 * D12)</f>
        <v>-2.4872000000000002E-3</v>
      </c>
      <c r="F12" s="101">
        <f>C12 + (1.96 * D12)</f>
        <v>-1.0172E-3</v>
      </c>
      <c r="G12" s="163">
        <f>IF(AND(E12 &gt; 0, F12 &gt; 0), 1, IF(AND(E12 &lt; 0, F12 &lt; 0), 1, 0))</f>
        <v>1</v>
      </c>
    </row>
    <row r="13" spans="1:7">
      <c r="A13" t="s">
        <v>12</v>
      </c>
      <c r="B13" t="s">
        <v>9</v>
      </c>
      <c r="C13">
        <v>2.0585900000000001E-2</v>
      </c>
      <c r="D13">
        <v>4.6309000000000003E-3</v>
      </c>
      <c r="E13" s="27">
        <f>C13 - (1.96 * D13)</f>
        <v>1.1509336E-2</v>
      </c>
      <c r="F13" s="89">
        <f>C13 + (1.96 * D13)</f>
        <v>2.9662463999999999E-2</v>
      </c>
      <c r="G13" s="151">
        <f>IF(AND(E13 &gt; 0, F13 &gt; 0), 1, IF(AND(E13 &lt; 0, F13 &lt; 0), 1, 0))</f>
        <v>1</v>
      </c>
    </row>
    <row r="14" spans="1:7">
      <c r="A14" t="s">
        <v>21</v>
      </c>
      <c r="B14" t="s">
        <v>9</v>
      </c>
      <c r="C14">
        <v>-3.3270000000000001E-3</v>
      </c>
      <c r="D14">
        <v>1.4214E-3</v>
      </c>
      <c r="E14" s="62">
        <f>C14 - (1.96 * D14)</f>
        <v>-6.1129440000000004E-3</v>
      </c>
      <c r="F14" s="124">
        <f>C14 + (1.96 * D14)</f>
        <v>-5.4105600000000026E-4</v>
      </c>
      <c r="G14" s="186">
        <f>IF(AND(E14 &gt; 0, F14 &gt; 0), 1, IF(AND(E14 &lt; 0, F14 &lt; 0), 1, 0))</f>
        <v>1</v>
      </c>
    </row>
    <row r="15" spans="1:7">
      <c r="A15" t="s">
        <v>17</v>
      </c>
      <c r="B15" t="s">
        <v>9</v>
      </c>
      <c r="C15">
        <v>-5.5256999999999997E-3</v>
      </c>
      <c r="D15">
        <v>2.3663999999999998E-3</v>
      </c>
      <c r="E15" s="34">
        <f>C15 - (1.96 * D15)</f>
        <v>-1.0163843999999998E-2</v>
      </c>
      <c r="F15" s="96">
        <f>C15 + (1.96 * D15)</f>
        <v>-8.8755600000000028E-4</v>
      </c>
      <c r="G15" s="158">
        <f>IF(AND(E15 &gt; 0, F15 &gt; 0), 1, IF(AND(E15 &lt; 0, F15 &lt; 0), 1, 0))</f>
        <v>1</v>
      </c>
    </row>
    <row r="16" spans="1:7">
      <c r="A16" t="s">
        <v>15</v>
      </c>
      <c r="B16" t="s">
        <v>9</v>
      </c>
      <c r="C16">
        <v>-8.9473999999999995E-3</v>
      </c>
      <c r="D16">
        <v>3.3666E-3</v>
      </c>
      <c r="E16" s="12">
        <f>C16 - (1.96 * D16)</f>
        <v>-1.5545936E-2</v>
      </c>
      <c r="F16" s="74">
        <f>C16 + (1.96 * D16)</f>
        <v>-2.348864E-3</v>
      </c>
      <c r="G16" s="136">
        <f>IF(AND(E16 &gt; 0, F16 &gt; 0), 1, IF(AND(E16 &lt; 0, F16 &lt; 0), 1, 0))</f>
        <v>1</v>
      </c>
    </row>
    <row r="17" spans="1:7">
      <c r="A17" t="s">
        <v>16</v>
      </c>
      <c r="B17" t="s">
        <v>9</v>
      </c>
      <c r="C17">
        <v>-1.0662E-2</v>
      </c>
      <c r="D17">
        <v>3.8295999999999998E-3</v>
      </c>
      <c r="E17" s="19">
        <f>C17 - (1.96 * D17)</f>
        <v>-1.8168015999999999E-2</v>
      </c>
      <c r="F17" s="81">
        <f>C17 + (1.96 * D17)</f>
        <v>-3.1559839999999997E-3</v>
      </c>
      <c r="G17" s="143">
        <f>IF(AND(E17 &gt; 0, F17 &gt; 0), 1, IF(AND(E17 &lt; 0, F17 &lt; 0), 1, 0))</f>
        <v>1</v>
      </c>
    </row>
    <row r="18" spans="1:7">
      <c r="A18" t="s">
        <v>29</v>
      </c>
      <c r="B18" t="s">
        <v>9</v>
      </c>
      <c r="C18">
        <v>-1.32654E-2</v>
      </c>
      <c r="D18">
        <v>4.7350999999999999E-3</v>
      </c>
      <c r="E18" s="28">
        <f>C18 - (1.96 * D18)</f>
        <v>-2.2546195999999998E-2</v>
      </c>
      <c r="F18" s="90">
        <f>C18 + (1.96 * D18)</f>
        <v>-3.984604000000001E-3</v>
      </c>
      <c r="G18" s="152">
        <f>IF(AND(E18 &gt; 0, F18 &gt; 0), 1, IF(AND(E18 &lt; 0, F18 &lt; 0), 1, 0))</f>
        <v>1</v>
      </c>
    </row>
    <row r="19" spans="1:7">
      <c r="A19" t="s">
        <v>30</v>
      </c>
      <c r="B19" t="s">
        <v>8</v>
      </c>
      <c r="C19">
        <v>5.3549399999999997E-2</v>
      </c>
      <c r="D19">
        <v>3.5942000000000002E-2</v>
      </c>
      <c r="E19" s="53">
        <f>C19 - (1.96 * D19)</f>
        <v>-1.689692000000001E-2</v>
      </c>
      <c r="F19" s="115">
        <f>C19 + (1.96 * D19)</f>
        <v>0.12399572</v>
      </c>
      <c r="G19" s="177">
        <f>IF(AND(E19 &gt; 0, F19 &gt; 0), 1, IF(AND(E19 &lt; 0, F19 &lt; 0), 1, 0))</f>
        <v>0</v>
      </c>
    </row>
    <row r="20" spans="1:7">
      <c r="A20" t="s">
        <v>24</v>
      </c>
      <c r="B20" t="s">
        <v>8</v>
      </c>
      <c r="C20">
        <v>3.1383800000000003E-2</v>
      </c>
      <c r="D20">
        <v>4.2035599999999999E-2</v>
      </c>
      <c r="E20" s="31">
        <f>C20 - (1.96 * D20)</f>
        <v>-5.1005975999999995E-2</v>
      </c>
      <c r="F20" s="93">
        <f>C20 + (1.96 * D20)</f>
        <v>0.113773576</v>
      </c>
      <c r="G20" s="155">
        <f>IF(AND(E20 &gt; 0, F20 &gt; 0), 1, IF(AND(E20 &lt; 0, F20 &lt; 0), 1, 0))</f>
        <v>0</v>
      </c>
    </row>
    <row r="21" spans="1:7">
      <c r="A21" t="s">
        <v>16</v>
      </c>
      <c r="B21" t="s">
        <v>8</v>
      </c>
      <c r="C21">
        <v>3.9159899999999997E-2</v>
      </c>
      <c r="D21">
        <v>2.98818E-2</v>
      </c>
      <c r="E21" s="58">
        <f>C21 - (1.96 * D21)</f>
        <v>-1.9408427999999998E-2</v>
      </c>
      <c r="F21" s="120">
        <f>C21 + (1.96 * D21)</f>
        <v>9.7728228E-2</v>
      </c>
      <c r="G21" s="182">
        <f>IF(AND(E21 &gt; 0, F21 &gt; 0), 1, IF(AND(E21 &lt; 0, F21 &lt; 0), 1, 0))</f>
        <v>0</v>
      </c>
    </row>
    <row r="22" spans="1:7">
      <c r="A22" t="s">
        <v>20</v>
      </c>
      <c r="B22" t="s">
        <v>8</v>
      </c>
      <c r="C22">
        <v>-3.5688E-3</v>
      </c>
      <c r="D22">
        <v>3.2240900000000003E-2</v>
      </c>
      <c r="E22" s="65">
        <f>C22 - (1.96 * D22)</f>
        <v>-6.6760964000000006E-2</v>
      </c>
      <c r="F22" s="127">
        <f>C22 + (1.96 * D22)</f>
        <v>5.9623364000000012E-2</v>
      </c>
      <c r="G22" s="189">
        <f>IF(AND(E22 &gt; 0, F22 &gt; 0), 1, IF(AND(E22 &lt; 0, F22 &lt; 0), 1, 0))</f>
        <v>0</v>
      </c>
    </row>
    <row r="23" spans="1:7">
      <c r="A23" t="s">
        <v>29</v>
      </c>
      <c r="B23" t="s">
        <v>8</v>
      </c>
      <c r="C23">
        <v>2.37875E-2</v>
      </c>
      <c r="D23">
        <v>1.8178300000000001E-2</v>
      </c>
      <c r="E23" s="8">
        <f>C23 - (1.96 * D23)</f>
        <v>-1.1841968000000005E-2</v>
      </c>
      <c r="F23" s="70">
        <f>C23 + (1.96 * D23)</f>
        <v>5.9416968000000001E-2</v>
      </c>
      <c r="G23" s="132">
        <f>IF(AND(E23 &gt; 0, F23 &gt; 0), 1, IF(AND(E23 &lt; 0, F23 &lt; 0), 1, 0))</f>
        <v>0</v>
      </c>
    </row>
    <row r="24" spans="1:7">
      <c r="A24" t="s">
        <v>27</v>
      </c>
      <c r="B24" t="s">
        <v>8</v>
      </c>
      <c r="C24">
        <v>1.6801900000000002E-2</v>
      </c>
      <c r="D24">
        <v>1.76001E-2</v>
      </c>
      <c r="E24" s="49">
        <f>C24 - (1.96 * D24)</f>
        <v>-1.7694295999999998E-2</v>
      </c>
      <c r="F24" s="111">
        <f>C24 + (1.96 * D24)</f>
        <v>5.1298096000000001E-2</v>
      </c>
      <c r="G24" s="173">
        <f>IF(AND(E24 &gt; 0, F24 &gt; 0), 1, IF(AND(E24 &lt; 0, F24 &lt; 0), 1, 0))</f>
        <v>0</v>
      </c>
    </row>
    <row r="25" spans="1:7">
      <c r="A25" t="s">
        <v>21</v>
      </c>
      <c r="B25" t="s">
        <v>8</v>
      </c>
      <c r="C25">
        <v>-3.2430000000000002E-4</v>
      </c>
      <c r="D25">
        <v>2.18467E-2</v>
      </c>
      <c r="E25" s="38">
        <f>C25 - (1.96 * D25)</f>
        <v>-4.3143832E-2</v>
      </c>
      <c r="F25" s="100">
        <f>C25 + (1.96 * D25)</f>
        <v>4.2495232000000001E-2</v>
      </c>
      <c r="G25" s="162">
        <f>IF(AND(E25 &gt; 0, F25 &gt; 0), 1, IF(AND(E25 &lt; 0, F25 &lt; 0), 1, 0))</f>
        <v>0</v>
      </c>
    </row>
    <row r="26" spans="1:7">
      <c r="A26" t="s">
        <v>14</v>
      </c>
      <c r="B26" t="s">
        <v>8</v>
      </c>
      <c r="C26">
        <v>2.5339E-3</v>
      </c>
      <c r="D26">
        <v>1.8811700000000001E-2</v>
      </c>
      <c r="E26" s="26">
        <f>C26 - (1.96 * D26)</f>
        <v>-3.4337032000000003E-2</v>
      </c>
      <c r="F26" s="88">
        <f>C26 + (1.96 * D26)</f>
        <v>3.9404832000000001E-2</v>
      </c>
      <c r="G26" s="150">
        <f>IF(AND(E26 &gt; 0, F26 &gt; 0), 1, IF(AND(E26 &lt; 0, F26 &lt; 0), 1, 0))</f>
        <v>0</v>
      </c>
    </row>
    <row r="27" spans="1:7">
      <c r="A27" t="s">
        <v>23</v>
      </c>
      <c r="B27" t="s">
        <v>8</v>
      </c>
      <c r="C27">
        <v>6.8091999999999996E-3</v>
      </c>
      <c r="D27">
        <v>1.43856E-2</v>
      </c>
      <c r="E27" s="61">
        <f>C27 - (1.96 * D27)</f>
        <v>-2.1386575999999997E-2</v>
      </c>
      <c r="F27" s="123">
        <f>C27 + (1.96 * D27)</f>
        <v>3.5004976E-2</v>
      </c>
      <c r="G27" s="185">
        <f>IF(AND(E27 &gt; 0, F27 &gt; 0), 1, IF(AND(E27 &lt; 0, F27 &lt; 0), 1, 0))</f>
        <v>0</v>
      </c>
    </row>
    <row r="28" spans="1:7">
      <c r="A28" t="s">
        <v>18</v>
      </c>
      <c r="B28" t="s">
        <v>8</v>
      </c>
      <c r="C28">
        <v>3.8352E-3</v>
      </c>
      <c r="D28">
        <v>1.45903E-2</v>
      </c>
      <c r="E28" s="11">
        <f>C28 - (1.96 * D28)</f>
        <v>-2.4761788E-2</v>
      </c>
      <c r="F28" s="73">
        <f>C28 + (1.96 * D28)</f>
        <v>3.2432188000000001E-2</v>
      </c>
      <c r="G28" s="135">
        <f>IF(AND(E28 &gt; 0, F28 &gt; 0), 1, IF(AND(E28 &lt; 0, F28 &lt; 0), 1, 0))</f>
        <v>0</v>
      </c>
    </row>
    <row r="29" spans="1:7">
      <c r="A29" t="s">
        <v>7</v>
      </c>
      <c r="B29" t="s">
        <v>8</v>
      </c>
      <c r="C29">
        <v>1.3727400000000001E-2</v>
      </c>
      <c r="D29">
        <v>7.9988000000000004E-3</v>
      </c>
      <c r="E29" s="52">
        <f>C29 - (1.96 * D29)</f>
        <v>-1.9502479999999982E-3</v>
      </c>
      <c r="F29" s="114">
        <f>C29 + (1.96 * D29)</f>
        <v>2.9405048E-2</v>
      </c>
      <c r="G29" s="176">
        <f>IF(AND(E29 &gt; 0, F29 &gt; 0), 1, IF(AND(E29 &lt; 0, F29 &lt; 0), 1, 0))</f>
        <v>0</v>
      </c>
    </row>
    <row r="30" spans="1:7">
      <c r="A30" t="s">
        <v>28</v>
      </c>
      <c r="B30" t="s">
        <v>8</v>
      </c>
      <c r="C30">
        <v>-6.8231999999999998E-3</v>
      </c>
      <c r="D30">
        <v>1.2589700000000001E-2</v>
      </c>
      <c r="E30" s="64">
        <f>C30 - (1.96 * D30)</f>
        <v>-3.1499012E-2</v>
      </c>
      <c r="F30" s="126">
        <f>C30 + (1.96 * D30)</f>
        <v>1.7852612000000004E-2</v>
      </c>
      <c r="G30" s="188">
        <f>IF(AND(E30 &gt; 0, F30 &gt; 0), 1, IF(AND(E30 &lt; 0, F30 &lt; 0), 1, 0))</f>
        <v>0</v>
      </c>
    </row>
    <row r="31" spans="1:7">
      <c r="A31" t="s">
        <v>25</v>
      </c>
      <c r="B31" t="s">
        <v>8</v>
      </c>
      <c r="C31">
        <v>-1.12047E-2</v>
      </c>
      <c r="D31">
        <v>1.4802299999999999E-2</v>
      </c>
      <c r="E31" s="7">
        <f>C31 - (1.96 * D31)</f>
        <v>-4.0217207999999997E-2</v>
      </c>
      <c r="F31" s="69">
        <f>C31 + (1.96 * D31)</f>
        <v>1.7807808000000001E-2</v>
      </c>
      <c r="G31" s="131">
        <f>IF(AND(E31 &gt; 0, F31 &gt; 0), 1, IF(AND(E31 &lt; 0, F31 &lt; 0), 1, 0))</f>
        <v>0</v>
      </c>
    </row>
    <row r="32" spans="1:7">
      <c r="A32" t="s">
        <v>12</v>
      </c>
      <c r="B32" t="s">
        <v>8</v>
      </c>
      <c r="C32">
        <v>-1.6036499999999999E-2</v>
      </c>
      <c r="D32">
        <v>1.4444200000000001E-2</v>
      </c>
      <c r="E32" s="60">
        <f>C32 - (1.96 * D32)</f>
        <v>-4.4347131999999997E-2</v>
      </c>
      <c r="F32" s="122">
        <f>C32 + (1.96 * D32)</f>
        <v>1.2274132000000004E-2</v>
      </c>
      <c r="G32" s="184">
        <f>IF(AND(E32 &gt; 0, F32 &gt; 0), 1, IF(AND(E32 &lt; 0, F32 &lt; 0), 1, 0))</f>
        <v>0</v>
      </c>
    </row>
    <row r="33" spans="1:7">
      <c r="A33" t="s">
        <v>26</v>
      </c>
      <c r="B33" t="s">
        <v>8</v>
      </c>
      <c r="C33">
        <v>-3.3972999999999998E-3</v>
      </c>
      <c r="D33">
        <v>5.4399000000000001E-3</v>
      </c>
      <c r="E33" s="36">
        <f>C33 - (1.96 * D33)</f>
        <v>-1.4059504E-2</v>
      </c>
      <c r="F33" s="98">
        <f>C33 + (1.96 * D33)</f>
        <v>7.264904E-3</v>
      </c>
      <c r="G33" s="160">
        <f>IF(AND(E33 &gt; 0, F33 &gt; 0), 1, IF(AND(E33 &lt; 0, F33 &lt; 0), 1, 0))</f>
        <v>0</v>
      </c>
    </row>
    <row r="34" spans="1:7">
      <c r="A34" t="s">
        <v>18</v>
      </c>
      <c r="B34" t="s">
        <v>10</v>
      </c>
      <c r="C34">
        <v>5.5957999999999997E-3</v>
      </c>
      <c r="D34">
        <v>5.7955999999999997E-3</v>
      </c>
      <c r="E34" s="37">
        <f>C34 - (1.96 * D34)</f>
        <v>-5.7635759999999994E-3</v>
      </c>
      <c r="F34" s="99">
        <f>C34 + (1.96 * D34)</f>
        <v>1.6955175999999999E-2</v>
      </c>
      <c r="G34" s="161">
        <f>IF(AND(E34 &gt; 0, F34 &gt; 0), 1, IF(AND(E34 &lt; 0, F34 &lt; 0), 1, 0))</f>
        <v>0</v>
      </c>
    </row>
    <row r="35" spans="1:7">
      <c r="A35" t="s">
        <v>25</v>
      </c>
      <c r="B35" t="s">
        <v>10</v>
      </c>
      <c r="C35">
        <v>1.2868999999999999E-3</v>
      </c>
      <c r="D35">
        <v>2.3245000000000002E-3</v>
      </c>
      <c r="E35" s="41">
        <f>C35 - (1.96 * D35)</f>
        <v>-3.2691200000000004E-3</v>
      </c>
      <c r="F35" s="103">
        <f>C35 + (1.96 * D35)</f>
        <v>5.8429199999999997E-3</v>
      </c>
      <c r="G35" s="165">
        <f>IF(AND(E35 &gt; 0, F35 &gt; 0), 1, IF(AND(E35 &lt; 0, F35 &lt; 0), 1, 0))</f>
        <v>0</v>
      </c>
    </row>
    <row r="36" spans="1:7">
      <c r="A36" t="s">
        <v>13</v>
      </c>
      <c r="B36" t="s">
        <v>10</v>
      </c>
      <c r="C36">
        <v>3.8069999999999998E-4</v>
      </c>
      <c r="D36">
        <v>2.6167999999999999E-3</v>
      </c>
      <c r="E36" s="42">
        <f>C36 - (1.96 * D36)</f>
        <v>-4.7482279999999993E-3</v>
      </c>
      <c r="F36" s="104">
        <f>C36 + (1.96 * D36)</f>
        <v>5.5096279999999999E-3</v>
      </c>
      <c r="G36" s="166">
        <f>IF(AND(E36 &gt; 0, F36 &gt; 0), 1, IF(AND(E36 &lt; 0, F36 &lt; 0), 1, 0))</f>
        <v>0</v>
      </c>
    </row>
    <row r="37" spans="1:7">
      <c r="A37" t="s">
        <v>11</v>
      </c>
      <c r="B37" t="s">
        <v>10</v>
      </c>
      <c r="C37">
        <v>3.367E-4</v>
      </c>
      <c r="D37">
        <v>1.8592000000000001E-3</v>
      </c>
      <c r="E37" s="43">
        <f>C37 - (1.96 * D37)</f>
        <v>-3.3073320000000001E-3</v>
      </c>
      <c r="F37" s="105">
        <f>C37 + (1.96 * D37)</f>
        <v>3.9807319999999998E-3</v>
      </c>
      <c r="G37" s="167">
        <f>IF(AND(E37 &gt; 0, F37 &gt; 0), 1, IF(AND(E37 &lt; 0, F37 &lt; 0), 1, 0))</f>
        <v>0</v>
      </c>
    </row>
    <row r="38" spans="1:7">
      <c r="A38" t="s">
        <v>20</v>
      </c>
      <c r="B38" t="s">
        <v>10</v>
      </c>
      <c r="C38">
        <v>3.5110000000000002E-4</v>
      </c>
      <c r="D38">
        <v>1.6622E-3</v>
      </c>
      <c r="E38" s="14">
        <f>C38 - (1.96 * D38)</f>
        <v>-2.9068119999999999E-3</v>
      </c>
      <c r="F38" s="76">
        <f>C38 + (1.96 * D38)</f>
        <v>3.609012E-3</v>
      </c>
      <c r="G38" s="138">
        <f>IF(AND(E38 &gt; 0, F38 &gt; 0), 1, IF(AND(E38 &lt; 0, F38 &lt; 0), 1, 0))</f>
        <v>0</v>
      </c>
    </row>
    <row r="39" spans="1:7">
      <c r="A39" t="s">
        <v>22</v>
      </c>
      <c r="B39" t="s">
        <v>10</v>
      </c>
      <c r="C39">
        <v>-6.669E-4</v>
      </c>
      <c r="D39">
        <v>2.1721000000000002E-3</v>
      </c>
      <c r="E39" s="44">
        <f>C39 - (1.96 * D39)</f>
        <v>-4.9242160000000004E-3</v>
      </c>
      <c r="F39" s="106">
        <f>C39 + (1.96 * D39)</f>
        <v>3.5904160000000008E-3</v>
      </c>
      <c r="G39" s="168">
        <f>IF(AND(E39 &gt; 0, F39 &gt; 0), 1, IF(AND(E39 &lt; 0, F39 &lt; 0), 1, 0))</f>
        <v>0</v>
      </c>
    </row>
    <row r="40" spans="1:7">
      <c r="A40" t="s">
        <v>29</v>
      </c>
      <c r="B40" t="s">
        <v>10</v>
      </c>
      <c r="C40">
        <v>-2.7777000000000001E-3</v>
      </c>
      <c r="D40">
        <v>3.1415000000000002E-3</v>
      </c>
      <c r="E40" s="21">
        <f>C40 - (1.96 * D40)</f>
        <v>-8.93504E-3</v>
      </c>
      <c r="F40" s="83">
        <f>C40 + (1.96 * D40)</f>
        <v>3.3796399999999997E-3</v>
      </c>
      <c r="G40" s="145">
        <f>IF(AND(E40 &gt; 0, F40 &gt; 0), 1, IF(AND(E40 &lt; 0, F40 &lt; 0), 1, 0))</f>
        <v>0</v>
      </c>
    </row>
    <row r="41" spans="1:7">
      <c r="A41" t="s">
        <v>30</v>
      </c>
      <c r="B41" t="s">
        <v>10</v>
      </c>
      <c r="C41">
        <v>-8.9342999999999992E-3</v>
      </c>
      <c r="D41">
        <v>6.1985E-3</v>
      </c>
      <c r="E41" s="15">
        <f>C41 - (1.96 * D41)</f>
        <v>-2.1083359999999999E-2</v>
      </c>
      <c r="F41" s="77">
        <f>C41 + (1.96 * D41)</f>
        <v>3.2147600000000005E-3</v>
      </c>
      <c r="G41" s="139">
        <f>IF(AND(E41 &gt; 0, F41 &gt; 0), 1, IF(AND(E41 &lt; 0, F41 &lt; 0), 1, 0))</f>
        <v>0</v>
      </c>
    </row>
    <row r="42" spans="1:7">
      <c r="A42" t="s">
        <v>24</v>
      </c>
      <c r="B42" t="s">
        <v>10</v>
      </c>
      <c r="C42">
        <v>8.0250000000000004E-4</v>
      </c>
      <c r="D42">
        <v>7.8620000000000003E-4</v>
      </c>
      <c r="E42" s="45">
        <f>C42 - (1.96 * D42)</f>
        <v>-7.384519999999999E-4</v>
      </c>
      <c r="F42" s="107">
        <f>C42 + (1.96 * D42)</f>
        <v>2.3434520000000002E-3</v>
      </c>
      <c r="G42" s="169">
        <f>IF(AND(E42 &gt; 0, F42 &gt; 0), 1, IF(AND(E42 &lt; 0, F42 &lt; 0), 1, 0))</f>
        <v>0</v>
      </c>
    </row>
    <row r="43" spans="1:7">
      <c r="A43" t="s">
        <v>26</v>
      </c>
      <c r="B43" t="s">
        <v>10</v>
      </c>
      <c r="C43">
        <v>2.0589999999999999E-4</v>
      </c>
      <c r="D43">
        <v>9.9109999999999997E-4</v>
      </c>
      <c r="E43" s="22">
        <f>C43 - (1.96 * D43)</f>
        <v>-1.7366559999999998E-3</v>
      </c>
      <c r="F43" s="84">
        <f>C43 + (1.96 * D43)</f>
        <v>2.148456E-3</v>
      </c>
      <c r="G43" s="146">
        <f>IF(AND(E43 &gt; 0, F43 &gt; 0), 1, IF(AND(E43 &lt; 0, F43 &lt; 0), 1, 0))</f>
        <v>0</v>
      </c>
    </row>
    <row r="44" spans="1:7">
      <c r="A44" t="s">
        <v>28</v>
      </c>
      <c r="B44" t="s">
        <v>10</v>
      </c>
      <c r="C44">
        <v>-2.4984999999999999E-3</v>
      </c>
      <c r="D44">
        <v>2.3665000000000001E-3</v>
      </c>
      <c r="E44" s="16">
        <f>C44 - (1.96 * D44)</f>
        <v>-7.1368400000000002E-3</v>
      </c>
      <c r="F44" s="78">
        <f>C44 + (1.96 * D44)</f>
        <v>2.1398400000000005E-3</v>
      </c>
      <c r="G44" s="140">
        <f>IF(AND(E44 &gt; 0, F44 &gt; 0), 1, IF(AND(E44 &lt; 0, F44 &lt; 0), 1, 0))</f>
        <v>0</v>
      </c>
    </row>
    <row r="45" spans="1:7">
      <c r="A45" t="s">
        <v>14</v>
      </c>
      <c r="B45" t="s">
        <v>10</v>
      </c>
      <c r="C45">
        <v>6.7170000000000001E-4</v>
      </c>
      <c r="D45">
        <v>5.6019999999999996E-4</v>
      </c>
      <c r="E45" s="46">
        <f>C45 - (1.96 * D45)</f>
        <v>-4.2629199999999988E-4</v>
      </c>
      <c r="F45" s="108">
        <f>C45 + (1.96 * D45)</f>
        <v>1.7696919999999998E-3</v>
      </c>
      <c r="G45" s="170">
        <f>IF(AND(E45 &gt; 0, F45 &gt; 0), 1, IF(AND(E45 &lt; 0, F45 &lt; 0), 1, 0))</f>
        <v>0</v>
      </c>
    </row>
    <row r="46" spans="1:7">
      <c r="A46" t="s">
        <v>17</v>
      </c>
      <c r="B46" t="s">
        <v>10</v>
      </c>
      <c r="C46">
        <v>2.6209999999999997E-4</v>
      </c>
      <c r="D46">
        <v>7.1659999999999996E-4</v>
      </c>
      <c r="E46" s="23">
        <f>C46 - (1.96 * D46)</f>
        <v>-1.1424359999999999E-3</v>
      </c>
      <c r="F46" s="85">
        <f>C46 + (1.96 * D46)</f>
        <v>1.6666359999999998E-3</v>
      </c>
      <c r="G46" s="147">
        <f>IF(AND(E46 &gt; 0, F46 &gt; 0), 1, IF(AND(E46 &lt; 0, F46 &lt; 0), 1, 0))</f>
        <v>0</v>
      </c>
    </row>
    <row r="47" spans="1:7">
      <c r="A47" t="s">
        <v>15</v>
      </c>
      <c r="B47" t="s">
        <v>10</v>
      </c>
      <c r="C47">
        <v>-1.4578E-3</v>
      </c>
      <c r="D47">
        <v>1.4089E-3</v>
      </c>
      <c r="E47" s="17">
        <f>C47 - (1.96 * D47)</f>
        <v>-4.2192440000000005E-3</v>
      </c>
      <c r="F47" s="79">
        <f>C47 + (1.96 * D47)</f>
        <v>1.3036440000000001E-3</v>
      </c>
      <c r="G47" s="141">
        <f>IF(AND(E47 &gt; 0, F47 &gt; 0), 1, IF(AND(E47 &lt; 0, F47 &lt; 0), 1, 0))</f>
        <v>0</v>
      </c>
    </row>
    <row r="48" spans="1:7">
      <c r="A48" t="s">
        <v>7</v>
      </c>
      <c r="B48" t="s">
        <v>10</v>
      </c>
      <c r="C48">
        <v>-3.3180000000000002E-3</v>
      </c>
      <c r="D48">
        <v>1.7293E-3</v>
      </c>
      <c r="E48" s="47">
        <f>C48 - (1.96 * D48)</f>
        <v>-6.7074279999999997E-3</v>
      </c>
      <c r="F48" s="109">
        <f>C48 + (1.96 * D48)</f>
        <v>7.1427999999999683E-5</v>
      </c>
      <c r="G48" s="171">
        <f>IF(AND(E48 &gt; 0, F48 &gt; 0), 1, IF(AND(E48 &lt; 0, F48 &lt; 0), 1, 0))</f>
        <v>0</v>
      </c>
    </row>
    <row r="49" spans="1:7">
      <c r="A49" t="s">
        <v>23</v>
      </c>
      <c r="B49" t="s">
        <v>10</v>
      </c>
      <c r="C49">
        <v>-2.0669E-3</v>
      </c>
      <c r="D49">
        <v>1.0841E-3</v>
      </c>
      <c r="E49" s="24">
        <f>C49 - (1.96 * D49)</f>
        <v>-4.1917359999999997E-3</v>
      </c>
      <c r="F49" s="86">
        <f>C49 + (1.96 * D49)</f>
        <v>5.7935999999999752E-5</v>
      </c>
      <c r="G49" s="148">
        <f>IF(AND(E49 &gt; 0, F49 &gt; 0), 1, IF(AND(E49 &lt; 0, F49 &lt; 0), 1, 0))</f>
        <v>0</v>
      </c>
    </row>
    <row r="50" spans="1:7">
      <c r="A50" t="s">
        <v>18</v>
      </c>
      <c r="B50" t="s">
        <v>9</v>
      </c>
      <c r="C50">
        <v>1.03631E-2</v>
      </c>
      <c r="D50">
        <v>1.0459E-2</v>
      </c>
      <c r="E50" s="18">
        <f>C50 - (1.96 * D50)</f>
        <v>-1.0136539999999999E-2</v>
      </c>
      <c r="F50" s="80">
        <f>C50 + (1.96 * D50)</f>
        <v>3.086274E-2</v>
      </c>
      <c r="G50" s="142">
        <f>IF(AND(E50 &gt; 0, F50 &gt; 0), 1, IF(AND(E50 &lt; 0, F50 &lt; 0), 1, 0))</f>
        <v>0</v>
      </c>
    </row>
    <row r="51" spans="1:7">
      <c r="A51" t="s">
        <v>25</v>
      </c>
      <c r="B51" t="s">
        <v>9</v>
      </c>
      <c r="C51">
        <v>6.9068000000000003E-3</v>
      </c>
      <c r="D51">
        <v>8.2751000000000005E-3</v>
      </c>
      <c r="E51" s="30">
        <f>C51 - (1.96 * D51)</f>
        <v>-9.3123960000000006E-3</v>
      </c>
      <c r="F51" s="92">
        <f>C51 + (1.96 * D51)</f>
        <v>2.3125996000000003E-2</v>
      </c>
      <c r="G51" s="154">
        <f>IF(AND(E51 &gt; 0, F51 &gt; 0), 1, IF(AND(E51 &lt; 0, F51 &lt; 0), 1, 0))</f>
        <v>0</v>
      </c>
    </row>
    <row r="52" spans="1:7">
      <c r="A52" t="s">
        <v>22</v>
      </c>
      <c r="B52" t="s">
        <v>9</v>
      </c>
      <c r="C52">
        <v>4.6010000000000001E-3</v>
      </c>
      <c r="D52">
        <v>7.7053E-3</v>
      </c>
      <c r="E52" s="57">
        <f>C52 - (1.96 * D52)</f>
        <v>-1.0501388E-2</v>
      </c>
      <c r="F52" s="119">
        <f>C52 + (1.96 * D52)</f>
        <v>1.9703387999999999E-2</v>
      </c>
      <c r="G52" s="181">
        <f>IF(AND(E52 &gt; 0, F52 &gt; 0), 1, IF(AND(E52 &lt; 0, F52 &lt; 0), 1, 0))</f>
        <v>0</v>
      </c>
    </row>
    <row r="53" spans="1:7">
      <c r="A53" t="s">
        <v>28</v>
      </c>
      <c r="B53" t="s">
        <v>9</v>
      </c>
      <c r="C53">
        <v>2.4686999999999999E-3</v>
      </c>
      <c r="D53">
        <v>7.6966999999999999E-3</v>
      </c>
      <c r="E53" s="48">
        <f>C53 - (1.96 * D53)</f>
        <v>-1.2616831999999998E-2</v>
      </c>
      <c r="F53" s="110">
        <f>C53 + (1.96 * D53)</f>
        <v>1.7554231999999999E-2</v>
      </c>
      <c r="G53" s="172">
        <f>IF(AND(E53 &gt; 0, F53 &gt; 0), 1, IF(AND(E53 &lt; 0, F53 &lt; 0), 1, 0))</f>
        <v>0</v>
      </c>
    </row>
    <row r="54" spans="1:7">
      <c r="A54" t="s">
        <v>24</v>
      </c>
      <c r="B54" t="s">
        <v>9</v>
      </c>
      <c r="C54">
        <v>-2.1892000000000001E-3</v>
      </c>
      <c r="D54">
        <v>7.8079000000000004E-3</v>
      </c>
      <c r="E54" s="25">
        <f>C54 - (1.96 * D54)</f>
        <v>-1.7492684000000001E-2</v>
      </c>
      <c r="F54" s="87">
        <f>C54 + (1.96 * D54)</f>
        <v>1.3114284E-2</v>
      </c>
      <c r="G54" s="149">
        <f>IF(AND(E54 &gt; 0, F54 &gt; 0), 1, IF(AND(E54 &lt; 0, F54 &lt; 0), 1, 0))</f>
        <v>0</v>
      </c>
    </row>
    <row r="55" spans="1:7">
      <c r="A55" t="s">
        <v>14</v>
      </c>
      <c r="B55" t="s">
        <v>9</v>
      </c>
      <c r="C55">
        <v>2.6898999999999998E-3</v>
      </c>
      <c r="D55">
        <v>4.3717000000000001E-3</v>
      </c>
      <c r="E55" s="10">
        <f>C55 - (1.96 * D55)</f>
        <v>-5.878632E-3</v>
      </c>
      <c r="F55" s="72">
        <f>C55 + (1.96 * D55)</f>
        <v>1.1258432000000001E-2</v>
      </c>
      <c r="G55" s="134">
        <f>IF(AND(E55 &gt; 0, F55 &gt; 0), 1, IF(AND(E55 &lt; 0, F55 &lt; 0), 1, 0))</f>
        <v>0</v>
      </c>
    </row>
    <row r="56" spans="1:7">
      <c r="A56" t="s">
        <v>26</v>
      </c>
      <c r="B56" t="s">
        <v>9</v>
      </c>
      <c r="C56">
        <v>3.5498999999999999E-3</v>
      </c>
      <c r="D56">
        <v>3.6372000000000002E-3</v>
      </c>
      <c r="E56" s="51">
        <f>C56 - (1.96 * D56)</f>
        <v>-3.5790120000000003E-3</v>
      </c>
      <c r="F56" s="113">
        <f>C56 + (1.96 * D56)</f>
        <v>1.0678811999999999E-2</v>
      </c>
      <c r="G56" s="175">
        <f>IF(AND(E56 &gt; 0, F56 &gt; 0), 1, IF(AND(E56 &lt; 0, F56 &lt; 0), 1, 0))</f>
        <v>0</v>
      </c>
    </row>
    <row r="57" spans="1:7">
      <c r="A57" t="s">
        <v>11</v>
      </c>
      <c r="B57" t="s">
        <v>9</v>
      </c>
      <c r="C57">
        <v>2.5504E-3</v>
      </c>
      <c r="D57">
        <v>4.0696999999999999E-3</v>
      </c>
      <c r="E57" s="63">
        <f>C57 - (1.96 * D57)</f>
        <v>-5.4262119999999997E-3</v>
      </c>
      <c r="F57" s="125">
        <f>C57 + (1.96 * D57)</f>
        <v>1.0527011999999999E-2</v>
      </c>
      <c r="G57" s="187">
        <f>IF(AND(E57 &gt; 0, F57 &gt; 0), 1, IF(AND(E57 &lt; 0, F57 &lt; 0), 1, 0))</f>
        <v>0</v>
      </c>
    </row>
    <row r="58" spans="1:7">
      <c r="A58" t="s">
        <v>13</v>
      </c>
      <c r="B58" t="s">
        <v>9</v>
      </c>
      <c r="C58">
        <v>3.4053999999999998E-3</v>
      </c>
      <c r="D58">
        <v>3.4854E-3</v>
      </c>
      <c r="E58" s="6">
        <f>C58 - (1.96 * D58)</f>
        <v>-3.4259840000000004E-3</v>
      </c>
      <c r="F58" s="68">
        <f>C58 + (1.96 * D58)</f>
        <v>1.0236784000000001E-2</v>
      </c>
      <c r="G58" s="130">
        <f>IF(AND(E58 &gt; 0, F58 &gt; 0), 1, IF(AND(E58 &lt; 0, F58 &lt; 0), 1, 0))</f>
        <v>0</v>
      </c>
    </row>
    <row r="59" spans="1:7">
      <c r="A59" t="s">
        <v>30</v>
      </c>
      <c r="B59" t="s">
        <v>9</v>
      </c>
      <c r="C59">
        <v>-1.03077E-2</v>
      </c>
      <c r="D59">
        <v>9.4853999999999997E-3</v>
      </c>
      <c r="E59" s="35">
        <f>C59 - (1.96 * D59)</f>
        <v>-2.8899083999999998E-2</v>
      </c>
      <c r="F59" s="97">
        <f>C59 + (1.96 * D59)</f>
        <v>8.2836839999999995E-3</v>
      </c>
      <c r="G59" s="159">
        <f>IF(AND(E59 &gt; 0, F59 &gt; 0), 1, IF(AND(E59 &lt; 0, F59 &lt; 0), 1, 0))</f>
        <v>0</v>
      </c>
    </row>
    <row r="60" spans="1:7">
      <c r="A60" t="s">
        <v>7</v>
      </c>
      <c r="B60" t="s">
        <v>9</v>
      </c>
      <c r="C60">
        <v>-2.5574999999999999E-3</v>
      </c>
      <c r="D60">
        <v>4.7599000000000001E-3</v>
      </c>
      <c r="E60" s="40">
        <f>C60 - (1.96 * D60)</f>
        <v>-1.1886904E-2</v>
      </c>
      <c r="F60" s="102">
        <f>C60 + (1.96 * D60)</f>
        <v>6.7719039999999996E-3</v>
      </c>
      <c r="G60" s="164">
        <f>IF(AND(E60 &gt; 0, F60 &gt; 0), 1, IF(AND(E60 &lt; 0, F60 &lt; 0), 1, 0))</f>
        <v>0</v>
      </c>
    </row>
    <row r="61" spans="1:7">
      <c r="A61" t="s">
        <v>20</v>
      </c>
      <c r="B61" t="s">
        <v>9</v>
      </c>
      <c r="C61">
        <v>-1.4453999999999999E-3</v>
      </c>
      <c r="D61">
        <v>3.3830000000000002E-3</v>
      </c>
      <c r="E61" s="13">
        <f>C61 - (1.96 * D61)</f>
        <v>-8.0760799999999994E-3</v>
      </c>
      <c r="F61" s="75">
        <f>C61 + (1.96 * D61)</f>
        <v>5.1852800000000004E-3</v>
      </c>
      <c r="G61" s="137">
        <f>IF(AND(E61 &gt; 0, F61 &gt; 0), 1, IF(AND(E61 &lt; 0, F61 &lt; 0), 1, 0))</f>
        <v>0</v>
      </c>
    </row>
    <row r="62" spans="1:7">
      <c r="A62" t="s">
        <v>27</v>
      </c>
      <c r="B62" t="s">
        <v>9</v>
      </c>
      <c r="C62">
        <v>-5.8009999999999995E-4</v>
      </c>
      <c r="D62">
        <v>2.3191000000000002E-3</v>
      </c>
      <c r="E62" s="20">
        <f>C62 - (1.96 * D62)</f>
        <v>-5.125536E-3</v>
      </c>
      <c r="F62" s="82">
        <f>C62 + (1.96 * D62)</f>
        <v>3.9653359999999999E-3</v>
      </c>
      <c r="G62" s="144">
        <f>IF(AND(E62 &gt; 0, F62 &gt; 0), 1, IF(AND(E62 &lt; 0, F62 &lt; 0), 1, 0))</f>
        <v>0</v>
      </c>
    </row>
    <row r="63" spans="1:7">
      <c r="A63" t="s">
        <v>23</v>
      </c>
      <c r="B63" t="s">
        <v>9</v>
      </c>
      <c r="C63">
        <v>-2.6608999999999999E-3</v>
      </c>
      <c r="D63">
        <v>2.0094000000000002E-3</v>
      </c>
      <c r="E63" s="29">
        <f>C63 - (1.96 * D63)</f>
        <v>-6.5993240000000002E-3</v>
      </c>
      <c r="F63" s="91">
        <f>C63 + (1.96 * D63)</f>
        <v>1.2775240000000004E-3</v>
      </c>
      <c r="G63" s="153">
        <f>IF(AND(E63 &gt; 0, F63 &gt; 0), 1, IF(AND(E63 &lt; 0, F63 &lt; 0), 1, 0))</f>
        <v>0</v>
      </c>
    </row>
    <row r="64" spans="1:7">
      <c r="A64" t="s">
        <v>19</v>
      </c>
      <c r="B64" t="s">
        <v>9</v>
      </c>
      <c r="C64">
        <v>-3.1334000000000002E-3</v>
      </c>
      <c r="D64">
        <v>1.7837E-3</v>
      </c>
      <c r="E64" s="56">
        <f>C64 - (1.96 * D64)</f>
        <v>-6.6294520000000001E-3</v>
      </c>
      <c r="F64" s="118">
        <f>C64 + (1.96 * D64)</f>
        <v>3.6265199999999977E-4</v>
      </c>
      <c r="G64" s="180">
        <f>IF(AND(E64 &gt; 0, F64 &gt; 0), 1, IF(AND(E64 &lt; 0, F64 &lt; 0), 1, 0))</f>
        <v>0</v>
      </c>
    </row>
  </sheetData>
  <sortState xmlns:xlrd2="http://schemas.microsoft.com/office/spreadsheetml/2017/richdata2" ref="A2:G65">
    <sortCondition descending="1" ref="G2:G65"/>
    <sortCondition descending="1" ref="B2:B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TOBY LOWTON</cp:lastModifiedBy>
  <dcterms:modified xsi:type="dcterms:W3CDTF">2024-02-07T17:04:39Z</dcterms:modified>
</cp:coreProperties>
</file>