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720" tabRatio="876" firstSheet="0" activeTab="1" autoFilterDateGrouping="1"/>
  </bookViews>
  <sheets>
    <sheet xmlns:r="http://schemas.openxmlformats.org/officeDocument/2006/relationships" name="Source Data &amp; Defintions" sheetId="1" state="visible" r:id="rId1"/>
    <sheet xmlns:r="http://schemas.openxmlformats.org/officeDocument/2006/relationships" name="England | Specialist Advice" sheetId="2" state="visible" r:id="rId2"/>
    <sheet xmlns:r="http://schemas.openxmlformats.org/officeDocument/2006/relationships" name="England | Working days" sheetId="3" state="visible" r:id="rId3"/>
  </sheets>
  <definedNames/>
  <calcPr calcId="191028" fullCalcOnLoad="1"/>
</workbook>
</file>

<file path=xl/styles.xml><?xml version="1.0" encoding="utf-8"?>
<styleSheet xmlns="http://schemas.openxmlformats.org/spreadsheetml/2006/main">
  <numFmts count="5">
    <numFmt numFmtId="164" formatCode="mmmm\ yyyy"/>
    <numFmt numFmtId="165" formatCode="_-* #,##0_-;\-* #,##0_-;_-* &quot;-&quot;??_-;_-@_-"/>
    <numFmt numFmtId="166" formatCode="0.0%"/>
    <numFmt numFmtId="167" formatCode="_-* #,##0.000000_-;\-* #,##0.000000_-;_-* &quot;-&quot;??_-;_-@_-"/>
    <numFmt numFmtId="168" formatCode="_-* #,##0.00_-;\-* #,##0.00_-;_-* &quot;-&quot;??_-;_-@_-"/>
  </numFmts>
  <fonts count="23">
    <font>
      <name val="Calibri"/>
      <family val="2"/>
      <color theme="1"/>
      <sz val="11"/>
      <scheme val="minor"/>
    </font>
    <font>
      <name val="Arial"/>
      <family val="2"/>
      <color theme="1"/>
      <sz val="11"/>
    </font>
    <font>
      <name val="Arial"/>
      <family val="2"/>
      <b val="1"/>
      <color theme="1"/>
      <sz val="11"/>
    </font>
    <font>
      <name val="Arial"/>
      <family val="2"/>
      <b val="1"/>
      <color theme="0"/>
      <sz val="11"/>
    </font>
    <font>
      <name val="Arial"/>
      <family val="2"/>
      <color theme="1"/>
      <sz val="12"/>
    </font>
    <font>
      <name val="Arial"/>
      <family val="2"/>
      <b val="1"/>
      <color rgb="FF0070C0"/>
      <sz val="12"/>
    </font>
    <font>
      <name val="Arial"/>
      <family val="2"/>
      <b val="1"/>
      <sz val="20"/>
    </font>
    <font>
      <name val="Arial"/>
      <family val="2"/>
      <color theme="1"/>
      <sz val="12"/>
    </font>
    <font>
      <name val="Arial"/>
      <family val="2"/>
      <b val="1"/>
      <color rgb="FFFF0000"/>
      <sz val="20"/>
    </font>
    <font>
      <name val="Arial"/>
      <family val="2"/>
      <b val="1"/>
      <color rgb="FF0070C0"/>
      <sz val="14"/>
    </font>
    <font>
      <name val="Arial"/>
      <family val="2"/>
      <b val="1"/>
      <color theme="1"/>
      <sz val="12"/>
    </font>
    <font>
      <name val="Arial"/>
      <family val="2"/>
      <sz val="11"/>
    </font>
    <font>
      <name val="Arial"/>
      <family val="2"/>
      <sz val="12"/>
    </font>
    <font>
      <name val="Arial"/>
      <family val="2"/>
      <color rgb="FF0070C0"/>
      <sz val="12"/>
    </font>
    <font>
      <name val="Calibri"/>
      <family val="2"/>
      <color theme="1"/>
      <sz val="11"/>
      <scheme val="minor"/>
    </font>
    <font>
      <name val="Arial"/>
      <family val="2"/>
      <color theme="1" tint="0.499984740745262"/>
      <sz val="11"/>
    </font>
    <font>
      <name val="Arial"/>
      <family val="2"/>
      <color theme="1" tint="0.3499862666707358"/>
      <sz val="11"/>
    </font>
    <font>
      <name val="Arial"/>
      <family val="2"/>
      <b val="1"/>
      <color rgb="FFFF0000"/>
      <sz val="11"/>
    </font>
    <font>
      <name val="Arial"/>
      <family val="2"/>
      <b val="1"/>
      <color rgb="FF0070C0"/>
      <sz val="11"/>
    </font>
    <font>
      <name val="Arial"/>
      <family val="2"/>
      <color rgb="FF0070C0"/>
      <sz val="11"/>
    </font>
    <font>
      <name val="Arial"/>
      <family val="2"/>
      <b val="1"/>
      <color indexed="8"/>
      <sz val="14"/>
    </font>
    <font>
      <name val="Arial"/>
      <family val="2"/>
      <color theme="0"/>
      <sz val="11"/>
    </font>
    <font>
      <name val="Arial"/>
      <family val="2"/>
      <b val="1"/>
      <color theme="1"/>
      <sz val="12"/>
      <u val="single"/>
    </font>
  </fonts>
  <fills count="6">
    <fill>
      <patternFill/>
    </fill>
    <fill>
      <patternFill patternType="gray125"/>
    </fill>
    <fill>
      <patternFill patternType="solid">
        <fgColor theme="8" tint="0.7999816888943144"/>
        <bgColor indexed="64"/>
      </patternFill>
    </fill>
    <fill>
      <patternFill patternType="solid">
        <fgColor theme="1"/>
        <bgColor indexed="64"/>
      </patternFill>
    </fill>
    <fill>
      <patternFill patternType="solid">
        <fgColor theme="0" tint="-0.149998474074526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14" fillId="0" borderId="0"/>
    <xf numFmtId="43" fontId="14" fillId="0" borderId="0"/>
    <xf numFmtId="9" fontId="14" fillId="0" borderId="0"/>
  </cellStyleXfs>
  <cellXfs count="72">
    <xf numFmtId="0" fontId="0" fillId="0" borderId="0" pivotButton="0" quotePrefix="0" xfId="0"/>
    <xf numFmtId="0" fontId="1" fillId="0" borderId="0" pivotButton="0" quotePrefix="0" xfId="0"/>
    <xf numFmtId="0" fontId="7" fillId="0" borderId="0" pivotButton="0" quotePrefix="0" xfId="0"/>
    <xf numFmtId="0" fontId="7" fillId="0" borderId="0" applyAlignment="1" pivotButton="0" quotePrefix="0" xfId="0">
      <alignment wrapText="1"/>
    </xf>
    <xf numFmtId="0" fontId="7" fillId="0" borderId="0" applyAlignment="1" pivotButton="0" quotePrefix="0" xfId="0">
      <alignment horizontal="left" indent="2"/>
    </xf>
    <xf numFmtId="0" fontId="9" fillId="0" borderId="0" applyAlignment="1" pivotButton="0" quotePrefix="0" xfId="0">
      <alignment vertical="center"/>
    </xf>
    <xf numFmtId="0" fontId="1" fillId="0" borderId="0" applyAlignment="1" pivotButton="0" quotePrefix="0" xfId="0">
      <alignment wrapText="1"/>
    </xf>
    <xf numFmtId="0" fontId="3" fillId="3" borderId="1" applyAlignment="1" pivotButton="0" quotePrefix="0" xfId="0">
      <alignment horizontal="left" vertical="center" wrapText="1"/>
    </xf>
    <xf numFmtId="0" fontId="1" fillId="0" borderId="0" applyAlignment="1" pivotButton="0" quotePrefix="0" xfId="0">
      <alignment horizontal="left" vertical="center" wrapText="1"/>
    </xf>
    <xf numFmtId="0" fontId="3" fillId="3" borderId="1" applyAlignment="1" pivotButton="0" quotePrefix="0" xfId="0">
      <alignment horizontal="center" vertical="center" wrapText="1"/>
    </xf>
    <xf numFmtId="0" fontId="2" fillId="2" borderId="1" applyAlignment="1" pivotButton="0" quotePrefix="0" xfId="0">
      <alignment horizontal="center" vertical="center" wrapText="1"/>
    </xf>
    <xf numFmtId="164" fontId="1" fillId="0" borderId="1" pivotButton="0" quotePrefix="0" xfId="0"/>
    <xf numFmtId="165" fontId="1" fillId="0" borderId="0" pivotButton="0" quotePrefix="0" xfId="0"/>
    <xf numFmtId="165" fontId="1" fillId="0" borderId="1" pivotButton="0" quotePrefix="0" xfId="1"/>
    <xf numFmtId="166" fontId="1" fillId="0" borderId="0" pivotButton="0" quotePrefix="0" xfId="2"/>
    <xf numFmtId="165" fontId="2" fillId="0" borderId="0" pivotButton="0" quotePrefix="0" xfId="0"/>
    <xf numFmtId="10" fontId="1" fillId="0" borderId="0" pivotButton="0" quotePrefix="0" xfId="2"/>
    <xf numFmtId="0" fontId="1" fillId="5" borderId="0" pivotButton="0" quotePrefix="0" xfId="0"/>
    <xf numFmtId="0" fontId="1" fillId="0" borderId="0" applyAlignment="1" pivotButton="0" quotePrefix="0" xfId="0">
      <alignment horizontal="left"/>
    </xf>
    <xf numFmtId="0" fontId="11" fillId="0" borderId="0" applyAlignment="1" pivotButton="0" quotePrefix="0" xfId="0">
      <alignment horizontal="left"/>
    </xf>
    <xf numFmtId="0" fontId="11" fillId="0" borderId="0" pivotButton="0" quotePrefix="0" xfId="0"/>
    <xf numFmtId="0" fontId="2" fillId="0" borderId="0" applyAlignment="1" pivotButton="0" quotePrefix="0" xfId="0">
      <alignment wrapText="1"/>
    </xf>
    <xf numFmtId="0" fontId="2" fillId="0" borderId="0" applyAlignment="1" pivotButton="0" quotePrefix="0" xfId="0">
      <alignment horizontal="center" vertical="center" wrapText="1"/>
    </xf>
    <xf numFmtId="166" fontId="1" fillId="5" borderId="0" pivotButton="0" quotePrefix="0" xfId="2"/>
    <xf numFmtId="167" fontId="1" fillId="0" borderId="0" pivotButton="0" quotePrefix="0" xfId="0"/>
    <xf numFmtId="14" fontId="1" fillId="0" borderId="0" pivotButton="0" quotePrefix="0" xfId="0"/>
    <xf numFmtId="1" fontId="1" fillId="0" borderId="0" pivotButton="0" quotePrefix="0" xfId="2"/>
    <xf numFmtId="165" fontId="15" fillId="0" borderId="2" pivotButton="0" quotePrefix="0" xfId="0"/>
    <xf numFmtId="0" fontId="16" fillId="4" borderId="2" applyAlignment="1" pivotButton="0" quotePrefix="0" xfId="0">
      <alignment horizontal="center" vertical="center" wrapText="1"/>
    </xf>
    <xf numFmtId="165" fontId="1" fillId="5" borderId="0" pivotButton="0" quotePrefix="0" xfId="1"/>
    <xf numFmtId="0" fontId="18" fillId="0" borderId="0" pivotButton="0" quotePrefix="0" xfId="0"/>
    <xf numFmtId="0" fontId="18" fillId="0" borderId="0" applyAlignment="1" pivotButton="0" quotePrefix="0" xfId="0">
      <alignment horizontal="right"/>
    </xf>
    <xf numFmtId="0" fontId="19" fillId="0" borderId="0" applyAlignment="1" pivotButton="0" quotePrefix="0" xfId="0">
      <alignment horizontal="right"/>
    </xf>
    <xf numFmtId="0" fontId="18" fillId="0" borderId="0" applyAlignment="1" pivotButton="0" quotePrefix="0" xfId="0">
      <alignment horizontal="right" vertical="top"/>
    </xf>
    <xf numFmtId="0" fontId="20" fillId="0" borderId="0" pivotButton="0" quotePrefix="0" xfId="0"/>
    <xf numFmtId="165" fontId="0" fillId="0" borderId="1" pivotButton="0" quotePrefix="0" xfId="1"/>
    <xf numFmtId="165" fontId="0" fillId="0" borderId="0" pivotButton="0" quotePrefix="0" xfId="1"/>
    <xf numFmtId="0" fontId="4" fillId="0" borderId="0" pivotButton="0" quotePrefix="0" xfId="0"/>
    <xf numFmtId="0" fontId="4" fillId="0" borderId="0" applyAlignment="1" pivotButton="0" quotePrefix="0" xfId="0">
      <alignment horizontal="left"/>
    </xf>
    <xf numFmtId="0" fontId="4" fillId="0" borderId="0" applyAlignment="1" pivotButton="0" quotePrefix="0" xfId="0">
      <alignment wrapText="1"/>
    </xf>
    <xf numFmtId="0" fontId="4" fillId="0" borderId="0" applyAlignment="1" pivotButton="0" quotePrefix="0" xfId="0">
      <alignment horizontal="left" vertical="center" indent="4"/>
    </xf>
    <xf numFmtId="0" fontId="4" fillId="0" borderId="0" applyAlignment="1" pivotButton="0" quotePrefix="0" xfId="0">
      <alignment horizontal="left" indent="4"/>
    </xf>
    <xf numFmtId="0" fontId="4" fillId="0" borderId="0" applyAlignment="1" pivotButton="0" quotePrefix="0" xfId="0">
      <alignment horizontal="left" vertical="center"/>
    </xf>
    <xf numFmtId="0" fontId="4" fillId="0" borderId="0" applyAlignment="1" pivotButton="0" quotePrefix="0" xfId="0">
      <alignment vertical="center"/>
    </xf>
    <xf numFmtId="168" fontId="1" fillId="0" borderId="0" pivotButton="0" quotePrefix="0" xfId="0"/>
    <xf numFmtId="0" fontId="21" fillId="0" borderId="0" pivotButton="0" quotePrefix="0" xfId="0"/>
    <xf numFmtId="0" fontId="10" fillId="0" borderId="0" applyAlignment="1" pivotButton="0" quotePrefix="0" xfId="0">
      <alignment vertical="center"/>
    </xf>
    <xf numFmtId="10" fontId="4" fillId="0" borderId="0" applyAlignment="1" pivotButton="0" quotePrefix="0" xfId="2">
      <alignment vertical="center"/>
    </xf>
    <xf numFmtId="0" fontId="10" fillId="0" borderId="0" applyAlignment="1" pivotButton="0" quotePrefix="0" xfId="0">
      <alignment horizontal="center" vertical="center"/>
    </xf>
    <xf numFmtId="0" fontId="4" fillId="0" borderId="0" applyAlignment="1" pivotButton="0" quotePrefix="0" xfId="0">
      <alignment horizontal="left" vertical="center" wrapText="1" indent="6"/>
    </xf>
    <xf numFmtId="0" fontId="10" fillId="0" borderId="0" applyAlignment="1" pivotButton="0" quotePrefix="0" xfId="0">
      <alignment horizontal="left" vertical="center" wrapText="1" indent="6"/>
    </xf>
    <xf numFmtId="0" fontId="10" fillId="0" borderId="0" applyAlignment="1" pivotButton="0" quotePrefix="0" xfId="0">
      <alignment horizontal="left" indent="4"/>
    </xf>
    <xf numFmtId="0" fontId="5" fillId="0" borderId="0" applyAlignment="1" pivotButton="0" quotePrefix="0" xfId="0">
      <alignment horizontal="left" vertical="center"/>
    </xf>
    <xf numFmtId="0" fontId="4"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0" fillId="0" borderId="0" applyAlignment="1" pivotButton="0" quotePrefix="0" xfId="0">
      <alignment horizontal="left" vertical="center" indent="4"/>
    </xf>
    <xf numFmtId="0" fontId="8" fillId="0" borderId="0" applyAlignment="1" pivotButton="0" quotePrefix="0" xfId="0">
      <alignment horizontal="left" vertical="top" wrapText="1"/>
    </xf>
    <xf numFmtId="0" fontId="6" fillId="0" borderId="0" applyAlignment="1" pivotButton="0" quotePrefix="0" xfId="0">
      <alignment horizontal="left" wrapText="1"/>
    </xf>
    <xf numFmtId="0" fontId="4" fillId="0" borderId="0" applyAlignment="1" pivotButton="0" quotePrefix="0" xfId="0">
      <alignment horizontal="left"/>
    </xf>
    <xf numFmtId="0" fontId="11" fillId="0" borderId="0" applyAlignment="1" pivotButton="0" quotePrefix="0" xfId="0">
      <alignment horizontal="left" vertical="top" wrapText="1"/>
    </xf>
    <xf numFmtId="0" fontId="2" fillId="2" borderId="1" applyAlignment="1" pivotButton="0" quotePrefix="0" xfId="0">
      <alignment horizontal="center" wrapText="1"/>
    </xf>
    <xf numFmtId="0" fontId="3" fillId="3" borderId="0" applyAlignment="1" pivotButton="0" quotePrefix="0" xfId="0">
      <alignment horizontal="center" wrapText="1"/>
    </xf>
    <xf numFmtId="0" fontId="2" fillId="2" borderId="1" applyAlignment="1" pivotButton="0" quotePrefix="0" xfId="0">
      <alignment horizontal="center" vertical="center" wrapText="1"/>
    </xf>
    <xf numFmtId="0" fontId="3" fillId="3" borderId="0" applyAlignment="1" pivotButton="0" quotePrefix="0" xfId="0">
      <alignment horizontal="center" vertical="center" wrapText="1"/>
    </xf>
    <xf numFmtId="0" fontId="0" fillId="0" borderId="5" pivotButton="0" quotePrefix="0" xfId="0"/>
    <xf numFmtId="0" fontId="0" fillId="0" borderId="6" pivotButton="0" quotePrefix="0" xfId="0"/>
    <xf numFmtId="165" fontId="14" fillId="0" borderId="1" pivotButton="0" quotePrefix="0" xfId="1"/>
    <xf numFmtId="165" fontId="14" fillId="0" borderId="0" pivotButton="0" quotePrefix="0" xfId="1"/>
    <xf numFmtId="165" fontId="14" fillId="0" borderId="1" pivotButton="0" quotePrefix="0" xfId="2"/>
    <xf numFmtId="165" fontId="14" fillId="0" borderId="1" pivotButton="0" quotePrefix="0" xfId="0"/>
    <xf numFmtId="165" fontId="14" fillId="0" borderId="0" pivotButton="0" quotePrefix="0" xfId="0"/>
    <xf numFmtId="168" fontId="1" fillId="0" borderId="0" pivotButton="0" quotePrefix="0" xfId="0"/>
  </cellXfs>
  <cellStyles count="3">
    <cellStyle name="Normal" xfId="0" builtinId="0"/>
    <cellStyle name="Comma" xfId="1" builtinId="3"/>
    <cellStyle name="Per cent" xfId="2" builtinId="5"/>
  </cellStyles>
  <dxfs count="1">
    <dxf>
      <font>
        <color theme="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tabColor theme="0" tint="-0.249977111117893"/>
    <outlinePr summaryBelow="1" summaryRight="1"/>
    <pageSetUpPr/>
  </sheetPr>
  <dimension ref="B1:J29"/>
  <sheetViews>
    <sheetView showGridLines="0" zoomScale="55" zoomScaleNormal="55" workbookViewId="0">
      <selection activeCell="B23" sqref="B23:E23"/>
    </sheetView>
  </sheetViews>
  <sheetFormatPr baseColWidth="8" defaultColWidth="9.140625" defaultRowHeight="15"/>
  <cols>
    <col width="9.140625" customWidth="1" style="2" min="1" max="1"/>
    <col width="11.140625" customWidth="1" style="3" min="2" max="3"/>
    <col width="52.42578125" customWidth="1" style="2" min="4" max="4"/>
    <col width="94" customWidth="1" style="2" min="5" max="5"/>
    <col width="9.140625" customWidth="1" style="2" min="6" max="16384"/>
  </cols>
  <sheetData>
    <row r="1" ht="26.25" customHeight="1">
      <c r="B1" s="56" t="n"/>
      <c r="F1" s="37" t="n"/>
      <c r="G1" s="37" t="n"/>
      <c r="H1" s="37" t="n"/>
      <c r="I1" s="37" t="n"/>
      <c r="J1" s="37" t="n"/>
    </row>
    <row r="2" ht="26.25" customHeight="1">
      <c r="B2" s="57" t="inlineStr">
        <is>
          <t>Source Data &amp; Defintions</t>
        </is>
      </c>
      <c r="F2" s="37" t="n"/>
      <c r="G2" s="37" t="n"/>
      <c r="H2" s="37" t="n"/>
      <c r="I2" s="37" t="n"/>
      <c r="J2" s="37" t="n"/>
    </row>
    <row r="3" ht="388.5" customHeight="1">
      <c r="B3" s="53" t="inlineStr">
        <is>
          <t xml:space="preserve">Data source 
Monthly specialist advice activity returns are collected from Integrated Care Boards (ICBs) as part of the System Elective Recovery Outpatient Collection (System EROC). 
The System EROC includes any or all recorded clinical dialogue that facilitates the seeking and/or provision of specialist advice prior to, or instead of a referral to secondary care, where that advice is expected to support a referrer to manage a patient without the need for an unnecessary outpatient appointment. Please note, interactions about patients as part of the ongoing validation of waiting list activities is not included in this collection.
Submissions represent a co-ordinated, aggregate position across Integrated Boards (ICBs). The methodology requests that submissions only include activity where the first request was raised by an organisation within the ICB. This can, however, include requests directed to organisations beyond the ICBs geographical footprint, this approach means that we have a national picture of activity underway in England. 
Data definitions
The information relating to status and outcomes is used to define the key reporting measures used by NHS England: 
   - Total Requests: number of specialist advice requests raised.
   - Processed Requests: The number of specialist advice requests that have been received and responded to. This does not include those that are open or in need of     redirection at source.
   - Diverted Requests: The total number of specialist advice requests that have been 'Processed' i.e. received and responded to and 'returned to referrer with advice' where it is expected that the advice 
diverted a referral.
Specialty categorisation
This file includes an England aggregate position, Published management information grouping activity by specialities that are in, and out of, scope of the elective recovery fund (ERF) is also available at ICB and Provider level. </t>
        </is>
      </c>
      <c r="F3" s="37" t="n"/>
      <c r="G3" s="37" t="n"/>
      <c r="H3" s="37" t="n"/>
      <c r="I3" s="37" t="n"/>
      <c r="J3" s="5" t="n"/>
    </row>
    <row r="4" ht="6.6" customHeight="1">
      <c r="B4" s="53" t="n"/>
      <c r="F4" s="37" t="n"/>
      <c r="G4" s="37" t="n"/>
      <c r="H4" s="37" t="n"/>
      <c r="I4" s="37" t="n"/>
      <c r="J4" s="37" t="n"/>
    </row>
    <row r="5" ht="15.75" customHeight="1">
      <c r="B5" s="52" t="inlineStr">
        <is>
          <t>Types of Specialist Advice</t>
        </is>
      </c>
      <c r="F5" s="37" t="n"/>
      <c r="G5" s="37" t="n"/>
      <c r="H5" s="37" t="n"/>
      <c r="I5" s="37" t="n"/>
      <c r="J5" s="37" t="n"/>
    </row>
    <row r="6">
      <c r="B6" s="58" t="inlineStr">
        <is>
          <t>The data are also available by ‘type of specialist advice’, and defines the different types as:</t>
        </is>
      </c>
      <c r="F6" s="37" t="n"/>
      <c r="G6" s="37" t="n"/>
      <c r="H6" s="37" t="n"/>
      <c r="I6" s="37" t="n"/>
      <c r="J6" s="37" t="n"/>
    </row>
    <row r="7" ht="36.75" customHeight="1">
      <c r="B7" s="55" t="inlineStr">
        <is>
          <t>Pre Referral specialist advice (e.g. Advice &amp; Guidance)</t>
        </is>
      </c>
      <c r="F7" s="37" t="n"/>
      <c r="G7" s="37" t="n"/>
      <c r="H7" s="37" t="n"/>
      <c r="I7" s="37" t="n"/>
      <c r="J7" s="37" t="n"/>
    </row>
    <row r="8" ht="70.5" customFormat="1" customHeight="1" s="3">
      <c r="B8" s="49" t="inlineStr">
        <is>
          <t>Specialist advice to support a clinical dialogue, enabling a referring clinician to seek advice from a specialist prior to, or instead of referral about a named patient. This can be synchronous, for example, a telephone call; or  asynchronous, enabled electronically through the NHS e-Referral Service (e-RS) Advice &amp; Guidance channel or other IT platforms / dedicated email addresses where there is agreement from all stakeholders that these will be used to leverage Advice &amp; Guidance</t>
        </is>
      </c>
      <c r="F8" s="39" t="n"/>
      <c r="G8" s="39" t="n"/>
      <c r="H8" s="39" t="n"/>
      <c r="I8" s="39" t="n"/>
      <c r="J8" s="39" t="n"/>
    </row>
    <row r="9" ht="36.75" customFormat="1" customHeight="1" s="3">
      <c r="B9" s="49" t="inlineStr">
        <is>
          <t>Pre Referral Specialist advice may be provided by appropriately trained and commissioned specialists including both consultant and non-consultant led services in secondary care community or primary care providers, interface or intermediate services, and referral management systems.</t>
        </is>
      </c>
      <c r="F9" s="39" t="n"/>
      <c r="G9" s="39" t="n"/>
      <c r="H9" s="39" t="n"/>
      <c r="I9" s="39" t="n"/>
      <c r="J9" s="39" t="n"/>
    </row>
    <row r="10" ht="36.75" customFormat="1" customHeight="1" s="3">
      <c r="B10" s="49" t="inlineStr">
        <is>
          <t>This will typically be accessed via a digital communication channel and facilitate a two-way dialogue and sharing of relevant clinical information in relation to the management of a named patient where at the outset of the interaction there is no clear intention to refer to secondary care.</t>
        </is>
      </c>
      <c r="F10" s="39" t="n"/>
      <c r="G10" s="39" t="n"/>
      <c r="H10" s="39" t="n"/>
      <c r="I10" s="39" t="n"/>
      <c r="J10" s="39" t="n"/>
    </row>
    <row r="11" ht="36.75" customFormat="1" customHeight="1" s="3">
      <c r="B11" s="50" t="inlineStr">
        <is>
          <t>This is non face to face activity, with no referral or booking having yet been made, and as such there has been no RTT Clock Start.</t>
        </is>
      </c>
      <c r="F11" s="39" t="n"/>
      <c r="G11" s="39" t="n"/>
      <c r="H11" s="39" t="n"/>
      <c r="I11" s="39" t="n"/>
      <c r="J11" s="39" t="n"/>
    </row>
    <row r="12" ht="8.25" customHeight="1">
      <c r="B12" s="40" t="n"/>
      <c r="C12" s="40" t="n"/>
      <c r="D12" s="41" t="n"/>
      <c r="E12" s="41" t="n"/>
      <c r="F12" s="37" t="n"/>
      <c r="G12" s="37" t="n"/>
      <c r="H12" s="37" t="n"/>
      <c r="I12" s="37" t="n"/>
      <c r="J12" s="37" t="n"/>
    </row>
    <row r="13" ht="36.75" customHeight="1">
      <c r="B13" s="55" t="inlineStr">
        <is>
          <t>Post Referral Specialist advice (e.g. Referral Triage models that offer Specialist advice)</t>
        </is>
      </c>
      <c r="F13" s="37" t="n"/>
      <c r="G13" s="37" t="n"/>
      <c r="H13" s="37" t="n"/>
      <c r="I13" s="37" t="n"/>
      <c r="J13" s="37" t="n"/>
    </row>
    <row r="14" ht="36.75" customFormat="1" customHeight="1" s="3">
      <c r="B14" s="49" t="inlineStr">
        <is>
          <t>Specialist-led assessment of a patient’s clinical referral Information to support a decision on primary care management or the most appropriate onward clinical pathway.</t>
        </is>
      </c>
      <c r="F14" s="39" t="n"/>
      <c r="G14" s="39" t="n"/>
      <c r="H14" s="39" t="n"/>
      <c r="I14" s="39" t="n"/>
      <c r="J14" s="39" t="n"/>
    </row>
    <row r="15" ht="36.75" customFormat="1" customHeight="1" s="3">
      <c r="B15" s="49" t="inlineStr">
        <is>
          <t>Referrals may be returned to the original referrer with advice to continue to manage in the community, similar to specialist advice, but differ as a referral will have been created with the implicit expectation that onward care would be managed by the service receiving the referral.</t>
        </is>
      </c>
      <c r="F15" s="39" t="n"/>
      <c r="G15" s="39" t="n"/>
      <c r="H15" s="39" t="n"/>
      <c r="I15" s="39" t="n"/>
      <c r="J15" s="39" t="n"/>
    </row>
    <row r="16" ht="59.25" customFormat="1" customHeight="1" s="3">
      <c r="B16" s="49" t="inlineStr">
        <is>
          <t>Referral triage can be undertaken by secondary care providers through Referral Assessment Services (RAS) via e-RS, Clinical assessment and triage services (CATS) and referral management centres (RMCs) providing intermediary levels of clinical triage, assessment and treatment between traditional primary and secondary care, or within primary care providers.</t>
        </is>
      </c>
      <c r="F16" s="39" t="n"/>
      <c r="G16" s="39" t="n"/>
      <c r="H16" s="39" t="n"/>
      <c r="I16" s="39" t="n"/>
      <c r="J16" s="39" t="n"/>
    </row>
    <row r="17" ht="36.75" customFormat="1" customHeight="1" s="3">
      <c r="B17" s="50" t="inlineStr">
        <is>
          <t>This is non-Face to Face activity, but as a referral has been made there has been an RTT Clock Start. However, no booking, or ASI in lieu of a booking, will have been made, and the episode / patient is not automatically registered on provider PTL.</t>
        </is>
      </c>
    </row>
    <row r="18" ht="36.75" customFormat="1" customHeight="1" s="4">
      <c r="B18" s="51" t="inlineStr">
        <is>
          <t xml:space="preserve">Other types of specialist advice </t>
        </is>
      </c>
    </row>
    <row r="19" ht="50.1" customFormat="1" customHeight="1" s="3">
      <c r="B19" s="49" t="inlineStr">
        <is>
          <t>Other recorded clinical dialogue that facilitates the seeking and/or provision of specialist advice to support a referrer, enabling more patients to be managed without the need for an onward booking and thereby avoiding unnecessary first attendances where these do not add clinical value.</t>
        </is>
      </c>
    </row>
    <row r="20">
      <c r="B20" s="42" t="n"/>
      <c r="C20" s="42" t="n"/>
      <c r="D20" s="58" t="n"/>
      <c r="E20" s="58" t="n"/>
    </row>
    <row r="21" ht="15.75" customHeight="1">
      <c r="B21" s="52" t="inlineStr">
        <is>
          <t>Interpreting the data</t>
        </is>
      </c>
    </row>
    <row r="22" ht="44.45" customFormat="1" customHeight="1" s="3">
      <c r="B22" s="53" t="inlineStr">
        <is>
          <t>The data collection launched in August 2021, making this a relatively new data collection. Please use caution when interpreting this data as we continue to work with ICBs to improve data quality.</t>
        </is>
      </c>
    </row>
    <row r="23" ht="81.95" customFormat="1" customHeight="1" s="3">
      <c r="B23" s="54" t="inlineStr">
        <is>
          <t>Data are included from April 2022 to the latest available reporting period. The England level data is an aggregation of the latest available data as reported by ICBs. This means that the latest position is subject to change as we receive more detail relating to the outcome and status of the specialist advice requests. This is particularly relevant when viewing activity data for 'Processed' and 'Diverted' requests, due to a lag in the reporting of outcomes and status' for requests that are raised toward the end of the reporting period. This lag in the underlying data means that there is an expected general downward trend for these measures in the most recent months, this reporting gap should reduce over time as the data is refreshed each month.</t>
        </is>
      </c>
    </row>
    <row r="24">
      <c r="B24" s="42" t="n"/>
      <c r="C24" s="42" t="n"/>
      <c r="D24" s="42" t="n"/>
      <c r="E24" s="42" t="n"/>
    </row>
    <row r="25" ht="15.75" customHeight="1">
      <c r="B25" s="52" t="inlineStr">
        <is>
          <t>Contact Details</t>
        </is>
      </c>
    </row>
    <row r="26" ht="58.5" customHeight="1">
      <c r="B26" s="53" t="inlineStr">
        <is>
          <t xml:space="preserve">For further information about the published management information relating to outpatient recovery and transformation, please contact us at england.outpatient-transformation@nhs.net.  </t>
        </is>
      </c>
    </row>
    <row r="27">
      <c r="B27" s="43" t="n"/>
      <c r="C27" s="43" t="n"/>
      <c r="D27" s="37" t="n"/>
      <c r="E27" s="37" t="n"/>
    </row>
    <row r="28">
      <c r="B28" s="43" t="n"/>
      <c r="C28" s="43" t="n"/>
      <c r="D28" s="37" t="n"/>
      <c r="E28" s="37" t="n"/>
    </row>
    <row r="29" ht="15.75" customHeight="1">
      <c r="B29" s="48" t="n"/>
    </row>
  </sheetData>
  <mergeCells count="24">
    <mergeCell ref="B9:E9"/>
    <mergeCell ref="B6:E6"/>
    <mergeCell ref="B15:E15"/>
    <mergeCell ref="B5:E5"/>
    <mergeCell ref="B26:E26"/>
    <mergeCell ref="B4:E4"/>
    <mergeCell ref="B16:E16"/>
    <mergeCell ref="B7:E7"/>
    <mergeCell ref="B25:E25"/>
    <mergeCell ref="B3:E3"/>
    <mergeCell ref="B22:E22"/>
    <mergeCell ref="B18:E18"/>
    <mergeCell ref="B21:E21"/>
    <mergeCell ref="B11:E11"/>
    <mergeCell ref="B2:E2"/>
    <mergeCell ref="B14:E14"/>
    <mergeCell ref="B17:E17"/>
    <mergeCell ref="B23:E23"/>
    <mergeCell ref="B1:E1"/>
    <mergeCell ref="B8:E8"/>
    <mergeCell ref="B13:E13"/>
    <mergeCell ref="B29:E29"/>
    <mergeCell ref="B19:E19"/>
    <mergeCell ref="B10:E10"/>
  </mergeCells>
  <pageMargins left="0.7" right="0.7" top="0.75" bottom="0.75" header="0.3" footer="0.3"/>
  <pageSetup orientation="portrait" paperSize="9" verticalDpi="0"/>
</worksheet>
</file>

<file path=xl/worksheets/sheet2.xml><?xml version="1.0" encoding="utf-8"?>
<worksheet xmlns="http://schemas.openxmlformats.org/spreadsheetml/2006/main">
  <sheetPr>
    <tabColor theme="8" tint="0.7999816888943144"/>
    <outlinePr summaryBelow="1" summaryRight="1"/>
    <pageSetUpPr/>
  </sheetPr>
  <dimension ref="A2:AF122"/>
  <sheetViews>
    <sheetView showGridLines="0" tabSelected="1" zoomScale="70" zoomScaleNormal="70" workbookViewId="0">
      <selection activeCell="A1" sqref="A1"/>
    </sheetView>
  </sheetViews>
  <sheetFormatPr baseColWidth="8" defaultColWidth="8.85546875" defaultRowHeight="14.25"/>
  <cols>
    <col width="3.140625" customWidth="1" style="1" min="1" max="1"/>
    <col width="26.7109375" customWidth="1" style="1" min="2" max="2"/>
    <col width="16.42578125" customWidth="1" style="1" min="3" max="3"/>
    <col width="19.7109375" customWidth="1" style="1" min="4" max="4"/>
    <col width="16.42578125" customWidth="1" style="1" min="5" max="5"/>
    <col width="3.42578125" customWidth="1" style="1" min="6" max="6"/>
    <col width="16.42578125" customWidth="1" style="1" min="7" max="9"/>
    <col width="3.42578125" customWidth="1" style="1" min="10" max="10"/>
    <col width="16.42578125" customWidth="1" style="1" min="11" max="13"/>
    <col width="3.42578125" customWidth="1" style="1" min="14" max="14"/>
    <col width="16.42578125" customWidth="1" style="1" min="15" max="17"/>
    <col width="1.5703125" customWidth="1" style="1" min="18" max="18"/>
    <col width="16.5703125" customWidth="1" style="1" min="19" max="19"/>
    <col width="16.7109375" customWidth="1" style="1" min="20" max="20"/>
    <col width="15.85546875" customWidth="1" style="1" min="21" max="23"/>
    <col width="13.42578125" customWidth="1" style="1" min="24" max="24"/>
    <col width="19.42578125" customWidth="1" style="1" min="25" max="25"/>
    <col width="15.42578125" customWidth="1" style="1" min="26" max="26"/>
    <col width="13.42578125" customWidth="1" style="1" min="27" max="28"/>
    <col width="14.5703125" customWidth="1" style="1" min="29" max="31"/>
    <col width="13.42578125" customWidth="1" style="1" min="32" max="32"/>
    <col width="14" customWidth="1" style="1" min="33" max="35"/>
    <col width="8.85546875" customWidth="1" style="1" min="36" max="16384"/>
  </cols>
  <sheetData>
    <row r="2" ht="15" customHeight="1">
      <c r="A2" s="30" t="n"/>
      <c r="C2" s="25" t="n"/>
    </row>
    <row r="3" ht="18" customHeight="1">
      <c r="B3" s="34" t="inlineStr">
        <is>
          <t>Specialist Advice Activity in England</t>
        </is>
      </c>
      <c r="C3" s="18" t="n"/>
    </row>
    <row r="4" ht="18.4" customHeight="1">
      <c r="B4" s="31" t="inlineStr">
        <is>
          <t>Period:</t>
        </is>
      </c>
      <c r="C4" s="19">
        <f>TEXT($B$16, "mmmm yyyy") &amp; " to " &amp; TEXT(MAX($B$16:$B$100), "mmmm yyyy")</f>
        <v/>
      </c>
      <c r="D4" s="20" t="n"/>
      <c r="E4" s="20" t="n"/>
      <c r="F4" s="20" t="n"/>
      <c r="G4" s="20" t="n"/>
      <c r="H4" s="20" t="n"/>
      <c r="I4" s="20" t="n"/>
      <c r="J4" s="20" t="n"/>
      <c r="K4" s="20" t="n"/>
      <c r="L4" s="20" t="n"/>
      <c r="M4" s="20" t="n"/>
      <c r="N4" s="20" t="n"/>
      <c r="O4" s="20" t="n"/>
      <c r="P4" s="20" t="n"/>
      <c r="Q4" s="20" t="n"/>
    </row>
    <row r="5" ht="18.4" customHeight="1">
      <c r="B5" s="31" t="inlineStr">
        <is>
          <t>Source:</t>
        </is>
      </c>
      <c r="C5" s="19" t="inlineStr">
        <is>
          <t>System Elective Recovery Outpatient Collection (S-EROC)</t>
        </is>
      </c>
      <c r="D5" s="20" t="n"/>
      <c r="E5" s="20" t="n"/>
      <c r="F5" s="20" t="n"/>
      <c r="G5" s="20" t="n"/>
      <c r="H5" s="20" t="n"/>
      <c r="I5" s="20" t="n"/>
      <c r="J5" s="20" t="n"/>
      <c r="K5" s="20" t="n"/>
      <c r="L5" s="20" t="n"/>
      <c r="M5" s="20" t="n"/>
      <c r="N5" s="20" t="n"/>
      <c r="O5" s="20" t="n"/>
      <c r="P5" s="20" t="n"/>
      <c r="Q5" s="20" t="n"/>
    </row>
    <row r="6" ht="18.4" customHeight="1">
      <c r="B6" s="31" t="inlineStr">
        <is>
          <t>Published:</t>
        </is>
      </c>
      <c r="C6" s="19" t="inlineStr">
        <is>
          <t>10th April 2025</t>
        </is>
      </c>
      <c r="D6" s="20" t="n"/>
      <c r="E6" s="20" t="n"/>
      <c r="F6" s="20" t="n"/>
      <c r="G6" s="20" t="n"/>
      <c r="H6" s="20" t="n"/>
      <c r="I6" s="20" t="n"/>
      <c r="J6" s="20" t="n"/>
      <c r="K6" s="20" t="n"/>
      <c r="L6" s="20" t="n"/>
      <c r="M6" s="20" t="n"/>
      <c r="N6" s="20" t="n"/>
      <c r="O6" s="20" t="n"/>
      <c r="P6" s="20" t="n"/>
      <c r="Q6" s="20" t="n"/>
    </row>
    <row r="7" ht="18.4" customHeight="1">
      <c r="B7" s="31" t="inlineStr">
        <is>
          <t>Status:</t>
        </is>
      </c>
      <c r="C7" s="19" t="inlineStr">
        <is>
          <t>Published</t>
        </is>
      </c>
      <c r="D7" s="20" t="n"/>
      <c r="E7" s="20" t="n"/>
      <c r="F7" s="20" t="n"/>
      <c r="G7" s="20" t="n"/>
      <c r="H7" s="20" t="n"/>
      <c r="I7" s="20" t="n"/>
      <c r="J7" s="20" t="n"/>
      <c r="K7" s="20" t="n"/>
      <c r="L7" s="20" t="n"/>
      <c r="M7" s="20" t="n"/>
      <c r="N7" s="20" t="n"/>
      <c r="O7" s="20" t="n"/>
      <c r="P7" s="20" t="n"/>
      <c r="Q7" s="20" t="n"/>
    </row>
    <row r="8" ht="18.4" customHeight="1">
      <c r="B8" s="31" t="inlineStr">
        <is>
          <t>Contact:</t>
        </is>
      </c>
      <c r="C8" s="19" t="inlineStr">
        <is>
          <t>england.outpatient-transformation@nhs.net</t>
        </is>
      </c>
      <c r="D8" s="20" t="n"/>
      <c r="E8" s="20" t="n"/>
      <c r="F8" s="20" t="n"/>
      <c r="G8" s="20" t="n"/>
      <c r="H8" s="20" t="n"/>
      <c r="I8" s="20" t="n"/>
      <c r="J8" s="20" t="n"/>
      <c r="K8" s="20" t="n"/>
      <c r="L8" s="20" t="n"/>
      <c r="M8" s="20" t="n"/>
      <c r="N8" s="20" t="n"/>
      <c r="O8" s="20" t="n"/>
      <c r="P8" s="20" t="n"/>
      <c r="Q8" s="20" t="n"/>
    </row>
    <row r="9" ht="13.9" customHeight="1">
      <c r="B9" s="32" t="n"/>
      <c r="C9" s="19" t="n"/>
      <c r="D9" s="20" t="n"/>
      <c r="E9" s="20" t="n"/>
      <c r="F9" s="20" t="n"/>
      <c r="G9" s="20" t="n"/>
      <c r="H9" s="20" t="n"/>
      <c r="I9" s="20" t="n"/>
      <c r="J9" s="20" t="n"/>
      <c r="K9" s="20" t="n"/>
      <c r="L9" s="20" t="n"/>
      <c r="M9" s="20" t="n"/>
      <c r="N9" s="20" t="n"/>
      <c r="O9" s="20" t="n"/>
      <c r="P9" s="20" t="n"/>
      <c r="Q9" s="20" t="n"/>
    </row>
    <row r="10" ht="17.45" customHeight="1">
      <c r="B10" s="33" t="inlineStr">
        <is>
          <t xml:space="preserve">Coverage: </t>
        </is>
      </c>
      <c r="C10" s="59" t="inlineStr">
        <is>
          <t xml:space="preserve">This view of the data is based on the activity as reported by each ICB through the System EROC. </t>
        </is>
      </c>
    </row>
    <row r="11" ht="75.95" customHeight="1">
      <c r="B11" s="33" t="inlineStr">
        <is>
          <t>Notes:</t>
        </is>
      </c>
      <c r="C11" s="59"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'processed requests' and 'diverted 'requests' in more recent months, this reporting gap should reduce over time as the data are refreshed each month.</t>
        </is>
      </c>
    </row>
    <row r="12" ht="29.25" customFormat="1" customHeight="1" s="43">
      <c r="B12" s="46" t="inlineStr">
        <is>
          <t>Specialist Advice Activity, by measure and month</t>
        </is>
      </c>
    </row>
    <row r="14" ht="32.25" customFormat="1" customHeight="1" s="6">
      <c r="B14" s="1" t="n"/>
      <c r="C14" s="63" t="inlineStr">
        <is>
          <t>All types of Specialist Advice</t>
        </is>
      </c>
      <c r="F14" s="21" t="n"/>
      <c r="G14" s="60" t="inlineStr">
        <is>
          <t>Pre Referral Specialist Advice (e.g. Advice &amp; Guidance)</t>
        </is>
      </c>
      <c r="H14" s="64" t="n"/>
      <c r="I14" s="65" t="n"/>
      <c r="J14" s="21" t="n"/>
      <c r="K14" s="62" t="inlineStr">
        <is>
          <t>Post Referral Specialist Advice</t>
        </is>
      </c>
      <c r="L14" s="64" t="n"/>
      <c r="M14" s="65" t="n"/>
      <c r="N14" s="21" t="n"/>
      <c r="O14" s="62" t="inlineStr">
        <is>
          <t>Other</t>
        </is>
      </c>
      <c r="P14" s="64" t="n"/>
      <c r="Q14" s="65" t="n"/>
    </row>
    <row r="15" ht="60.95" customFormat="1" customHeight="1" s="8">
      <c r="B15" s="7" t="inlineStr">
        <is>
          <t xml:space="preserve">Month </t>
        </is>
      </c>
      <c r="C15" s="9" t="inlineStr">
        <is>
          <t>Total Requests</t>
        </is>
      </c>
      <c r="D15" s="9" t="inlineStr">
        <is>
          <t>Processed Requests</t>
        </is>
      </c>
      <c r="E15" s="9" t="inlineStr">
        <is>
          <t>Diverted Requests</t>
        </is>
      </c>
      <c r="F15" s="22" t="n"/>
      <c r="G15" s="62" t="inlineStr">
        <is>
          <t>Total Requests</t>
        </is>
      </c>
      <c r="H15" s="62" t="inlineStr">
        <is>
          <t>Processed Requests</t>
        </is>
      </c>
      <c r="I15" s="62" t="inlineStr">
        <is>
          <t>Diverted Requests</t>
        </is>
      </c>
      <c r="J15" s="22" t="n"/>
      <c r="K15" s="62" t="inlineStr">
        <is>
          <t>Total Requests</t>
        </is>
      </c>
      <c r="L15" s="62" t="inlineStr">
        <is>
          <t>Processed Requests</t>
        </is>
      </c>
      <c r="M15" s="62" t="inlineStr">
        <is>
          <t>Diverted Requests</t>
        </is>
      </c>
      <c r="N15" s="22" t="n"/>
      <c r="O15" s="62" t="inlineStr">
        <is>
          <t>Total Requests</t>
        </is>
      </c>
      <c r="P15" s="62" t="inlineStr">
        <is>
          <t>Processed Requests</t>
        </is>
      </c>
      <c r="Q15" s="62" t="inlineStr">
        <is>
          <t>Diverted Requests</t>
        </is>
      </c>
    </row>
    <row r="16" ht="15" customHeight="1">
      <c r="B16" s="11" t="inlineStr">
        <is>
          <t>April 2022</t>
        </is>
      </c>
      <c r="C16" s="35" t="n">
        <v>565039</v>
      </c>
      <c r="D16" s="35" t="n">
        <v>514559</v>
      </c>
      <c r="E16" s="35" t="n">
        <v>124513</v>
      </c>
      <c r="F16" s="36" t="n"/>
      <c r="G16" s="35" t="n">
        <v>143157</v>
      </c>
      <c r="H16" s="35" t="n">
        <v>129749</v>
      </c>
      <c r="I16" s="35" t="n">
        <v>65908</v>
      </c>
      <c r="J16" s="36" t="n"/>
      <c r="K16" s="35" t="n">
        <v>416258</v>
      </c>
      <c r="L16" s="35" t="n">
        <v>379214</v>
      </c>
      <c r="M16" s="35" t="n">
        <v>58045</v>
      </c>
      <c r="N16" s="36" t="n"/>
      <c r="O16" s="35" t="n">
        <v>5624</v>
      </c>
      <c r="P16" s="35" t="n">
        <v>5596</v>
      </c>
      <c r="Q16" s="35" t="n">
        <v>560</v>
      </c>
      <c r="S16" s="12" t="n"/>
    </row>
    <row r="17" ht="15" customHeight="1">
      <c r="B17" s="11" t="inlineStr">
        <is>
          <t>May 2022</t>
        </is>
      </c>
      <c r="C17" s="35" t="n">
        <v>704704</v>
      </c>
      <c r="D17" s="35" t="n">
        <v>642930</v>
      </c>
      <c r="E17" s="35" t="n">
        <v>156402</v>
      </c>
      <c r="F17" s="36" t="n"/>
      <c r="G17" s="35" t="n">
        <v>172494</v>
      </c>
      <c r="H17" s="35" t="n">
        <v>160437</v>
      </c>
      <c r="I17" s="35" t="n">
        <v>82708</v>
      </c>
      <c r="J17" s="36" t="n"/>
      <c r="K17" s="35" t="n">
        <v>525585</v>
      </c>
      <c r="L17" s="35" t="n">
        <v>475913</v>
      </c>
      <c r="M17" s="35" t="n">
        <v>73009</v>
      </c>
      <c r="N17" s="36" t="n"/>
      <c r="O17" s="35" t="n">
        <v>6625</v>
      </c>
      <c r="P17" s="35" t="n">
        <v>6580</v>
      </c>
      <c r="Q17" s="35" t="n">
        <v>685</v>
      </c>
      <c r="S17" s="12" t="n"/>
    </row>
    <row r="18" ht="15" customHeight="1">
      <c r="B18" s="11" t="inlineStr">
        <is>
          <t>June 2022</t>
        </is>
      </c>
      <c r="C18" s="35" t="n">
        <v>655935</v>
      </c>
      <c r="D18" s="35" t="n">
        <v>591783</v>
      </c>
      <c r="E18" s="35" t="n">
        <v>145998</v>
      </c>
      <c r="F18" s="36" t="n"/>
      <c r="G18" s="35" t="n">
        <v>163113</v>
      </c>
      <c r="H18" s="35" t="n">
        <v>151567</v>
      </c>
      <c r="I18" s="35" t="n">
        <v>76402</v>
      </c>
      <c r="J18" s="36" t="n"/>
      <c r="K18" s="35" t="n">
        <v>491642</v>
      </c>
      <c r="L18" s="35" t="n">
        <v>439077</v>
      </c>
      <c r="M18" s="35" t="n">
        <v>69357</v>
      </c>
      <c r="N18" s="36" t="n"/>
      <c r="O18" s="35" t="n">
        <v>1180</v>
      </c>
      <c r="P18" s="35" t="n">
        <v>1139</v>
      </c>
      <c r="Q18" s="35" t="n">
        <v>239</v>
      </c>
      <c r="S18" s="12" t="n"/>
    </row>
    <row r="19" ht="15" customHeight="1">
      <c r="B19" s="11" t="inlineStr">
        <is>
          <t>July 2022</t>
        </is>
      </c>
      <c r="C19" s="35" t="n">
        <v>679668</v>
      </c>
      <c r="D19" s="35" t="n">
        <v>611671</v>
      </c>
      <c r="E19" s="35" t="n">
        <v>155427</v>
      </c>
      <c r="F19" s="36" t="n"/>
      <c r="G19" s="35" t="n">
        <v>170605</v>
      </c>
      <c r="H19" s="35" t="n">
        <v>158540</v>
      </c>
      <c r="I19" s="35" t="n">
        <v>82024</v>
      </c>
      <c r="J19" s="36" t="n"/>
      <c r="K19" s="35" t="n">
        <v>508940</v>
      </c>
      <c r="L19" s="35" t="n">
        <v>453068</v>
      </c>
      <c r="M19" s="35" t="n">
        <v>73370</v>
      </c>
      <c r="N19" s="36" t="n"/>
      <c r="O19" s="35" t="n">
        <v>123</v>
      </c>
      <c r="P19" s="35" t="n">
        <v>63</v>
      </c>
      <c r="Q19" s="35" t="n">
        <v>33</v>
      </c>
      <c r="S19" s="12" t="n"/>
    </row>
    <row r="20" ht="15" customHeight="1">
      <c r="B20" s="11" t="inlineStr">
        <is>
          <t>August 2022</t>
        </is>
      </c>
      <c r="C20" s="35" t="n">
        <v>704467</v>
      </c>
      <c r="D20" s="35" t="n">
        <v>632512</v>
      </c>
      <c r="E20" s="35" t="n">
        <v>160431</v>
      </c>
      <c r="F20" s="36" t="n"/>
      <c r="G20" s="35" t="n">
        <v>178734</v>
      </c>
      <c r="H20" s="35" t="n">
        <v>165560</v>
      </c>
      <c r="I20" s="35" t="n">
        <v>85131</v>
      </c>
      <c r="J20" s="36" t="n"/>
      <c r="K20" s="35" t="n">
        <v>525672</v>
      </c>
      <c r="L20" s="35" t="n">
        <v>466918</v>
      </c>
      <c r="M20" s="35" t="n">
        <v>75296</v>
      </c>
      <c r="N20" s="36" t="n"/>
      <c r="O20" s="35" t="n">
        <v>61</v>
      </c>
      <c r="P20" s="35" t="n">
        <v>34</v>
      </c>
      <c r="Q20" s="35" t="n">
        <v>4</v>
      </c>
      <c r="S20" s="12" t="n"/>
    </row>
    <row r="21" ht="15" customHeight="1">
      <c r="B21" s="11" t="inlineStr">
        <is>
          <t>September 2022</t>
        </is>
      </c>
      <c r="C21" s="35" t="n">
        <v>734617</v>
      </c>
      <c r="D21" s="35" t="n">
        <v>647816</v>
      </c>
      <c r="E21" s="35" t="n">
        <v>160231</v>
      </c>
      <c r="F21" s="36" t="n"/>
      <c r="G21" s="35" t="n">
        <v>178218</v>
      </c>
      <c r="H21" s="35" t="n">
        <v>165715</v>
      </c>
      <c r="I21" s="35" t="n">
        <v>84595</v>
      </c>
      <c r="J21" s="36" t="n"/>
      <c r="K21" s="35" t="n">
        <v>556368</v>
      </c>
      <c r="L21" s="35" t="n">
        <v>482077</v>
      </c>
      <c r="M21" s="35" t="n">
        <v>75635</v>
      </c>
      <c r="N21" s="36" t="n"/>
      <c r="O21" s="35" t="n">
        <v>31</v>
      </c>
      <c r="P21" s="35" t="n">
        <v>24</v>
      </c>
      <c r="Q21" s="35" t="n">
        <v>1</v>
      </c>
      <c r="S21" s="12" t="n"/>
    </row>
    <row r="22" ht="15" customHeight="1">
      <c r="B22" s="11" t="inlineStr">
        <is>
          <t>October 2022</t>
        </is>
      </c>
      <c r="C22" s="35" t="n">
        <v>735237</v>
      </c>
      <c r="D22" s="35" t="n">
        <v>647942</v>
      </c>
      <c r="E22" s="35" t="n">
        <v>162522</v>
      </c>
      <c r="F22" s="36" t="n"/>
      <c r="G22" s="35" t="n">
        <v>181264</v>
      </c>
      <c r="H22" s="35" t="n">
        <v>168428</v>
      </c>
      <c r="I22" s="35" t="n">
        <v>85491</v>
      </c>
      <c r="J22" s="36" t="n"/>
      <c r="K22" s="35" t="n">
        <v>553939</v>
      </c>
      <c r="L22" s="35" t="n">
        <v>479480</v>
      </c>
      <c r="M22" s="35" t="n">
        <v>77031</v>
      </c>
      <c r="N22" s="36" t="n"/>
      <c r="O22" s="35" t="n">
        <v>34</v>
      </c>
      <c r="P22" s="35" t="n">
        <v>34</v>
      </c>
      <c r="Q22" s="35" t="n">
        <v/>
      </c>
      <c r="S22" s="12" t="n"/>
    </row>
    <row r="23" ht="15" customHeight="1">
      <c r="B23" s="11" t="inlineStr">
        <is>
          <t>November 2022</t>
        </is>
      </c>
      <c r="C23" s="35" t="n">
        <v>784635</v>
      </c>
      <c r="D23" s="35" t="n">
        <v>694187</v>
      </c>
      <c r="E23" s="35" t="n">
        <v>174715</v>
      </c>
      <c r="F23" s="36" t="n"/>
      <c r="G23" s="35" t="n">
        <v>197047</v>
      </c>
      <c r="H23" s="35" t="n">
        <v>183919</v>
      </c>
      <c r="I23" s="35" t="n">
        <v>93172</v>
      </c>
      <c r="J23" s="36" t="n"/>
      <c r="K23" s="35" t="n">
        <v>587554</v>
      </c>
      <c r="L23" s="35" t="n">
        <v>510234</v>
      </c>
      <c r="M23" s="35" t="n">
        <v>81543</v>
      </c>
      <c r="N23" s="36" t="n"/>
      <c r="O23" s="35" t="n">
        <v>34</v>
      </c>
      <c r="P23" s="35" t="n">
        <v>34</v>
      </c>
      <c r="Q23" s="35" t="n">
        <v/>
      </c>
      <c r="S23" s="12" t="n"/>
    </row>
    <row r="24" ht="15" customHeight="1">
      <c r="B24" s="11" t="inlineStr">
        <is>
          <t>December 2022</t>
        </is>
      </c>
      <c r="C24" s="35" t="n">
        <v>593664</v>
      </c>
      <c r="D24" s="35" t="n">
        <v>528806</v>
      </c>
      <c r="E24" s="35" t="n">
        <v>135771</v>
      </c>
      <c r="F24" s="36" t="n"/>
      <c r="G24" s="35" t="n">
        <v>155445</v>
      </c>
      <c r="H24" s="35" t="n">
        <v>144702</v>
      </c>
      <c r="I24" s="35" t="n">
        <v>73817</v>
      </c>
      <c r="J24" s="36" t="n"/>
      <c r="K24" s="35" t="n">
        <v>438199</v>
      </c>
      <c r="L24" s="35" t="n">
        <v>384084</v>
      </c>
      <c r="M24" s="35" t="n">
        <v>61954</v>
      </c>
      <c r="N24" s="36" t="n"/>
      <c r="O24" s="35" t="n">
        <v>20</v>
      </c>
      <c r="P24" s="35" t="n">
        <v>20</v>
      </c>
      <c r="Q24" s="35" t="n">
        <v/>
      </c>
      <c r="S24" s="12" t="n"/>
    </row>
    <row r="25" ht="15" customHeight="1">
      <c r="B25" s="11" t="inlineStr">
        <is>
          <t>January 2023</t>
        </is>
      </c>
      <c r="C25" s="35" t="n">
        <v>747362</v>
      </c>
      <c r="D25" s="35" t="n">
        <v>668880</v>
      </c>
      <c r="E25" s="35" t="n">
        <v>164460</v>
      </c>
      <c r="F25" s="36" t="n"/>
      <c r="G25" s="35" t="n">
        <v>184044</v>
      </c>
      <c r="H25" s="35" t="n">
        <v>171593</v>
      </c>
      <c r="I25" s="35" t="n">
        <v>86008</v>
      </c>
      <c r="J25" s="36" t="n"/>
      <c r="K25" s="35" t="n">
        <v>563249</v>
      </c>
      <c r="L25" s="35" t="n">
        <v>497243</v>
      </c>
      <c r="M25" s="35" t="n">
        <v>78444</v>
      </c>
      <c r="N25" s="36" t="n"/>
      <c r="O25" s="35" t="n">
        <v>69</v>
      </c>
      <c r="P25" s="35" t="n">
        <v>44</v>
      </c>
      <c r="Q25" s="35" t="n">
        <v>8</v>
      </c>
      <c r="S25" s="12" t="n"/>
    </row>
    <row r="26" ht="15" customHeight="1">
      <c r="B26" s="11" t="inlineStr">
        <is>
          <t>February 2023</t>
        </is>
      </c>
      <c r="C26" s="35" t="n">
        <v>745257</v>
      </c>
      <c r="D26" s="35" t="n">
        <v>665196</v>
      </c>
      <c r="E26" s="35" t="n">
        <v>164108</v>
      </c>
      <c r="F26" s="36" t="n"/>
      <c r="G26" s="35" t="n">
        <v>185154</v>
      </c>
      <c r="H26" s="35" t="n">
        <v>172652</v>
      </c>
      <c r="I26" s="35" t="n">
        <v>87106</v>
      </c>
      <c r="J26" s="36" t="n"/>
      <c r="K26" s="35" t="n">
        <v>560076</v>
      </c>
      <c r="L26" s="35" t="n">
        <v>492517</v>
      </c>
      <c r="M26" s="35" t="n">
        <v>77002</v>
      </c>
      <c r="N26" s="36" t="n"/>
      <c r="O26" s="35" t="n">
        <v>27</v>
      </c>
      <c r="P26" s="35" t="n">
        <v>27</v>
      </c>
      <c r="Q26" s="35" t="n">
        <v/>
      </c>
      <c r="S26" s="12" t="n"/>
    </row>
    <row r="27" ht="15" customHeight="1">
      <c r="B27" s="11" t="inlineStr">
        <is>
          <t>March 2023</t>
        </is>
      </c>
      <c r="C27" s="35" t="n">
        <v>888798</v>
      </c>
      <c r="D27" s="35" t="n">
        <v>794609</v>
      </c>
      <c r="E27" s="35" t="n">
        <v>201350</v>
      </c>
      <c r="F27" s="36" t="n"/>
      <c r="G27" s="35" t="n">
        <v>222565</v>
      </c>
      <c r="H27" s="35" t="n">
        <v>207279</v>
      </c>
      <c r="I27" s="35" t="n">
        <v>104872</v>
      </c>
      <c r="J27" s="36" t="n"/>
      <c r="K27" s="35" t="n">
        <v>666202</v>
      </c>
      <c r="L27" s="35" t="n">
        <v>587299</v>
      </c>
      <c r="M27" s="35" t="n">
        <v>96478</v>
      </c>
      <c r="N27" s="36" t="n"/>
      <c r="O27" s="35" t="n">
        <v>31</v>
      </c>
      <c r="P27" s="35" t="n">
        <v>31</v>
      </c>
      <c r="Q27" s="35" t="n">
        <v/>
      </c>
      <c r="S27" s="12" t="n"/>
    </row>
    <row r="28" ht="15" customHeight="1">
      <c r="B28" s="11" t="inlineStr">
        <is>
          <t>April 2023</t>
        </is>
      </c>
      <c r="C28" s="35" t="n">
        <v>763432</v>
      </c>
      <c r="D28" s="35" t="n">
        <v>686365</v>
      </c>
      <c r="E28" s="35" t="n">
        <v>163782</v>
      </c>
      <c r="F28" s="36" t="n"/>
      <c r="G28" s="35" t="n">
        <v>170728</v>
      </c>
      <c r="H28" s="35" t="n">
        <v>158801</v>
      </c>
      <c r="I28" s="35" t="n">
        <v>78948</v>
      </c>
      <c r="J28" s="36" t="n"/>
      <c r="K28" s="35" t="n">
        <v>585375</v>
      </c>
      <c r="L28" s="35" t="n">
        <v>520235</v>
      </c>
      <c r="M28" s="35" t="n">
        <v>83792</v>
      </c>
      <c r="N28" s="36" t="n"/>
      <c r="O28" s="35" t="n">
        <v>7329</v>
      </c>
      <c r="P28" s="35" t="n">
        <v>7329</v>
      </c>
      <c r="Q28" s="35" t="n">
        <v>1042</v>
      </c>
      <c r="S28" s="12" t="n"/>
    </row>
    <row r="29" ht="15" customHeight="1">
      <c r="B29" s="11" t="inlineStr">
        <is>
          <t>May 2023</t>
        </is>
      </c>
      <c r="C29" s="35" t="n">
        <v>904311</v>
      </c>
      <c r="D29" s="35" t="n">
        <v>815877</v>
      </c>
      <c r="E29" s="35" t="n">
        <v>199790</v>
      </c>
      <c r="F29" s="36" t="n"/>
      <c r="G29" s="35" t="n">
        <v>203185</v>
      </c>
      <c r="H29" s="35" t="n">
        <v>189207</v>
      </c>
      <c r="I29" s="35" t="n">
        <v>96543</v>
      </c>
      <c r="J29" s="36" t="n"/>
      <c r="K29" s="35" t="n">
        <v>693765</v>
      </c>
      <c r="L29" s="35" t="n">
        <v>619309</v>
      </c>
      <c r="M29" s="35" t="n">
        <v>102125</v>
      </c>
      <c r="N29" s="36" t="n"/>
      <c r="O29" s="35" t="n">
        <v>7361</v>
      </c>
      <c r="P29" s="35" t="n">
        <v>7361</v>
      </c>
      <c r="Q29" s="35" t="n">
        <v>1122</v>
      </c>
      <c r="S29" s="12" t="n"/>
    </row>
    <row r="30" ht="15" customHeight="1">
      <c r="B30" s="11" t="inlineStr">
        <is>
          <t>June 2023</t>
        </is>
      </c>
      <c r="C30" s="35" t="n">
        <v>979868</v>
      </c>
      <c r="D30" s="35" t="n">
        <v>888549</v>
      </c>
      <c r="E30" s="35" t="n">
        <v>216318</v>
      </c>
      <c r="F30" s="36" t="n"/>
      <c r="G30" s="35" t="n">
        <v>220882</v>
      </c>
      <c r="H30" s="35" t="n">
        <v>204481</v>
      </c>
      <c r="I30" s="35" t="n">
        <v>104503</v>
      </c>
      <c r="J30" s="36" t="n"/>
      <c r="K30" s="35" t="n">
        <v>750707</v>
      </c>
      <c r="L30" s="35" t="n">
        <v>675792</v>
      </c>
      <c r="M30" s="35" t="n">
        <v>110463</v>
      </c>
      <c r="N30" s="36" t="n"/>
      <c r="O30" s="35" t="n">
        <v>8279</v>
      </c>
      <c r="P30" s="35" t="n">
        <v>8276</v>
      </c>
      <c r="Q30" s="35" t="n">
        <v>1352</v>
      </c>
      <c r="S30" s="12" t="n"/>
    </row>
    <row r="31" ht="15" customHeight="1">
      <c r="B31" s="11" t="inlineStr">
        <is>
          <t>July 2023</t>
        </is>
      </c>
      <c r="C31" s="35" t="n">
        <v>929029</v>
      </c>
      <c r="D31" s="35" t="n">
        <v>841204</v>
      </c>
      <c r="E31" s="35" t="n">
        <v>213274</v>
      </c>
      <c r="F31" s="36" t="n"/>
      <c r="G31" s="35" t="n">
        <v>211927</v>
      </c>
      <c r="H31" s="35" t="n">
        <v>196493</v>
      </c>
      <c r="I31" s="35" t="n">
        <v>101125</v>
      </c>
      <c r="J31" s="36" t="n"/>
      <c r="K31" s="35" t="n">
        <v>709057</v>
      </c>
      <c r="L31" s="35" t="n">
        <v>636678</v>
      </c>
      <c r="M31" s="35" t="n">
        <v>110952</v>
      </c>
      <c r="N31" s="36" t="n"/>
      <c r="O31" s="35" t="n">
        <v>8045</v>
      </c>
      <c r="P31" s="35" t="n">
        <v>8033</v>
      </c>
      <c r="Q31" s="35" t="n">
        <v>1197</v>
      </c>
      <c r="S31" s="12" t="n"/>
    </row>
    <row r="32" ht="15" customHeight="1">
      <c r="B32" s="11" t="inlineStr">
        <is>
          <t>August 2023</t>
        </is>
      </c>
      <c r="C32" s="35" t="n">
        <v>937344</v>
      </c>
      <c r="D32" s="35" t="n">
        <v>844838</v>
      </c>
      <c r="E32" s="35" t="n">
        <v>214564</v>
      </c>
      <c r="F32" s="36" t="n"/>
      <c r="G32" s="35" t="n">
        <v>213399</v>
      </c>
      <c r="H32" s="35" t="n">
        <v>196801</v>
      </c>
      <c r="I32" s="35" t="n">
        <v>101319</v>
      </c>
      <c r="J32" s="36" t="n"/>
      <c r="K32" s="35" t="n">
        <v>716279</v>
      </c>
      <c r="L32" s="35" t="n">
        <v>640386</v>
      </c>
      <c r="M32" s="35" t="n">
        <v>112025</v>
      </c>
      <c r="N32" s="36" t="n"/>
      <c r="O32" s="35" t="n">
        <v>7666</v>
      </c>
      <c r="P32" s="35" t="n">
        <v>7651</v>
      </c>
      <c r="Q32" s="35" t="n">
        <v>1220</v>
      </c>
      <c r="S32" s="12" t="n"/>
    </row>
    <row r="33" ht="15" customHeight="1">
      <c r="B33" s="11" t="inlineStr">
        <is>
          <t>September 2023</t>
        </is>
      </c>
      <c r="C33" s="35" t="n">
        <v>919408</v>
      </c>
      <c r="D33" s="35" t="n">
        <v>826048</v>
      </c>
      <c r="E33" s="35" t="n">
        <v>206582</v>
      </c>
      <c r="F33" s="36" t="n"/>
      <c r="G33" s="35" t="n">
        <v>213144</v>
      </c>
      <c r="H33" s="35" t="n">
        <v>196502</v>
      </c>
      <c r="I33" s="35" t="n">
        <v>98777</v>
      </c>
      <c r="J33" s="36" t="n"/>
      <c r="K33" s="35" t="n">
        <v>699123</v>
      </c>
      <c r="L33" s="35" t="n">
        <v>622459</v>
      </c>
      <c r="M33" s="35" t="n">
        <v>106679</v>
      </c>
      <c r="N33" s="36" t="n"/>
      <c r="O33" s="35" t="n">
        <v>7141</v>
      </c>
      <c r="P33" s="35" t="n">
        <v>7087</v>
      </c>
      <c r="Q33" s="35" t="n">
        <v>1126</v>
      </c>
      <c r="S33" s="12" t="n"/>
    </row>
    <row r="34" ht="15" customHeight="1">
      <c r="B34" s="11" t="inlineStr">
        <is>
          <t>October 2023</t>
        </is>
      </c>
      <c r="C34" s="35" t="n">
        <v>955944</v>
      </c>
      <c r="D34" s="35" t="n">
        <v>864125</v>
      </c>
      <c r="E34" s="35" t="n">
        <v>220168</v>
      </c>
      <c r="F34" s="36" t="n"/>
      <c r="G34" s="35" t="n">
        <v>222687</v>
      </c>
      <c r="H34" s="35" t="n">
        <v>205242</v>
      </c>
      <c r="I34" s="35" t="n">
        <v>104656</v>
      </c>
      <c r="J34" s="36" t="n"/>
      <c r="K34" s="35" t="n">
        <v>725624</v>
      </c>
      <c r="L34" s="35" t="n">
        <v>651284</v>
      </c>
      <c r="M34" s="35" t="n">
        <v>114266</v>
      </c>
      <c r="N34" s="36" t="n"/>
      <c r="O34" s="35" t="n">
        <v>7633</v>
      </c>
      <c r="P34" s="35" t="n">
        <v>7599</v>
      </c>
      <c r="Q34" s="35" t="n">
        <v>1246</v>
      </c>
      <c r="S34" s="12" t="n"/>
    </row>
    <row r="35" ht="15" customHeight="1">
      <c r="B35" s="11" t="inlineStr">
        <is>
          <t>November 2023</t>
        </is>
      </c>
      <c r="C35" s="35" t="n">
        <v>965070</v>
      </c>
      <c r="D35" s="35" t="n">
        <v>870634</v>
      </c>
      <c r="E35" s="35" t="n">
        <v>220694</v>
      </c>
      <c r="F35" s="36" t="n"/>
      <c r="G35" s="35" t="n">
        <v>226152</v>
      </c>
      <c r="H35" s="35" t="n">
        <v>208632</v>
      </c>
      <c r="I35" s="35" t="n">
        <v>105038</v>
      </c>
      <c r="J35" s="36" t="n"/>
      <c r="K35" s="35" t="n">
        <v>730849</v>
      </c>
      <c r="L35" s="35" t="n">
        <v>653996</v>
      </c>
      <c r="M35" s="35" t="n">
        <v>114353</v>
      </c>
      <c r="N35" s="36" t="n"/>
      <c r="O35" s="35" t="n">
        <v>8069</v>
      </c>
      <c r="P35" s="35" t="n">
        <v>8006</v>
      </c>
      <c r="Q35" s="35" t="n">
        <v>1303</v>
      </c>
      <c r="S35" s="12" t="n"/>
    </row>
    <row r="36" ht="15" customHeight="1">
      <c r="B36" s="11" t="inlineStr">
        <is>
          <t>December 2023</t>
        </is>
      </c>
      <c r="C36" s="35" t="n">
        <v>769729</v>
      </c>
      <c r="D36" s="35" t="n">
        <v>695457</v>
      </c>
      <c r="E36" s="35" t="n">
        <v>179671</v>
      </c>
      <c r="F36" s="36" t="n"/>
      <c r="G36" s="35" t="n">
        <v>187437</v>
      </c>
      <c r="H36" s="35" t="n">
        <v>172968</v>
      </c>
      <c r="I36" s="35" t="n">
        <v>86438</v>
      </c>
      <c r="J36" s="36" t="n"/>
      <c r="K36" s="35" t="n">
        <v>575414</v>
      </c>
      <c r="L36" s="35" t="n">
        <v>515644</v>
      </c>
      <c r="M36" s="35" t="n">
        <v>92076</v>
      </c>
      <c r="N36" s="36" t="n"/>
      <c r="O36" s="35" t="n">
        <v>6878</v>
      </c>
      <c r="P36" s="35" t="n">
        <v>6845</v>
      </c>
      <c r="Q36" s="35" t="n">
        <v>1157</v>
      </c>
      <c r="S36" s="12" t="n"/>
    </row>
    <row r="37" ht="15" customHeight="1">
      <c r="B37" s="11" t="inlineStr">
        <is>
          <t>January 2024</t>
        </is>
      </c>
      <c r="C37" s="35" t="n">
        <v>967912</v>
      </c>
      <c r="D37" s="35" t="n">
        <v>872914</v>
      </c>
      <c r="E37" s="35" t="n">
        <v>222315</v>
      </c>
      <c r="F37" s="36" t="n"/>
      <c r="G37" s="35" t="n">
        <v>227745</v>
      </c>
      <c r="H37" s="35" t="n">
        <v>210653</v>
      </c>
      <c r="I37" s="35" t="n">
        <v>105382</v>
      </c>
      <c r="J37" s="36" t="n"/>
      <c r="K37" s="35" t="n">
        <v>731988</v>
      </c>
      <c r="L37" s="35" t="n">
        <v>654106</v>
      </c>
      <c r="M37" s="35" t="n">
        <v>115491</v>
      </c>
      <c r="N37" s="36" t="n"/>
      <c r="O37" s="35" t="n">
        <v>8179</v>
      </c>
      <c r="P37" s="35" t="n">
        <v>8155</v>
      </c>
      <c r="Q37" s="35" t="n">
        <v>1442</v>
      </c>
      <c r="S37" s="12" t="n"/>
    </row>
    <row r="38" ht="15" customHeight="1">
      <c r="B38" s="11" t="inlineStr">
        <is>
          <t>February 2024</t>
        </is>
      </c>
      <c r="C38" s="35" t="n">
        <v>974753</v>
      </c>
      <c r="D38" s="35" t="n">
        <v>875944</v>
      </c>
      <c r="E38" s="35" t="n">
        <v>217084</v>
      </c>
      <c r="F38" s="36" t="n"/>
      <c r="G38" s="35" t="n">
        <v>229477</v>
      </c>
      <c r="H38" s="35" t="n">
        <v>211714</v>
      </c>
      <c r="I38" s="35" t="n">
        <v>105635</v>
      </c>
      <c r="J38" s="36" t="n"/>
      <c r="K38" s="35" t="n">
        <v>737882</v>
      </c>
      <c r="L38" s="35" t="n">
        <v>656869</v>
      </c>
      <c r="M38" s="35" t="n">
        <v>110204</v>
      </c>
      <c r="N38" s="36" t="n"/>
      <c r="O38" s="35" t="n">
        <v>7394</v>
      </c>
      <c r="P38" s="35" t="n">
        <v>7361</v>
      </c>
      <c r="Q38" s="35" t="n">
        <v>1245</v>
      </c>
      <c r="S38" s="12" t="n"/>
    </row>
    <row r="39" ht="15" customHeight="1">
      <c r="B39" s="11" t="inlineStr">
        <is>
          <t>March 2024</t>
        </is>
      </c>
      <c r="C39" s="35" t="n">
        <v>917599</v>
      </c>
      <c r="D39" s="35" t="n">
        <v>819659</v>
      </c>
      <c r="E39" s="35" t="n">
        <v>209376</v>
      </c>
      <c r="F39" s="36" t="n"/>
      <c r="G39" s="35" t="n">
        <v>227578</v>
      </c>
      <c r="H39" s="35" t="n">
        <v>210248</v>
      </c>
      <c r="I39" s="35" t="n">
        <v>105332</v>
      </c>
      <c r="J39" s="36" t="n"/>
      <c r="K39" s="35" t="n">
        <v>682105</v>
      </c>
      <c r="L39" s="35" t="n">
        <v>601520</v>
      </c>
      <c r="M39" s="35" t="n">
        <v>102784</v>
      </c>
      <c r="N39" s="36" t="n"/>
      <c r="O39" s="35" t="n">
        <v>7916</v>
      </c>
      <c r="P39" s="35" t="n">
        <v>7891</v>
      </c>
      <c r="Q39" s="35" t="n">
        <v>1260</v>
      </c>
      <c r="S39" s="12" t="n"/>
    </row>
    <row r="40" ht="15" customHeight="1">
      <c r="B40" s="11" t="inlineStr">
        <is>
          <t>April 2024</t>
        </is>
      </c>
      <c r="C40" s="35" t="n">
        <v>997234</v>
      </c>
      <c r="D40" s="35" t="n">
        <v>896847</v>
      </c>
      <c r="E40" s="35" t="n">
        <v>220592</v>
      </c>
      <c r="F40" s="36" t="n"/>
      <c r="G40" s="35" t="n">
        <v>237068</v>
      </c>
      <c r="H40" s="35" t="n">
        <v>219669</v>
      </c>
      <c r="I40" s="35" t="n">
        <v>109993</v>
      </c>
      <c r="J40" s="36" t="n"/>
      <c r="K40" s="35" t="n">
        <v>751495</v>
      </c>
      <c r="L40" s="35" t="n">
        <v>668523</v>
      </c>
      <c r="M40" s="35" t="n">
        <v>108496</v>
      </c>
      <c r="N40" s="36" t="n"/>
      <c r="O40" s="35" t="n">
        <v>8671</v>
      </c>
      <c r="P40" s="35" t="n">
        <v>8655</v>
      </c>
      <c r="Q40" s="35" t="n">
        <v>2103</v>
      </c>
      <c r="S40" s="12" t="n"/>
    </row>
    <row r="41" ht="15" customHeight="1">
      <c r="B41" s="11" t="inlineStr">
        <is>
          <t>May 2024</t>
        </is>
      </c>
      <c r="C41" s="35" t="n">
        <v>1050866</v>
      </c>
      <c r="D41" s="35" t="n">
        <v>947546</v>
      </c>
      <c r="E41" s="35" t="n">
        <v>233693</v>
      </c>
      <c r="F41" s="36" t="n"/>
      <c r="G41" s="35" t="n">
        <v>250347</v>
      </c>
      <c r="H41" s="35" t="n">
        <v>232010</v>
      </c>
      <c r="I41" s="35" t="n">
        <v>116024</v>
      </c>
      <c r="J41" s="36" t="n"/>
      <c r="K41" s="35" t="n">
        <v>791242</v>
      </c>
      <c r="L41" s="35" t="n">
        <v>706284</v>
      </c>
      <c r="M41" s="35" t="n">
        <v>115222</v>
      </c>
      <c r="N41" s="36" t="n"/>
      <c r="O41" s="35" t="n">
        <v>9277</v>
      </c>
      <c r="P41" s="35" t="n">
        <v>9252</v>
      </c>
      <c r="Q41" s="35" t="n">
        <v>2447</v>
      </c>
      <c r="S41" s="12" t="n"/>
    </row>
    <row r="42" ht="15" customHeight="1">
      <c r="B42" s="11" t="inlineStr">
        <is>
          <t>June 2024</t>
        </is>
      </c>
      <c r="C42" s="35" t="n">
        <v>981971</v>
      </c>
      <c r="D42" s="35" t="n">
        <v>886282</v>
      </c>
      <c r="E42" s="35" t="n">
        <v>220010</v>
      </c>
      <c r="F42" s="36" t="n"/>
      <c r="G42" s="35" t="n">
        <v>235908</v>
      </c>
      <c r="H42" s="35" t="n">
        <v>217958</v>
      </c>
      <c r="I42" s="35" t="n">
        <v>110000</v>
      </c>
      <c r="J42" s="36" t="n"/>
      <c r="K42" s="35" t="n">
        <v>737966</v>
      </c>
      <c r="L42" s="35" t="n">
        <v>660250</v>
      </c>
      <c r="M42" s="35" t="n">
        <v>107834</v>
      </c>
      <c r="N42" s="36" t="n"/>
      <c r="O42" s="35" t="n">
        <v>8097</v>
      </c>
      <c r="P42" s="35" t="n">
        <v>8074</v>
      </c>
      <c r="Q42" s="35" t="n">
        <v>2176</v>
      </c>
      <c r="S42" s="12" t="n"/>
    </row>
    <row r="43" ht="15" customHeight="1">
      <c r="B43" s="11" t="inlineStr">
        <is>
          <t>July 2024</t>
        </is>
      </c>
      <c r="C43" s="35" t="n">
        <v>1084762</v>
      </c>
      <c r="D43" s="35" t="n">
        <v>977848</v>
      </c>
      <c r="E43" s="35" t="n">
        <v>244041</v>
      </c>
      <c r="F43" s="36" t="n"/>
      <c r="G43" s="35" t="n">
        <v>262785</v>
      </c>
      <c r="H43" s="35" t="n">
        <v>242993</v>
      </c>
      <c r="I43" s="35" t="n">
        <v>124230</v>
      </c>
      <c r="J43" s="36" t="n"/>
      <c r="K43" s="35" t="n">
        <v>813042</v>
      </c>
      <c r="L43" s="35" t="n">
        <v>725926</v>
      </c>
      <c r="M43" s="35" t="n">
        <v>117409</v>
      </c>
      <c r="N43" s="36" t="n"/>
      <c r="O43" s="35" t="n">
        <v>8935</v>
      </c>
      <c r="P43" s="35" t="n">
        <v>8929</v>
      </c>
      <c r="Q43" s="35" t="n">
        <v>2402</v>
      </c>
      <c r="S43" s="12" t="n"/>
    </row>
    <row r="44" ht="15" customHeight="1">
      <c r="B44" s="11" t="inlineStr">
        <is>
          <t>August 2024</t>
        </is>
      </c>
      <c r="C44" s="35" t="n">
        <v>959163</v>
      </c>
      <c r="D44" s="35" t="n">
        <v>865049</v>
      </c>
      <c r="E44" s="35" t="n">
        <v>211362</v>
      </c>
      <c r="F44" s="36" t="n"/>
      <c r="G44" s="35" t="n">
        <v>228072</v>
      </c>
      <c r="H44" s="35" t="n">
        <v>210648</v>
      </c>
      <c r="I44" s="35" t="n">
        <v>106840</v>
      </c>
      <c r="J44" s="36" t="n"/>
      <c r="K44" s="35" t="n">
        <v>722693</v>
      </c>
      <c r="L44" s="35" t="n">
        <v>646020</v>
      </c>
      <c r="M44" s="35" t="n">
        <v>102428</v>
      </c>
      <c r="N44" s="36" t="n"/>
      <c r="O44" s="35" t="n">
        <v>8398</v>
      </c>
      <c r="P44" s="35" t="n">
        <v>8381</v>
      </c>
      <c r="Q44" s="35" t="n">
        <v>2094</v>
      </c>
      <c r="S44" s="12" t="n"/>
    </row>
    <row r="45" ht="15" customHeight="1">
      <c r="B45" s="11" t="inlineStr">
        <is>
          <t>September 2024</t>
        </is>
      </c>
      <c r="C45" s="35" t="n">
        <v>1006515</v>
      </c>
      <c r="D45" s="35" t="n">
        <v>911104</v>
      </c>
      <c r="E45" s="35" t="n">
        <v>219360</v>
      </c>
      <c r="F45" s="36" t="n"/>
      <c r="G45" s="35" t="n">
        <v>236957</v>
      </c>
      <c r="H45" s="35" t="n">
        <v>219153</v>
      </c>
      <c r="I45" s="35" t="n">
        <v>109673</v>
      </c>
      <c r="J45" s="36" t="n"/>
      <c r="K45" s="35" t="n">
        <v>761103</v>
      </c>
      <c r="L45" s="35" t="n">
        <v>683503</v>
      </c>
      <c r="M45" s="35" t="n">
        <v>107497</v>
      </c>
      <c r="N45" s="36" t="n"/>
      <c r="O45" s="35" t="n">
        <v>8455</v>
      </c>
      <c r="P45" s="35" t="n">
        <v>8448</v>
      </c>
      <c r="Q45" s="35" t="n">
        <v>2190</v>
      </c>
      <c r="S45" s="12" t="n"/>
    </row>
    <row r="46" ht="15" customHeight="1">
      <c r="B46" s="11" t="inlineStr">
        <is>
          <t>October 2024</t>
        </is>
      </c>
      <c r="C46" s="35" t="n">
        <v>1102906</v>
      </c>
      <c r="D46" s="35" t="n">
        <v>996403</v>
      </c>
      <c r="E46" s="35" t="n">
        <v>241710</v>
      </c>
      <c r="F46" s="36" t="n"/>
      <c r="G46" s="35" t="n">
        <v>262777</v>
      </c>
      <c r="H46" s="35" t="n">
        <v>243025</v>
      </c>
      <c r="I46" s="35" t="n">
        <v>123228</v>
      </c>
      <c r="J46" s="36" t="n"/>
      <c r="K46" s="35" t="n">
        <v>830625</v>
      </c>
      <c r="L46" s="35" t="n">
        <v>743876</v>
      </c>
      <c r="M46" s="35" t="n">
        <v>116015</v>
      </c>
      <c r="N46" s="36" t="n"/>
      <c r="O46" s="35" t="n">
        <v>9504</v>
      </c>
      <c r="P46" s="35" t="n">
        <v>9502</v>
      </c>
      <c r="Q46" s="35" t="n">
        <v>2467</v>
      </c>
      <c r="S46" s="12" t="n"/>
    </row>
    <row r="47" ht="15" customHeight="1">
      <c r="B47" s="11" t="inlineStr">
        <is>
          <t>November 2024</t>
        </is>
      </c>
      <c r="C47" s="35" t="n">
        <v>1006976</v>
      </c>
      <c r="D47" s="35" t="n">
        <v>908509</v>
      </c>
      <c r="E47" s="35" t="n">
        <v>221458</v>
      </c>
      <c r="F47" s="36" t="n"/>
      <c r="G47" s="35" t="n">
        <v>241195</v>
      </c>
      <c r="H47" s="35" t="n">
        <v>222743</v>
      </c>
      <c r="I47" s="35" t="n">
        <v>112941</v>
      </c>
      <c r="J47" s="36" t="n"/>
      <c r="K47" s="35" t="n">
        <v>757485</v>
      </c>
      <c r="L47" s="35" t="n">
        <v>677470</v>
      </c>
      <c r="M47" s="35" t="n">
        <v>106338</v>
      </c>
      <c r="N47" s="36" t="n"/>
      <c r="O47" s="35" t="n">
        <v>8296</v>
      </c>
      <c r="P47" s="35" t="n">
        <v>8296</v>
      </c>
      <c r="Q47" s="35" t="n">
        <v>2179</v>
      </c>
      <c r="S47" s="12" t="n"/>
    </row>
    <row r="48" ht="15" customHeight="1">
      <c r="B48" s="11" t="inlineStr">
        <is>
          <t>December 2024</t>
        </is>
      </c>
      <c r="C48" s="35" t="n">
        <v>894661</v>
      </c>
      <c r="D48" s="35" t="n">
        <v>802658</v>
      </c>
      <c r="E48" s="35" t="n">
        <v>197567</v>
      </c>
      <c r="F48" s="36" t="n"/>
      <c r="G48" s="35" t="n">
        <v>220309</v>
      </c>
      <c r="H48" s="35" t="n">
        <v>201295</v>
      </c>
      <c r="I48" s="35" t="n">
        <v>101362</v>
      </c>
      <c r="J48" s="36" t="n"/>
      <c r="K48" s="35" t="n">
        <v>666474</v>
      </c>
      <c r="L48" s="35" t="n">
        <v>593485</v>
      </c>
      <c r="M48" s="35" t="n">
        <v>94206</v>
      </c>
      <c r="N48" s="36" t="n"/>
      <c r="O48" s="35" t="n">
        <v>7876</v>
      </c>
      <c r="P48" s="35" t="n">
        <v>7876</v>
      </c>
      <c r="Q48" s="35" t="n">
        <v>1999</v>
      </c>
      <c r="S48" s="12" t="n"/>
    </row>
    <row r="49" ht="15" customHeight="1">
      <c r="B49" s="11" t="inlineStr">
        <is>
          <t>January 2025</t>
        </is>
      </c>
      <c r="C49" s="35" t="n">
        <v>1047669</v>
      </c>
      <c r="D49" s="35" t="n">
        <v>928390</v>
      </c>
      <c r="E49" s="35" t="n">
        <v>227660</v>
      </c>
      <c r="F49" s="36" t="n"/>
      <c r="G49" s="35" t="n">
        <v>256164</v>
      </c>
      <c r="H49" s="35" t="n">
        <v>232087</v>
      </c>
      <c r="I49" s="35" t="n">
        <v>114920</v>
      </c>
      <c r="J49" s="36" t="n"/>
      <c r="K49" s="35" t="n">
        <v>782930</v>
      </c>
      <c r="L49" s="35" t="n">
        <v>687750</v>
      </c>
      <c r="M49" s="35" t="n">
        <v>110419</v>
      </c>
      <c r="N49" s="36" t="n"/>
      <c r="O49" s="35" t="n">
        <v>8575</v>
      </c>
      <c r="P49" s="35" t="n">
        <v>8553</v>
      </c>
      <c r="Q49" s="35" t="n">
        <v>2321</v>
      </c>
      <c r="S49" s="12" t="n"/>
    </row>
    <row r="50" ht="15" customHeight="1">
      <c r="B50" s="11" t="inlineStr">
        <is>
          <t>February 2025</t>
        </is>
      </c>
      <c r="C50" s="66" t="n">
        <v>1013209</v>
      </c>
      <c r="D50" s="66" t="n">
        <v>893573</v>
      </c>
      <c r="E50" s="66" t="n">
        <v>215060</v>
      </c>
      <c r="F50" s="67" t="n"/>
      <c r="G50" s="66" t="n">
        <v>241812</v>
      </c>
      <c r="H50" s="66" t="n">
        <v>213619</v>
      </c>
      <c r="I50" s="66" t="n">
        <v>105208</v>
      </c>
      <c r="J50" s="67" t="n"/>
      <c r="K50" s="66" t="n">
        <v>763104</v>
      </c>
      <c r="L50" s="66" t="n">
        <v>671699</v>
      </c>
      <c r="M50" s="66" t="n">
        <v>107669</v>
      </c>
      <c r="N50" s="67" t="n"/>
      <c r="O50" s="66" t="n">
        <v>8293</v>
      </c>
      <c r="P50" s="66" t="n">
        <v>8255</v>
      </c>
      <c r="Q50" s="66" t="n">
        <v>2183</v>
      </c>
      <c r="S50" s="12" t="n"/>
    </row>
    <row r="51">
      <c r="B51" s="11" t="inlineStr">
        <is>
          <t>March 2025</t>
        </is>
      </c>
      <c r="C51" s="66" t="n">
        <v>1090364</v>
      </c>
      <c r="D51" s="66" t="n">
        <v>955128</v>
      </c>
      <c r="E51" s="66" t="n">
        <v>227478</v>
      </c>
      <c r="F51" s="67" t="n"/>
      <c r="G51" s="66" t="n">
        <v>267160</v>
      </c>
      <c r="H51" s="66" t="n">
        <v>226554</v>
      </c>
      <c r="I51" s="66" t="n">
        <v>109973</v>
      </c>
      <c r="J51" s="67" t="n"/>
      <c r="K51" s="68" t="n">
        <v>813919</v>
      </c>
      <c r="L51" s="69" t="n">
        <v>719315</v>
      </c>
      <c r="M51" s="69" t="n">
        <v>115031</v>
      </c>
      <c r="N51" s="70" t="n"/>
      <c r="O51" s="69" t="n">
        <v>9285</v>
      </c>
      <c r="P51" s="69" t="n">
        <v>9259</v>
      </c>
      <c r="Q51" s="69" t="n">
        <v>2474</v>
      </c>
      <c r="T51" s="12" t="n"/>
      <c r="V51" s="12" t="n"/>
      <c r="W51" s="12" t="n"/>
    </row>
    <row r="52">
      <c r="B52" s="11" t="inlineStr">
        <is>
          <t>April 2025</t>
        </is>
      </c>
      <c r="C52" s="69" t="n">
        <v>1004947</v>
      </c>
      <c r="D52" s="69" t="n">
        <v>785174</v>
      </c>
      <c r="E52" s="69" t="n">
        <v>176766</v>
      </c>
      <c r="F52" s="70" t="n"/>
      <c r="G52" s="69" t="n">
        <v>256726</v>
      </c>
      <c r="H52" s="69" t="n">
        <v>173289</v>
      </c>
      <c r="I52" s="69" t="n">
        <v>80119</v>
      </c>
      <c r="J52" s="70" t="n"/>
      <c r="K52" s="69" t="n">
        <v>738277</v>
      </c>
      <c r="L52" s="69" t="n">
        <v>601976</v>
      </c>
      <c r="M52" s="69" t="n">
        <v>93873</v>
      </c>
      <c r="N52" s="70" t="n"/>
      <c r="O52" s="69" t="n">
        <v>9944</v>
      </c>
      <c r="P52" s="69" t="n">
        <v>9909</v>
      </c>
      <c r="Q52" s="69" t="n">
        <v>2774</v>
      </c>
      <c r="T52" s="12" t="n"/>
      <c r="U52" s="12" t="n"/>
      <c r="V52" s="12" t="n"/>
      <c r="W52" s="12" t="n"/>
      <c r="X52" s="26" t="n"/>
      <c r="Y52" s="12" t="n"/>
    </row>
    <row r="53">
      <c r="W53" s="25" t="n"/>
      <c r="X53" s="26" t="n"/>
      <c r="Y53" s="12" t="n"/>
    </row>
    <row r="54" ht="30" customHeight="1">
      <c r="W54" s="25" t="n"/>
      <c r="X54" s="26" t="n"/>
      <c r="Y54" s="12" t="n"/>
    </row>
    <row r="55" ht="73.5" customHeight="1">
      <c r="W55" s="25" t="n"/>
    </row>
    <row r="56">
      <c r="V56" s="24" t="n"/>
      <c r="W56" s="12" t="n"/>
      <c r="X56" s="12" t="n"/>
      <c r="Y56" s="12" t="n"/>
    </row>
    <row r="57">
      <c r="V57" s="24" t="n"/>
      <c r="W57" s="12" t="n"/>
      <c r="X57" s="12" t="n"/>
      <c r="Y57" s="12" t="n"/>
      <c r="AA57" s="12" t="n"/>
      <c r="AB57" s="14" t="n"/>
      <c r="AE57" s="12" t="n"/>
      <c r="AF57" s="14" t="n"/>
    </row>
    <row r="58">
      <c r="V58" s="24" t="n"/>
      <c r="W58" s="12" t="n"/>
      <c r="X58" s="12" t="n"/>
      <c r="Y58" s="12" t="n"/>
      <c r="AA58" s="12" t="n"/>
      <c r="AB58" s="14" t="n"/>
      <c r="AE58" s="12" t="n"/>
      <c r="AF58" s="14" t="n"/>
    </row>
    <row r="59">
      <c r="V59" s="24" t="n"/>
      <c r="W59" s="12" t="n"/>
      <c r="X59" s="12" t="n"/>
      <c r="Y59" s="12" t="n"/>
      <c r="AA59" s="12" t="n"/>
      <c r="AB59" s="14" t="n"/>
      <c r="AE59" s="12" t="n"/>
      <c r="AF59" s="14" t="n"/>
    </row>
    <row r="60">
      <c r="V60" s="24" t="n"/>
      <c r="W60" s="12" t="n"/>
      <c r="X60" s="12" t="n"/>
      <c r="Y60" s="12" t="n"/>
      <c r="AA60" s="12" t="n"/>
      <c r="AB60" s="14" t="n"/>
      <c r="AE60" s="12" t="n"/>
      <c r="AF60" s="14" t="n"/>
    </row>
    <row r="61">
      <c r="V61" s="24" t="n"/>
      <c r="W61" s="12" t="n"/>
      <c r="X61" s="12" t="n"/>
      <c r="Y61" s="12" t="n"/>
      <c r="AA61" s="12" t="n"/>
      <c r="AB61" s="14" t="n"/>
      <c r="AE61" s="12" t="n"/>
      <c r="AF61" s="14" t="n"/>
    </row>
    <row r="62">
      <c r="V62" s="24" t="n"/>
      <c r="W62" s="12" t="n"/>
      <c r="X62" s="12" t="n"/>
      <c r="Y62" s="12" t="n"/>
      <c r="AA62" s="12" t="n"/>
      <c r="AB62" s="14" t="n"/>
      <c r="AE62" s="12" t="n"/>
      <c r="AF62" s="14" t="n"/>
    </row>
    <row r="63">
      <c r="V63" s="24" t="n"/>
      <c r="W63" s="12" t="n"/>
      <c r="X63" s="12" t="n"/>
      <c r="Y63" s="12" t="n"/>
      <c r="Z63" s="12" t="n"/>
      <c r="AA63" s="12" t="n"/>
      <c r="AB63" s="14" t="n"/>
      <c r="AE63" s="12" t="n"/>
      <c r="AF63" s="14" t="n"/>
    </row>
    <row r="64">
      <c r="V64" s="24" t="n"/>
      <c r="W64" s="12" t="n"/>
      <c r="X64" s="12" t="n"/>
      <c r="Y64" s="12" t="n"/>
      <c r="Z64" s="12" t="n"/>
      <c r="AA64" s="12" t="n"/>
      <c r="AB64" s="14" t="n"/>
      <c r="AE64" s="12" t="n"/>
      <c r="AF64" s="14" t="n"/>
    </row>
    <row r="65">
      <c r="V65" s="24" t="n"/>
      <c r="W65" s="12" t="n"/>
      <c r="X65" s="12" t="n"/>
      <c r="Y65" s="12" t="n"/>
      <c r="Z65" s="12" t="n"/>
      <c r="AA65" s="12" t="n"/>
      <c r="AB65" s="14" t="n"/>
      <c r="AE65" s="12" t="n"/>
      <c r="AF65" s="14" t="n"/>
    </row>
    <row r="66">
      <c r="V66" s="24" t="n"/>
      <c r="W66" s="12" t="n"/>
      <c r="X66" s="12" t="n"/>
      <c r="Y66" s="12" t="n"/>
      <c r="Z66" s="12" t="n"/>
      <c r="AA66" s="12" t="n"/>
      <c r="AB66" s="14" t="n"/>
      <c r="AE66" s="12" t="n"/>
      <c r="AF66" s="14" t="n"/>
    </row>
    <row r="67">
      <c r="V67" s="24" t="n"/>
      <c r="W67" s="12" t="n"/>
      <c r="X67" s="12" t="n"/>
      <c r="Y67" s="12" t="n"/>
      <c r="Z67" s="12" t="n"/>
      <c r="AA67" s="12" t="n"/>
      <c r="AB67" s="14" t="n"/>
      <c r="AE67" s="12" t="n"/>
      <c r="AF67" s="14" t="n"/>
    </row>
    <row r="68">
      <c r="V68" s="24" t="n"/>
      <c r="W68" s="12" t="n"/>
      <c r="X68" s="12" t="n"/>
      <c r="Y68" s="12" t="n"/>
      <c r="Z68" s="12" t="n"/>
      <c r="AA68" s="12" t="n"/>
      <c r="AB68" s="14" t="n"/>
      <c r="AE68" s="16" t="n"/>
      <c r="AF68" s="14" t="n"/>
    </row>
    <row r="69">
      <c r="V69" s="24" t="n"/>
      <c r="W69" s="12" t="n"/>
      <c r="X69" s="12" t="n"/>
      <c r="Y69" s="12" t="n"/>
      <c r="Z69" s="12" t="n"/>
      <c r="AA69" s="12" t="n"/>
      <c r="AB69" s="14" t="n"/>
      <c r="AE69" s="16" t="n"/>
      <c r="AF69" s="14" t="n"/>
    </row>
    <row r="70">
      <c r="V70" s="24" t="n"/>
      <c r="W70" s="12" t="n"/>
      <c r="X70" s="12" t="n"/>
      <c r="Y70" s="12" t="n"/>
      <c r="Z70" s="12" t="n"/>
      <c r="AA70" s="12" t="n"/>
      <c r="AB70" s="14" t="n"/>
      <c r="AE70" s="16" t="n"/>
      <c r="AF70" s="14" t="n"/>
    </row>
    <row r="71">
      <c r="V71" s="24" t="n"/>
      <c r="W71" s="12" t="n"/>
      <c r="X71" s="12" t="n"/>
      <c r="Y71" s="12" t="n"/>
      <c r="Z71" s="12" t="n"/>
      <c r="AA71" s="12" t="n"/>
      <c r="AB71" s="14" t="n"/>
      <c r="AE71" s="16" t="n"/>
      <c r="AF71" s="14" t="n"/>
    </row>
    <row r="72">
      <c r="V72" s="24" t="n"/>
      <c r="W72" s="12" t="n"/>
      <c r="X72" s="12" t="n"/>
      <c r="Y72" s="12" t="n"/>
      <c r="Z72" s="12" t="n"/>
      <c r="AA72" s="12" t="n"/>
      <c r="AB72" s="14" t="n"/>
      <c r="AE72" s="16" t="n"/>
      <c r="AF72" s="14" t="n"/>
    </row>
    <row r="73">
      <c r="V73" s="24" t="n"/>
      <c r="W73" s="12" t="n"/>
      <c r="X73" s="12" t="n"/>
      <c r="Y73" s="12" t="n"/>
      <c r="Z73" s="12" t="n"/>
      <c r="AA73" s="12" t="n"/>
      <c r="AB73" s="14" t="n"/>
      <c r="AE73" s="16" t="n"/>
      <c r="AF73" s="14" t="n"/>
    </row>
    <row r="74">
      <c r="V74" s="24" t="n"/>
      <c r="W74" s="12" t="n"/>
      <c r="X74" s="12" t="n"/>
      <c r="Y74" s="12" t="n"/>
      <c r="Z74" s="12" t="n"/>
      <c r="AA74" s="12" t="n"/>
      <c r="AB74" s="14" t="n"/>
      <c r="AE74" s="16" t="n"/>
      <c r="AF74" s="14" t="n"/>
    </row>
    <row r="75">
      <c r="V75" s="24" t="n"/>
      <c r="W75" s="12" t="n"/>
      <c r="X75" s="12" t="n"/>
      <c r="Y75" s="12" t="n"/>
      <c r="Z75" s="12" t="n"/>
      <c r="AA75" s="12" t="n"/>
      <c r="AB75" s="14" t="n"/>
      <c r="AE75" s="16" t="n"/>
      <c r="AF75" s="14" t="n"/>
    </row>
    <row r="76">
      <c r="V76" s="24" t="n"/>
      <c r="W76" s="12" t="n"/>
      <c r="X76" s="12" t="n"/>
      <c r="Y76" s="12" t="n"/>
      <c r="Z76" s="12" t="n"/>
      <c r="AA76" s="12" t="n"/>
      <c r="AB76" s="14" t="n"/>
      <c r="AE76" s="16" t="n"/>
      <c r="AF76" s="14" t="n"/>
    </row>
    <row r="77">
      <c r="V77" s="24" t="n"/>
      <c r="W77" s="12" t="n"/>
      <c r="X77" s="12" t="n"/>
      <c r="Y77" s="12" t="n"/>
      <c r="Z77" s="12" t="n"/>
      <c r="AA77" s="12" t="n"/>
      <c r="AB77" s="14" t="n"/>
      <c r="AE77" s="16" t="n"/>
      <c r="AF77" s="14" t="n"/>
    </row>
    <row r="78">
      <c r="V78" s="24" t="n"/>
      <c r="W78" s="12" t="n"/>
      <c r="X78" s="12" t="n"/>
      <c r="Y78" s="12" t="n"/>
      <c r="Z78" s="12" t="n"/>
      <c r="AA78" s="12" t="n"/>
      <c r="AB78" s="14" t="n"/>
      <c r="AE78" s="16" t="n"/>
      <c r="AF78" s="14" t="n"/>
    </row>
    <row r="79">
      <c r="V79" s="24" t="n"/>
      <c r="W79" s="12" t="n"/>
      <c r="X79" s="12" t="n"/>
      <c r="Y79" s="12" t="n"/>
      <c r="Z79" s="12" t="n"/>
      <c r="AA79" s="12" t="n"/>
      <c r="AB79" s="14" t="n"/>
      <c r="AE79" s="16" t="n"/>
      <c r="AF79" s="14" t="n"/>
    </row>
    <row r="80">
      <c r="V80" s="24" t="n"/>
      <c r="W80" s="12" t="n"/>
      <c r="X80" s="12" t="n"/>
      <c r="Y80" s="12" t="n"/>
      <c r="Z80" s="12" t="n"/>
      <c r="AA80" s="12" t="n"/>
      <c r="AB80" s="14" t="n"/>
      <c r="AE80" s="16" t="n"/>
      <c r="AF80" s="14" t="n"/>
    </row>
    <row r="81">
      <c r="V81" s="24" t="n"/>
      <c r="W81" s="12" t="n"/>
      <c r="X81" s="12" t="n"/>
      <c r="Y81" s="12" t="n"/>
      <c r="Z81" s="12" t="n"/>
      <c r="AA81" s="12" t="n"/>
      <c r="AB81" s="14" t="n"/>
      <c r="AE81" s="16" t="n"/>
      <c r="AF81" s="14" t="n"/>
    </row>
    <row r="82">
      <c r="V82" s="24" t="n"/>
      <c r="W82" s="12" t="n"/>
      <c r="X82" s="12" t="n"/>
      <c r="Y82" s="12" t="n"/>
      <c r="Z82" s="12" t="n"/>
      <c r="AA82" s="12" t="n"/>
      <c r="AB82" s="14" t="n"/>
      <c r="AE82" s="16" t="n"/>
      <c r="AF82" s="14" t="n"/>
    </row>
    <row r="83">
      <c r="V83" s="24" t="n"/>
      <c r="W83" s="12" t="n"/>
      <c r="X83" s="12" t="n"/>
      <c r="Y83" s="12" t="n"/>
      <c r="Z83" s="12" t="n"/>
      <c r="AA83" s="12" t="n"/>
      <c r="AB83" s="14" t="n"/>
      <c r="AE83" s="16" t="n"/>
      <c r="AF83" s="14" t="n"/>
    </row>
    <row r="84">
      <c r="V84" s="24" t="n"/>
      <c r="W84" s="12" t="n"/>
      <c r="X84" s="12" t="n"/>
      <c r="Y84" s="12" t="n"/>
      <c r="Z84" s="12" t="n"/>
      <c r="AA84" s="12" t="n"/>
      <c r="AB84" s="14" t="n"/>
      <c r="AE84" s="16" t="n"/>
      <c r="AF84" s="14" t="n"/>
    </row>
    <row r="85">
      <c r="W85" s="12" t="n"/>
      <c r="X85" s="12" t="n"/>
      <c r="Y85" s="12" t="n"/>
      <c r="Z85" s="12" t="n"/>
    </row>
    <row r="86">
      <c r="W86" s="12" t="n"/>
      <c r="X86" s="12" t="n"/>
      <c r="Y86" s="12" t="n"/>
      <c r="Z86" s="12" t="n"/>
    </row>
    <row r="90">
      <c r="T90" s="12" t="n"/>
      <c r="U90" s="71" t="n"/>
    </row>
    <row r="91">
      <c r="B91" s="25" t="n"/>
      <c r="C91" s="12" t="n"/>
      <c r="D91" s="14" t="n"/>
      <c r="E91" s="12" t="n"/>
      <c r="G91" s="12" t="n"/>
      <c r="H91" s="14" t="n"/>
      <c r="I91" s="12" t="n"/>
      <c r="K91" s="14" t="n"/>
      <c r="L91" s="14" t="n"/>
      <c r="M91" s="12" t="n"/>
      <c r="O91" s="12" t="n"/>
      <c r="P91" s="12" t="n"/>
      <c r="Q91" s="12" t="n"/>
    </row>
    <row r="92">
      <c r="B92" s="25" t="n"/>
      <c r="C92" s="12" t="n"/>
      <c r="D92" s="14" t="n"/>
      <c r="E92" s="12" t="n"/>
      <c r="G92" s="12" t="n"/>
      <c r="H92" s="14" t="n"/>
      <c r="I92" s="12" t="n"/>
      <c r="K92" s="14" t="n"/>
      <c r="L92" s="14" t="n"/>
      <c r="M92" s="12" t="n"/>
      <c r="O92" s="12" t="n"/>
      <c r="P92" s="12" t="n"/>
      <c r="Q92" s="12" t="n"/>
    </row>
    <row r="93">
      <c r="B93" s="25" t="n"/>
      <c r="C93" s="12" t="n"/>
      <c r="D93" s="14" t="n"/>
      <c r="E93" s="12" t="n"/>
      <c r="G93" s="12" t="n"/>
      <c r="H93" s="14" t="n"/>
      <c r="I93" s="12" t="n"/>
      <c r="K93" s="14" t="n"/>
      <c r="L93" s="14" t="n"/>
      <c r="M93" s="12" t="n"/>
      <c r="O93" s="12" t="n"/>
      <c r="P93" s="12" t="n"/>
      <c r="Q93" s="12" t="n"/>
    </row>
    <row r="94">
      <c r="B94" s="25" t="n"/>
      <c r="C94" s="12" t="n"/>
      <c r="D94" s="14" t="n"/>
      <c r="E94" s="12" t="n"/>
      <c r="G94" s="12" t="n"/>
      <c r="H94" s="14" t="n"/>
      <c r="I94" s="12" t="n"/>
      <c r="K94" s="14" t="n"/>
      <c r="L94" s="14" t="n"/>
      <c r="M94" s="12" t="n"/>
      <c r="O94" s="12" t="n"/>
      <c r="P94" s="12" t="n"/>
      <c r="Q94" s="12" t="n"/>
    </row>
    <row r="95">
      <c r="B95" s="25" t="n"/>
      <c r="C95" s="12" t="n"/>
      <c r="D95" s="14" t="n"/>
      <c r="E95" s="12" t="n"/>
      <c r="G95" s="12" t="n"/>
      <c r="H95" s="14" t="n"/>
      <c r="I95" s="12" t="n"/>
      <c r="K95" s="14" t="n"/>
      <c r="L95" s="14" t="n"/>
      <c r="M95" s="12" t="n"/>
      <c r="O95" s="12" t="n"/>
      <c r="P95" s="12" t="n"/>
      <c r="Q95" s="12" t="n"/>
    </row>
    <row r="96">
      <c r="B96" s="25" t="n"/>
      <c r="C96" s="12" t="n"/>
      <c r="D96" s="14" t="n"/>
      <c r="E96" s="12" t="n"/>
      <c r="G96" s="12" t="n"/>
      <c r="H96" s="14" t="n"/>
      <c r="I96" s="12" t="n"/>
      <c r="K96" s="14" t="n"/>
      <c r="L96" s="14" t="n"/>
      <c r="M96" s="12" t="n"/>
      <c r="O96" s="12" t="n"/>
      <c r="P96" s="12" t="n"/>
      <c r="Q96" s="12" t="n"/>
    </row>
    <row r="97">
      <c r="B97" s="25" t="n"/>
      <c r="C97" s="12" t="n"/>
      <c r="D97" s="14" t="n"/>
      <c r="E97" s="12" t="n"/>
      <c r="G97" s="12" t="n"/>
      <c r="H97" s="14" t="n"/>
      <c r="I97" s="12" t="n"/>
      <c r="K97" s="14" t="n"/>
      <c r="L97" s="14" t="n"/>
      <c r="M97" s="12" t="n"/>
      <c r="O97" s="12" t="n"/>
      <c r="P97" s="12" t="n"/>
      <c r="Q97" s="12" t="n"/>
    </row>
    <row r="98">
      <c r="B98" s="25" t="n"/>
      <c r="C98" s="12" t="n"/>
      <c r="D98" s="14" t="n"/>
      <c r="E98" s="12" t="n"/>
      <c r="G98" s="12" t="n"/>
      <c r="H98" s="14" t="n"/>
      <c r="I98" s="12" t="n"/>
      <c r="K98" s="14" t="n"/>
      <c r="L98" s="14" t="n"/>
      <c r="M98" s="12" t="n"/>
      <c r="O98" s="12" t="n"/>
      <c r="P98" s="12" t="n"/>
      <c r="Q98" s="12" t="n"/>
    </row>
    <row r="99">
      <c r="B99" s="25" t="n"/>
      <c r="C99" s="12" t="n"/>
      <c r="D99" s="14" t="n"/>
      <c r="E99" s="12" t="n"/>
      <c r="G99" s="12" t="n"/>
      <c r="H99" s="14" t="n"/>
      <c r="I99" s="12" t="n"/>
      <c r="K99" s="14" t="n"/>
      <c r="L99" s="14" t="n"/>
      <c r="M99" s="12" t="n"/>
      <c r="O99" s="12" t="n"/>
      <c r="P99" s="12" t="n"/>
      <c r="Q99" s="12" t="n"/>
    </row>
    <row r="100">
      <c r="B100" s="25" t="n"/>
      <c r="C100" s="12" t="n"/>
      <c r="D100" s="14" t="n"/>
      <c r="E100" s="12" t="n"/>
      <c r="G100" s="12" t="n"/>
      <c r="H100" s="14" t="n"/>
      <c r="I100" s="12" t="n"/>
      <c r="K100" s="14" t="n"/>
      <c r="L100" s="14" t="n"/>
      <c r="M100" s="12" t="n"/>
      <c r="O100" s="12" t="n"/>
      <c r="P100" s="12" t="n"/>
      <c r="Q100" s="12" t="n"/>
    </row>
    <row r="101">
      <c r="B101" s="25" t="n"/>
      <c r="C101" s="12" t="n"/>
      <c r="D101" s="14" t="n"/>
      <c r="E101" s="12" t="n"/>
      <c r="G101" s="12" t="n"/>
      <c r="H101" s="14" t="n"/>
      <c r="I101" s="12" t="n"/>
      <c r="K101" s="14" t="n"/>
      <c r="L101" s="14" t="n"/>
      <c r="M101" s="12" t="n"/>
      <c r="O101" s="12" t="n"/>
      <c r="P101" s="12" t="n"/>
      <c r="Q101" s="12" t="n"/>
    </row>
    <row r="102">
      <c r="B102" s="25" t="n"/>
      <c r="C102" s="12" t="n"/>
      <c r="D102" s="14" t="n"/>
      <c r="E102" s="12" t="n"/>
      <c r="G102" s="12" t="n"/>
      <c r="H102" s="14" t="n"/>
      <c r="I102" s="12" t="n"/>
      <c r="K102" s="14" t="n"/>
      <c r="L102" s="14" t="n"/>
      <c r="M102" s="12" t="n"/>
      <c r="O102" s="12" t="n"/>
      <c r="P102" s="12" t="n"/>
      <c r="Q102" s="12" t="n"/>
    </row>
    <row r="103">
      <c r="B103" s="25" t="n"/>
      <c r="C103" s="12" t="n"/>
      <c r="D103" s="14" t="n"/>
      <c r="E103" s="12" t="n"/>
      <c r="G103" s="12" t="n"/>
      <c r="H103" s="14" t="n"/>
      <c r="I103" s="12" t="n"/>
      <c r="K103" s="14" t="n"/>
      <c r="L103" s="14" t="n"/>
      <c r="M103" s="12" t="n"/>
      <c r="O103" s="12" t="n"/>
      <c r="P103" s="12" t="n"/>
      <c r="Q103" s="12" t="n"/>
    </row>
    <row r="104">
      <c r="B104" s="25" t="n"/>
      <c r="C104" s="12" t="n"/>
      <c r="D104" s="14" t="n"/>
      <c r="E104" s="12" t="n"/>
      <c r="G104" s="12" t="n"/>
      <c r="H104" s="14" t="n"/>
      <c r="I104" s="12" t="n"/>
      <c r="K104" s="14" t="n"/>
      <c r="L104" s="14" t="n"/>
      <c r="M104" s="12" t="n"/>
      <c r="O104" s="12" t="n"/>
      <c r="P104" s="12" t="n"/>
      <c r="Q104" s="12" t="n"/>
    </row>
    <row r="105">
      <c r="B105" s="25" t="n"/>
      <c r="C105" s="12" t="n"/>
      <c r="D105" s="14" t="n"/>
      <c r="E105" s="12" t="n"/>
      <c r="G105" s="12" t="n"/>
      <c r="H105" s="14" t="n"/>
      <c r="I105" s="12" t="n"/>
      <c r="K105" s="14" t="n"/>
      <c r="L105" s="14" t="n"/>
      <c r="M105" s="12" t="n"/>
      <c r="O105" s="12" t="n"/>
      <c r="P105" s="12" t="n"/>
      <c r="Q105" s="12" t="n"/>
    </row>
    <row r="106">
      <c r="B106" s="25" t="n"/>
      <c r="C106" s="12" t="n"/>
      <c r="D106" s="14" t="n"/>
      <c r="E106" s="12" t="n"/>
      <c r="G106" s="12" t="n"/>
      <c r="H106" s="14" t="n"/>
      <c r="I106" s="12" t="n"/>
      <c r="K106" s="14" t="n"/>
      <c r="L106" s="14" t="n"/>
      <c r="M106" s="12" t="n"/>
      <c r="O106" s="12" t="n"/>
      <c r="P106" s="12" t="n"/>
      <c r="Q106" s="12" t="n"/>
    </row>
    <row r="107">
      <c r="C107" s="12" t="n"/>
      <c r="D107" s="12" t="n"/>
      <c r="E107" s="12" t="n"/>
      <c r="G107" s="12" t="n"/>
      <c r="H107" s="14" t="n"/>
      <c r="I107" s="12" t="n"/>
      <c r="K107" s="12" t="n"/>
      <c r="L107" s="12" t="n"/>
      <c r="M107" s="12" t="n"/>
      <c r="O107" s="12" t="n"/>
      <c r="P107" s="12" t="n"/>
      <c r="Q107" s="12" t="n"/>
    </row>
    <row r="108">
      <c r="C108" s="12" t="n"/>
      <c r="D108" s="12" t="n"/>
      <c r="E108" s="12" t="n"/>
      <c r="G108" s="12" t="n"/>
      <c r="H108" s="12" t="n"/>
      <c r="I108" s="12" t="n"/>
      <c r="K108" s="12" t="n"/>
      <c r="L108" s="12" t="n"/>
      <c r="M108" s="12" t="n"/>
      <c r="O108" s="12" t="n"/>
      <c r="P108" s="12" t="n"/>
      <c r="Q108" s="12" t="n"/>
    </row>
    <row r="109">
      <c r="C109" s="12" t="n"/>
      <c r="D109" s="12" t="n"/>
      <c r="E109" s="12" t="n"/>
      <c r="G109" s="12" t="n"/>
      <c r="H109" s="12" t="n"/>
      <c r="I109" s="12" t="n"/>
      <c r="K109" s="12" t="n"/>
      <c r="L109" s="12" t="n"/>
      <c r="M109" s="12" t="n"/>
      <c r="O109" s="12" t="n"/>
      <c r="P109" s="12" t="n"/>
      <c r="Q109" s="12" t="n"/>
    </row>
    <row r="110">
      <c r="C110" s="12" t="n"/>
      <c r="D110" s="12" t="n"/>
      <c r="E110" s="12" t="n"/>
      <c r="G110" s="12" t="n"/>
      <c r="H110" s="12" t="n"/>
      <c r="I110" s="12" t="n"/>
      <c r="K110" s="12" t="n"/>
      <c r="L110" s="12" t="n"/>
      <c r="M110" s="12" t="n"/>
      <c r="O110" s="12" t="n"/>
      <c r="P110" s="12" t="n"/>
      <c r="Q110" s="12" t="n"/>
    </row>
    <row r="111">
      <c r="C111" s="12" t="n"/>
      <c r="D111" s="12" t="n"/>
      <c r="E111" s="12" t="n"/>
      <c r="G111" s="12" t="n"/>
      <c r="H111" s="12" t="n"/>
      <c r="I111" s="12" t="n"/>
      <c r="K111" s="12" t="n"/>
      <c r="L111" s="12" t="n"/>
      <c r="M111" s="12" t="n"/>
      <c r="O111" s="12" t="n"/>
      <c r="P111" s="12" t="n"/>
      <c r="Q111" s="12" t="n"/>
    </row>
    <row r="112">
      <c r="C112" s="12" t="n"/>
      <c r="D112" s="12" t="n"/>
      <c r="E112" s="12" t="n"/>
      <c r="G112" s="12" t="n"/>
      <c r="H112" s="12" t="n"/>
      <c r="I112" s="12" t="n"/>
      <c r="K112" s="12" t="n"/>
      <c r="L112" s="12" t="n"/>
      <c r="M112" s="12" t="n"/>
      <c r="O112" s="12" t="n"/>
      <c r="P112" s="12" t="n"/>
      <c r="Q112" s="12" t="n"/>
    </row>
    <row r="113">
      <c r="C113" s="12" t="n"/>
      <c r="D113" s="12" t="n"/>
      <c r="E113" s="12" t="n"/>
      <c r="G113" s="12" t="n"/>
      <c r="H113" s="12" t="n"/>
      <c r="I113" s="12" t="n"/>
      <c r="K113" s="12" t="n"/>
      <c r="L113" s="12" t="n"/>
      <c r="M113" s="12" t="n"/>
      <c r="O113" s="12" t="n"/>
      <c r="P113" s="12" t="n"/>
      <c r="Q113" s="12" t="n"/>
    </row>
    <row r="114">
      <c r="C114" s="12" t="n"/>
      <c r="D114" s="12" t="n"/>
      <c r="E114" s="12" t="n"/>
      <c r="G114" s="12" t="n"/>
      <c r="H114" s="12" t="n"/>
      <c r="I114" s="12" t="n"/>
      <c r="K114" s="12" t="n"/>
      <c r="L114" s="12" t="n"/>
      <c r="M114" s="12" t="n"/>
      <c r="O114" s="12" t="n"/>
      <c r="P114" s="12" t="n"/>
      <c r="Q114" s="12" t="n"/>
    </row>
    <row r="115">
      <c r="C115" s="12" t="n"/>
      <c r="D115" s="12" t="n"/>
      <c r="E115" s="12" t="n"/>
      <c r="G115" s="12" t="n"/>
      <c r="H115" s="12" t="n"/>
      <c r="I115" s="12" t="n"/>
      <c r="K115" s="12" t="n"/>
      <c r="L115" s="12" t="n"/>
      <c r="M115" s="12" t="n"/>
      <c r="O115" s="12" t="n"/>
      <c r="P115" s="12" t="n"/>
      <c r="Q115" s="12" t="n"/>
    </row>
    <row r="116">
      <c r="C116" s="12" t="n"/>
      <c r="D116" s="12" t="n"/>
      <c r="E116" s="12" t="n"/>
      <c r="G116" s="12" t="n"/>
      <c r="H116" s="12" t="n"/>
      <c r="I116" s="12" t="n"/>
      <c r="K116" s="12" t="n"/>
      <c r="L116" s="12" t="n"/>
      <c r="M116" s="12" t="n"/>
      <c r="O116" s="12" t="n"/>
      <c r="P116" s="12" t="n"/>
      <c r="Q116" s="12" t="n"/>
    </row>
    <row r="117">
      <c r="C117" s="12" t="n"/>
      <c r="D117" s="12" t="n"/>
      <c r="E117" s="12" t="n"/>
      <c r="G117" s="12" t="n"/>
      <c r="H117" s="12" t="n"/>
      <c r="I117" s="12" t="n"/>
      <c r="K117" s="12" t="n"/>
      <c r="L117" s="12" t="n"/>
      <c r="M117" s="12" t="n"/>
      <c r="O117" s="12" t="n"/>
      <c r="P117" s="12" t="n"/>
      <c r="Q117" s="12" t="n"/>
    </row>
    <row r="118">
      <c r="C118" s="12" t="n"/>
      <c r="D118" s="12" t="n"/>
      <c r="E118" s="12" t="n"/>
    </row>
    <row r="119">
      <c r="C119" s="12" t="n"/>
      <c r="D119" s="12" t="n"/>
      <c r="E119" s="12" t="n"/>
    </row>
    <row r="120">
      <c r="C120" s="12" t="n"/>
      <c r="D120" s="12" t="n"/>
      <c r="E120" s="12" t="n"/>
    </row>
    <row r="121">
      <c r="C121" s="12" t="n"/>
      <c r="D121" s="12" t="n"/>
      <c r="E121" s="12" t="n"/>
    </row>
    <row r="122">
      <c r="C122" s="12" t="n"/>
      <c r="D122" s="12" t="n"/>
      <c r="E122" s="12" t="n"/>
    </row>
  </sheetData>
  <mergeCells count="6">
    <mergeCell ref="O14:Q14"/>
    <mergeCell ref="C14:E14"/>
    <mergeCell ref="G14:I14"/>
    <mergeCell ref="C10:Q10"/>
    <mergeCell ref="K14:M14"/>
    <mergeCell ref="C11:Q11"/>
  </mergeCells>
  <conditionalFormatting sqref="C16:Q50">
    <cfRule type="cellIs" priority="1" operator="lessThan" dxfId="0">
      <formula>1</formula>
    </cfRule>
  </conditionalFormatting>
  <pageMargins left="0.7" right="0.7" top="0.75" bottom="0.75" header="0.3" footer="0.3"/>
  <pageSetup orientation="portrait" paperSize="9"/>
</worksheet>
</file>

<file path=xl/worksheets/sheet3.xml><?xml version="1.0" encoding="utf-8"?>
<worksheet xmlns="http://schemas.openxmlformats.org/spreadsheetml/2006/main">
  <sheetPr>
    <outlinePr summaryBelow="1" summaryRight="1"/>
    <pageSetUpPr/>
  </sheetPr>
  <dimension ref="B3:V51"/>
  <sheetViews>
    <sheetView showGridLines="0" topLeftCell="A3" zoomScale="70" zoomScaleNormal="70" workbookViewId="0">
      <selection activeCell="AA14" sqref="AA14"/>
    </sheetView>
  </sheetViews>
  <sheetFormatPr baseColWidth="8" defaultRowHeight="15"/>
  <cols>
    <col width="18.28515625" customWidth="1" min="5" max="5"/>
    <col width="15.5703125" customWidth="1" min="6" max="8"/>
    <col width="5.5703125" customWidth="1" min="9" max="9"/>
    <col width="15.5703125" customWidth="1" min="10" max="12"/>
    <col width="4.7109375" customWidth="1" min="13" max="13"/>
    <col width="15.5703125" customWidth="1" min="14" max="16"/>
    <col width="5" customWidth="1" min="17" max="17"/>
    <col width="15.5703125" customWidth="1" min="18" max="20"/>
    <col width="4" customWidth="1" min="21" max="21"/>
    <col width="12" customWidth="1" min="22" max="22"/>
  </cols>
  <sheetData>
    <row r="3" ht="18" customFormat="1" customHeight="1" s="1">
      <c r="B3" s="34" t="inlineStr">
        <is>
          <t>Specialist Advice Activity in England</t>
        </is>
      </c>
      <c r="C3" s="18" t="n"/>
    </row>
    <row r="4" ht="18.4" customFormat="1" customHeight="1" s="1">
      <c r="B4" s="31" t="inlineStr">
        <is>
          <t>Period:</t>
        </is>
      </c>
      <c r="C4" s="19">
        <f>'England | Specialist Advice'!C4</f>
        <v/>
      </c>
      <c r="D4" s="20" t="n"/>
      <c r="E4" s="20" t="n"/>
      <c r="F4" s="20" t="n"/>
      <c r="G4" s="20" t="n"/>
      <c r="H4" s="20" t="n"/>
      <c r="I4" s="20" t="n"/>
      <c r="J4" s="20" t="n"/>
      <c r="K4" s="20" t="n"/>
      <c r="L4" s="20" t="n"/>
      <c r="M4" s="20" t="n"/>
      <c r="N4" s="20" t="n"/>
      <c r="O4" s="20" t="n"/>
      <c r="P4" s="20" t="n"/>
      <c r="Q4" s="20" t="n"/>
    </row>
    <row r="5" ht="18.4" customFormat="1" customHeight="1" s="1">
      <c r="B5" s="31" t="inlineStr">
        <is>
          <t>Source:</t>
        </is>
      </c>
      <c r="C5" s="19" t="inlineStr">
        <is>
          <t>System Elective Recovery Outpatient Collection (S-EROC)</t>
        </is>
      </c>
      <c r="D5" s="20" t="n"/>
      <c r="E5" s="20" t="n"/>
      <c r="F5" s="20" t="n"/>
      <c r="G5" s="20" t="n"/>
      <c r="H5" s="20" t="n"/>
      <c r="I5" s="20" t="n"/>
      <c r="J5" s="20" t="n"/>
      <c r="K5" s="20" t="n"/>
      <c r="L5" s="20" t="n"/>
      <c r="M5" s="20" t="n"/>
      <c r="N5" s="20" t="n"/>
      <c r="O5" s="20" t="n"/>
      <c r="P5" s="20" t="n"/>
      <c r="Q5" s="20" t="n"/>
    </row>
    <row r="6" ht="18.4" customFormat="1" customHeight="1" s="1">
      <c r="B6" s="31" t="inlineStr">
        <is>
          <t>Published:</t>
        </is>
      </c>
      <c r="C6" s="19" t="inlineStr">
        <is>
          <t>10th April 2025</t>
        </is>
      </c>
      <c r="D6" s="20" t="n"/>
      <c r="E6" s="20" t="n"/>
      <c r="F6" s="20" t="n"/>
      <c r="G6" s="20" t="n"/>
      <c r="H6" s="20" t="n"/>
      <c r="I6" s="20" t="n"/>
      <c r="J6" s="20" t="n"/>
      <c r="K6" s="20" t="n"/>
      <c r="L6" s="20" t="n"/>
      <c r="M6" s="20" t="n"/>
      <c r="N6" s="20" t="n"/>
      <c r="O6" s="20" t="n"/>
      <c r="P6" s="20" t="n"/>
      <c r="Q6" s="20" t="n"/>
    </row>
    <row r="7" ht="18.4" customFormat="1" customHeight="1" s="1">
      <c r="B7" s="31" t="inlineStr">
        <is>
          <t>Status:</t>
        </is>
      </c>
      <c r="C7" s="19" t="inlineStr">
        <is>
          <t>Published</t>
        </is>
      </c>
      <c r="D7" s="20" t="n"/>
      <c r="E7" s="20" t="n"/>
      <c r="F7" s="20" t="n"/>
      <c r="G7" s="20" t="n"/>
      <c r="H7" s="20" t="n"/>
      <c r="I7" s="20" t="n"/>
      <c r="J7" s="20" t="n"/>
      <c r="K7" s="20" t="n"/>
      <c r="L7" s="20" t="n"/>
      <c r="M7" s="20" t="n"/>
      <c r="N7" s="20" t="n"/>
      <c r="O7" s="20" t="n"/>
      <c r="P7" s="20" t="n"/>
      <c r="Q7" s="20" t="n"/>
    </row>
    <row r="8" ht="18.4" customFormat="1" customHeight="1" s="1">
      <c r="B8" s="31" t="inlineStr">
        <is>
          <t>Contact:</t>
        </is>
      </c>
      <c r="C8" s="19" t="inlineStr">
        <is>
          <t>england.outpatient-transformation@nhs.net</t>
        </is>
      </c>
      <c r="D8" s="20" t="n"/>
      <c r="E8" s="20" t="n"/>
      <c r="F8" s="20" t="n"/>
      <c r="G8" s="20" t="n"/>
      <c r="H8" s="20" t="n"/>
      <c r="I8" s="20" t="n"/>
      <c r="J8" s="20" t="n"/>
      <c r="K8" s="20" t="n"/>
      <c r="L8" s="20" t="n"/>
      <c r="M8" s="20" t="n"/>
      <c r="N8" s="20" t="n"/>
      <c r="O8" s="20" t="n"/>
      <c r="P8" s="20" t="n"/>
      <c r="Q8" s="20" t="n"/>
    </row>
    <row r="9" ht="13.9" customFormat="1" customHeight="1" s="1">
      <c r="B9" s="32" t="n"/>
      <c r="C9" s="19" t="n"/>
      <c r="D9" s="20" t="n"/>
      <c r="E9" s="20" t="n"/>
      <c r="F9" s="20" t="n"/>
      <c r="G9" s="20" t="n"/>
      <c r="H9" s="20" t="n"/>
      <c r="I9" s="20" t="n"/>
      <c r="J9" s="20" t="n"/>
      <c r="K9" s="20" t="n"/>
      <c r="L9" s="20" t="n"/>
      <c r="M9" s="20" t="n"/>
      <c r="N9" s="20" t="n"/>
      <c r="O9" s="20" t="n"/>
      <c r="P9" s="20" t="n"/>
      <c r="Q9" s="20" t="n"/>
    </row>
    <row r="10" ht="17.45" customFormat="1" customHeight="1" s="1">
      <c r="B10" s="33" t="inlineStr">
        <is>
          <t xml:space="preserve">Coverage: </t>
        </is>
      </c>
      <c r="C10" s="59" t="inlineStr">
        <is>
          <t xml:space="preserve">This view of the data is based on the activity as reported by each ICB through the System EROC. </t>
        </is>
      </c>
    </row>
    <row r="11" ht="75.95" customFormat="1" customHeight="1" s="1">
      <c r="B11" s="33" t="inlineStr">
        <is>
          <t>Notes:</t>
        </is>
      </c>
      <c r="C11" s="59"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'processed requests' and 'diverted 'requests' in more recent months, this reporting gap should reduce over time as the data are refreshed each month.</t>
        </is>
      </c>
    </row>
    <row r="13" ht="26.25" customHeight="1">
      <c r="E13" s="46" t="inlineStr">
        <is>
          <t>Specialist Advice Activity by measure, per working day</t>
        </is>
      </c>
      <c r="F13" s="43" t="n"/>
      <c r="G13" s="43" t="n"/>
      <c r="H13" s="43" t="n"/>
      <c r="I13" s="43" t="n"/>
      <c r="J13" s="47" t="n"/>
      <c r="K13" s="43" t="n"/>
      <c r="L13" s="43" t="n"/>
      <c r="M13" s="43" t="n"/>
      <c r="N13" s="43" t="n"/>
      <c r="O13" s="43" t="n"/>
      <c r="P13" s="43" t="n"/>
      <c r="Q13" s="43" t="n"/>
      <c r="R13" s="43" t="n"/>
      <c r="S13" s="43" t="n"/>
      <c r="T13" s="43" t="n"/>
      <c r="U13" s="43" t="n"/>
      <c r="V13" s="43" t="n"/>
    </row>
    <row r="14">
      <c r="E14" s="1" t="n"/>
      <c r="F14" s="1" t="n"/>
      <c r="G14" s="1" t="n"/>
      <c r="H14" s="1" t="n"/>
      <c r="I14" s="1" t="n"/>
      <c r="J14" s="1" t="n"/>
      <c r="K14" s="1" t="n"/>
      <c r="L14" s="1" t="n"/>
      <c r="M14" s="1" t="n"/>
      <c r="N14" s="1" t="n"/>
      <c r="O14" s="1" t="n"/>
      <c r="P14" s="1" t="n"/>
      <c r="Q14" s="1" t="n"/>
      <c r="R14" s="1" t="n"/>
      <c r="S14" s="1" t="n"/>
      <c r="T14" s="1" t="n"/>
      <c r="U14" s="1" t="n"/>
      <c r="V14" s="1" t="n"/>
    </row>
    <row r="15" ht="33.75" customHeight="1">
      <c r="E15" s="1" t="n"/>
      <c r="F15" s="61" t="inlineStr">
        <is>
          <t>All types of Specialist Advice</t>
        </is>
      </c>
      <c r="I15" s="21" t="n"/>
      <c r="J15" s="60" t="inlineStr">
        <is>
          <t>Pre Referral Specialist Advice (e.g. Advice &amp; Guidance)</t>
        </is>
      </c>
      <c r="K15" s="64" t="n"/>
      <c r="L15" s="65" t="n"/>
      <c r="M15" s="21" t="n"/>
      <c r="N15" s="62" t="inlineStr">
        <is>
          <t>Post Referral Specialist Advice</t>
        </is>
      </c>
      <c r="O15" s="64" t="n"/>
      <c r="P15" s="65" t="n"/>
      <c r="Q15" s="21" t="n"/>
      <c r="R15" s="62" t="inlineStr">
        <is>
          <t>Other</t>
        </is>
      </c>
      <c r="S15" s="64" t="n"/>
      <c r="T15" s="65" t="n"/>
      <c r="U15" s="1" t="n"/>
      <c r="V15" s="1" t="n"/>
    </row>
    <row r="16" ht="90" customHeight="1">
      <c r="E16" s="9" t="inlineStr">
        <is>
          <t xml:space="preserve">Month </t>
        </is>
      </c>
      <c r="F16" s="9" t="inlineStr">
        <is>
          <t>Total Requests 
per working day</t>
        </is>
      </c>
      <c r="G16" s="9" t="inlineStr">
        <is>
          <t>Processed Requests per working day</t>
        </is>
      </c>
      <c r="H16" s="9" t="inlineStr">
        <is>
          <t>Diverted Requests per working day</t>
        </is>
      </c>
      <c r="I16" s="22" t="n"/>
      <c r="J16" s="62" t="inlineStr">
        <is>
          <t>Total Requests 
per working day</t>
        </is>
      </c>
      <c r="K16" s="62" t="inlineStr">
        <is>
          <t>Processed Requests per working day</t>
        </is>
      </c>
      <c r="L16" s="62" t="inlineStr">
        <is>
          <t>Diverted Requests per working day</t>
        </is>
      </c>
      <c r="M16" s="22" t="n"/>
      <c r="N16" s="62" t="inlineStr">
        <is>
          <t>Total Requests 
per working day</t>
        </is>
      </c>
      <c r="O16" s="62" t="inlineStr">
        <is>
          <t>Processed Requests per working day</t>
        </is>
      </c>
      <c r="P16" s="62" t="inlineStr">
        <is>
          <t>Diverted Requests per working day</t>
        </is>
      </c>
      <c r="Q16" s="22" t="n"/>
      <c r="R16" s="62" t="inlineStr">
        <is>
          <t>Total Requests 
per working day</t>
        </is>
      </c>
      <c r="S16" s="62" t="inlineStr">
        <is>
          <t>Processed Requests per working day</t>
        </is>
      </c>
      <c r="T16" s="62" t="inlineStr">
        <is>
          <t>Diverted Requests per working day</t>
        </is>
      </c>
      <c r="U16" s="1" t="n"/>
      <c r="V16" s="28" t="inlineStr">
        <is>
          <t xml:space="preserve">No. of working days </t>
        </is>
      </c>
    </row>
    <row r="17">
      <c r="E17" s="11">
        <f>'England | Specialist Advice'!B16</f>
        <v/>
      </c>
      <c r="F17" s="13">
        <f>'England | Specialist Advice'!C16/$V17</f>
        <v/>
      </c>
      <c r="G17" s="13">
        <f>'England | Specialist Advice'!D16/$V17</f>
        <v/>
      </c>
      <c r="H17" s="13">
        <f>'England | Specialist Advice'!E16/$V17</f>
        <v/>
      </c>
      <c r="I17" s="1" t="n"/>
      <c r="J17" s="13">
        <f>'England | Specialist Advice'!G16/$V17</f>
        <v/>
      </c>
      <c r="K17" s="13">
        <f>'England | Specialist Advice'!H16/$V17</f>
        <v/>
      </c>
      <c r="L17" s="13">
        <f>'England | Specialist Advice'!I16/$V17</f>
        <v/>
      </c>
      <c r="M17" s="1" t="n"/>
      <c r="N17" s="13">
        <f>'England | Specialist Advice'!K16/$V17</f>
        <v/>
      </c>
      <c r="O17" s="13">
        <f>'England | Specialist Advice'!L16/$V17</f>
        <v/>
      </c>
      <c r="P17" s="13">
        <f>'England | Specialist Advice'!M16/$V17</f>
        <v/>
      </c>
      <c r="Q17" s="1" t="n"/>
      <c r="R17" s="13">
        <f>'England | Specialist Advice'!O16/$V17</f>
        <v/>
      </c>
      <c r="S17" s="13">
        <f>'England | Specialist Advice'!P16/$V17</f>
        <v/>
      </c>
      <c r="T17" s="13">
        <f>'England | Specialist Advice'!Q16/$V17</f>
        <v/>
      </c>
      <c r="U17" s="12" t="n"/>
      <c r="V17" s="27" t="n">
        <v>19</v>
      </c>
    </row>
    <row r="18">
      <c r="E18" s="11">
        <f>'England | Specialist Advice'!B17</f>
        <v/>
      </c>
      <c r="F18" s="13">
        <f>'England | Specialist Advice'!C17/$V18</f>
        <v/>
      </c>
      <c r="G18" s="13">
        <f>'England | Specialist Advice'!D17/$V18</f>
        <v/>
      </c>
      <c r="H18" s="13">
        <f>'England | Specialist Advice'!E17/$V18</f>
        <v/>
      </c>
      <c r="I18" s="1" t="n"/>
      <c r="J18" s="13">
        <f>'England | Specialist Advice'!G17/$V18</f>
        <v/>
      </c>
      <c r="K18" s="13">
        <f>'England | Specialist Advice'!H17/$V18</f>
        <v/>
      </c>
      <c r="L18" s="13">
        <f>'England | Specialist Advice'!I17/$V18</f>
        <v/>
      </c>
      <c r="M18" s="1" t="n"/>
      <c r="N18" s="13">
        <f>'England | Specialist Advice'!K17/$V18</f>
        <v/>
      </c>
      <c r="O18" s="13">
        <f>'England | Specialist Advice'!L17/$V18</f>
        <v/>
      </c>
      <c r="P18" s="13">
        <f>'England | Specialist Advice'!M17/$V18</f>
        <v/>
      </c>
      <c r="Q18" s="1" t="n"/>
      <c r="R18" s="13">
        <f>'England | Specialist Advice'!O17/$V18</f>
        <v/>
      </c>
      <c r="S18" s="13">
        <f>'England | Specialist Advice'!P17/$V18</f>
        <v/>
      </c>
      <c r="T18" s="13">
        <f>'England | Specialist Advice'!Q17/$V18</f>
        <v/>
      </c>
      <c r="U18" s="12" t="n"/>
      <c r="V18" s="27" t="n">
        <v>21</v>
      </c>
    </row>
    <row r="19">
      <c r="E19" s="11">
        <f>'England | Specialist Advice'!B18</f>
        <v/>
      </c>
      <c r="F19" s="13">
        <f>'England | Specialist Advice'!C18/$V19</f>
        <v/>
      </c>
      <c r="G19" s="13">
        <f>'England | Specialist Advice'!D18/$V19</f>
        <v/>
      </c>
      <c r="H19" s="13">
        <f>'England | Specialist Advice'!E18/$V19</f>
        <v/>
      </c>
      <c r="I19" s="1" t="n"/>
      <c r="J19" s="13">
        <f>'England | Specialist Advice'!G18/$V19</f>
        <v/>
      </c>
      <c r="K19" s="13">
        <f>'England | Specialist Advice'!H18/$V19</f>
        <v/>
      </c>
      <c r="L19" s="13">
        <f>'England | Specialist Advice'!I18/$V19</f>
        <v/>
      </c>
      <c r="M19" s="1" t="n"/>
      <c r="N19" s="13">
        <f>'England | Specialist Advice'!K18/$V19</f>
        <v/>
      </c>
      <c r="O19" s="13">
        <f>'England | Specialist Advice'!L18/$V19</f>
        <v/>
      </c>
      <c r="P19" s="13">
        <f>'England | Specialist Advice'!M18/$V19</f>
        <v/>
      </c>
      <c r="Q19" s="1" t="n"/>
      <c r="R19" s="13">
        <f>'England | Specialist Advice'!O18/$V19</f>
        <v/>
      </c>
      <c r="S19" s="13">
        <f>'England | Specialist Advice'!P18/$V19</f>
        <v/>
      </c>
      <c r="T19" s="13">
        <f>'England | Specialist Advice'!Q18/$V19</f>
        <v/>
      </c>
      <c r="U19" s="12" t="n"/>
      <c r="V19" s="27" t="n">
        <v>20</v>
      </c>
    </row>
    <row r="20">
      <c r="E20" s="11">
        <f>'England | Specialist Advice'!B19</f>
        <v/>
      </c>
      <c r="F20" s="13">
        <f>'England | Specialist Advice'!C19/$V20</f>
        <v/>
      </c>
      <c r="G20" s="13">
        <f>'England | Specialist Advice'!D19/$V20</f>
        <v/>
      </c>
      <c r="H20" s="13">
        <f>'England | Specialist Advice'!E19/$V20</f>
        <v/>
      </c>
      <c r="I20" s="1" t="n"/>
      <c r="J20" s="13">
        <f>'England | Specialist Advice'!G19/$V20</f>
        <v/>
      </c>
      <c r="K20" s="13">
        <f>'England | Specialist Advice'!H19/$V20</f>
        <v/>
      </c>
      <c r="L20" s="13">
        <f>'England | Specialist Advice'!I19/$V20</f>
        <v/>
      </c>
      <c r="M20" s="1" t="n"/>
      <c r="N20" s="13">
        <f>'England | Specialist Advice'!K19/$V20</f>
        <v/>
      </c>
      <c r="O20" s="13">
        <f>'England | Specialist Advice'!L19/$V20</f>
        <v/>
      </c>
      <c r="P20" s="13">
        <f>'England | Specialist Advice'!M19/$V20</f>
        <v/>
      </c>
      <c r="Q20" s="1" t="n"/>
      <c r="R20" s="13">
        <f>'England | Specialist Advice'!O19/$V20</f>
        <v/>
      </c>
      <c r="S20" s="13">
        <f>'England | Specialist Advice'!P19/$V20</f>
        <v/>
      </c>
      <c r="T20" s="13">
        <f>'England | Specialist Advice'!Q19/$V20</f>
        <v/>
      </c>
      <c r="U20" s="12" t="n"/>
      <c r="V20" s="27" t="n">
        <v>21</v>
      </c>
    </row>
    <row r="21">
      <c r="E21" s="11">
        <f>'England | Specialist Advice'!B20</f>
        <v/>
      </c>
      <c r="F21" s="13">
        <f>'England | Specialist Advice'!C20/$V21</f>
        <v/>
      </c>
      <c r="G21" s="13">
        <f>'England | Specialist Advice'!D20/$V21</f>
        <v/>
      </c>
      <c r="H21" s="13">
        <f>'England | Specialist Advice'!E20/$V21</f>
        <v/>
      </c>
      <c r="I21" s="1" t="n"/>
      <c r="J21" s="13">
        <f>'England | Specialist Advice'!G20/$V21</f>
        <v/>
      </c>
      <c r="K21" s="13">
        <f>'England | Specialist Advice'!H20/$V21</f>
        <v/>
      </c>
      <c r="L21" s="13">
        <f>'England | Specialist Advice'!I20/$V21</f>
        <v/>
      </c>
      <c r="M21" s="1" t="n"/>
      <c r="N21" s="13">
        <f>'England | Specialist Advice'!K20/$V21</f>
        <v/>
      </c>
      <c r="O21" s="13">
        <f>'England | Specialist Advice'!L20/$V21</f>
        <v/>
      </c>
      <c r="P21" s="13">
        <f>'England | Specialist Advice'!M20/$V21</f>
        <v/>
      </c>
      <c r="Q21" s="1" t="n"/>
      <c r="R21" s="13">
        <f>'England | Specialist Advice'!O20/$V21</f>
        <v/>
      </c>
      <c r="S21" s="13">
        <f>'England | Specialist Advice'!P20/$V21</f>
        <v/>
      </c>
      <c r="T21" s="13">
        <f>'England | Specialist Advice'!Q20/$V21</f>
        <v/>
      </c>
      <c r="U21" s="12" t="n"/>
      <c r="V21" s="27" t="n">
        <v>22</v>
      </c>
    </row>
    <row r="22">
      <c r="E22" s="11">
        <f>'England | Specialist Advice'!B21</f>
        <v/>
      </c>
      <c r="F22" s="13">
        <f>'England | Specialist Advice'!C21/$V22</f>
        <v/>
      </c>
      <c r="G22" s="13">
        <f>'England | Specialist Advice'!D21/$V22</f>
        <v/>
      </c>
      <c r="H22" s="13">
        <f>'England | Specialist Advice'!E21/$V22</f>
        <v/>
      </c>
      <c r="I22" s="1" t="n"/>
      <c r="J22" s="13">
        <f>'England | Specialist Advice'!G21/$V22</f>
        <v/>
      </c>
      <c r="K22" s="13">
        <f>'England | Specialist Advice'!H21/$V22</f>
        <v/>
      </c>
      <c r="L22" s="13">
        <f>'England | Specialist Advice'!I21/$V22</f>
        <v/>
      </c>
      <c r="M22" s="1" t="n"/>
      <c r="N22" s="13">
        <f>'England | Specialist Advice'!K21/$V22</f>
        <v/>
      </c>
      <c r="O22" s="13">
        <f>'England | Specialist Advice'!L21/$V22</f>
        <v/>
      </c>
      <c r="P22" s="13">
        <f>'England | Specialist Advice'!M21/$V22</f>
        <v/>
      </c>
      <c r="Q22" s="1" t="n"/>
      <c r="R22" s="13">
        <f>'England | Specialist Advice'!O21/$V22</f>
        <v/>
      </c>
      <c r="S22" s="13">
        <f>'England | Specialist Advice'!P21/$V22</f>
        <v/>
      </c>
      <c r="T22" s="13">
        <f>'England | Specialist Advice'!Q21/$V22</f>
        <v/>
      </c>
      <c r="U22" s="15" t="n"/>
      <c r="V22" s="27" t="n">
        <v>21</v>
      </c>
    </row>
    <row r="23">
      <c r="E23" s="11">
        <f>'England | Specialist Advice'!B22</f>
        <v/>
      </c>
      <c r="F23" s="13">
        <f>'England | Specialist Advice'!C22/$V23</f>
        <v/>
      </c>
      <c r="G23" s="13">
        <f>'England | Specialist Advice'!D22/$V23</f>
        <v/>
      </c>
      <c r="H23" s="13">
        <f>'England | Specialist Advice'!E22/$V23</f>
        <v/>
      </c>
      <c r="I23" s="1" t="n"/>
      <c r="J23" s="13">
        <f>'England | Specialist Advice'!G22/$V23</f>
        <v/>
      </c>
      <c r="K23" s="13">
        <f>'England | Specialist Advice'!H22/$V23</f>
        <v/>
      </c>
      <c r="L23" s="13">
        <f>'England | Specialist Advice'!I22/$V23</f>
        <v/>
      </c>
      <c r="M23" s="1" t="n"/>
      <c r="N23" s="13">
        <f>'England | Specialist Advice'!K22/$V23</f>
        <v/>
      </c>
      <c r="O23" s="13">
        <f>'England | Specialist Advice'!L22/$V23</f>
        <v/>
      </c>
      <c r="P23" s="13">
        <f>'England | Specialist Advice'!M22/$V23</f>
        <v/>
      </c>
      <c r="Q23" s="1" t="n"/>
      <c r="R23" s="13">
        <f>'England | Specialist Advice'!O22/$V23</f>
        <v/>
      </c>
      <c r="S23" s="13">
        <f>'England | Specialist Advice'!P22/$V23</f>
        <v/>
      </c>
      <c r="T23" s="13">
        <f>'England | Specialist Advice'!Q22/$V23</f>
        <v/>
      </c>
      <c r="U23" s="15" t="n"/>
      <c r="V23" s="27" t="n">
        <v>21</v>
      </c>
    </row>
    <row r="24">
      <c r="E24" s="11">
        <f>'England | Specialist Advice'!B23</f>
        <v/>
      </c>
      <c r="F24" s="13">
        <f>'England | Specialist Advice'!C23/$V24</f>
        <v/>
      </c>
      <c r="G24" s="13">
        <f>'England | Specialist Advice'!D23/$V24</f>
        <v/>
      </c>
      <c r="H24" s="13">
        <f>'England | Specialist Advice'!E23/$V24</f>
        <v/>
      </c>
      <c r="I24" s="1" t="n"/>
      <c r="J24" s="13">
        <f>'England | Specialist Advice'!G23/$V24</f>
        <v/>
      </c>
      <c r="K24" s="13">
        <f>'England | Specialist Advice'!H23/$V24</f>
        <v/>
      </c>
      <c r="L24" s="13">
        <f>'England | Specialist Advice'!I23/$V24</f>
        <v/>
      </c>
      <c r="M24" s="1" t="n"/>
      <c r="N24" s="13">
        <f>'England | Specialist Advice'!K23/$V24</f>
        <v/>
      </c>
      <c r="O24" s="13">
        <f>'England | Specialist Advice'!L23/$V24</f>
        <v/>
      </c>
      <c r="P24" s="13">
        <f>'England | Specialist Advice'!M23/$V24</f>
        <v/>
      </c>
      <c r="Q24" s="1" t="n"/>
      <c r="R24" s="13">
        <f>'England | Specialist Advice'!O23/$V24</f>
        <v/>
      </c>
      <c r="S24" s="13">
        <f>'England | Specialist Advice'!P23/$V24</f>
        <v/>
      </c>
      <c r="T24" s="13">
        <f>'England | Specialist Advice'!Q23/$V24</f>
        <v/>
      </c>
      <c r="U24" s="15" t="n"/>
      <c r="V24" s="27" t="n">
        <v>22</v>
      </c>
    </row>
    <row r="25">
      <c r="E25" s="11">
        <f>'England | Specialist Advice'!B24</f>
        <v/>
      </c>
      <c r="F25" s="13">
        <f>'England | Specialist Advice'!C24/$V25</f>
        <v/>
      </c>
      <c r="G25" s="13">
        <f>'England | Specialist Advice'!D24/$V25</f>
        <v/>
      </c>
      <c r="H25" s="13">
        <f>'England | Specialist Advice'!E24/$V25</f>
        <v/>
      </c>
      <c r="I25" s="1" t="n"/>
      <c r="J25" s="13">
        <f>'England | Specialist Advice'!G24/$V25</f>
        <v/>
      </c>
      <c r="K25" s="13">
        <f>'England | Specialist Advice'!H24/$V25</f>
        <v/>
      </c>
      <c r="L25" s="13">
        <f>'England | Specialist Advice'!I24/$V25</f>
        <v/>
      </c>
      <c r="M25" s="1" t="n"/>
      <c r="N25" s="13">
        <f>'England | Specialist Advice'!K24/$V25</f>
        <v/>
      </c>
      <c r="O25" s="13">
        <f>'England | Specialist Advice'!L24/$V25</f>
        <v/>
      </c>
      <c r="P25" s="13">
        <f>'England | Specialist Advice'!M24/$V25</f>
        <v/>
      </c>
      <c r="Q25" s="1" t="n"/>
      <c r="R25" s="13">
        <f>'England | Specialist Advice'!O24/$V25</f>
        <v/>
      </c>
      <c r="S25" s="13">
        <f>'England | Specialist Advice'!P24/$V25</f>
        <v/>
      </c>
      <c r="T25" s="13">
        <f>'England | Specialist Advice'!Q24/$V25</f>
        <v/>
      </c>
      <c r="U25" s="15" t="n"/>
      <c r="V25" s="27" t="n">
        <v>20</v>
      </c>
    </row>
    <row r="26">
      <c r="E26" s="11">
        <f>'England | Specialist Advice'!B25</f>
        <v/>
      </c>
      <c r="F26" s="13">
        <f>'England | Specialist Advice'!C25/$V26</f>
        <v/>
      </c>
      <c r="G26" s="13">
        <f>'England | Specialist Advice'!D25/$V26</f>
        <v/>
      </c>
      <c r="H26" s="13">
        <f>'England | Specialist Advice'!E25/$V26</f>
        <v/>
      </c>
      <c r="I26" s="1" t="n"/>
      <c r="J26" s="13">
        <f>'England | Specialist Advice'!G25/$V26</f>
        <v/>
      </c>
      <c r="K26" s="13">
        <f>'England | Specialist Advice'!H25/$V26</f>
        <v/>
      </c>
      <c r="L26" s="13">
        <f>'England | Specialist Advice'!I25/$V26</f>
        <v/>
      </c>
      <c r="M26" s="1" t="n"/>
      <c r="N26" s="13">
        <f>'England | Specialist Advice'!K25/$V26</f>
        <v/>
      </c>
      <c r="O26" s="13">
        <f>'England | Specialist Advice'!L25/$V26</f>
        <v/>
      </c>
      <c r="P26" s="13">
        <f>'England | Specialist Advice'!M25/$V26</f>
        <v/>
      </c>
      <c r="Q26" s="1" t="n"/>
      <c r="R26" s="13">
        <f>'England | Specialist Advice'!O25/$V26</f>
        <v/>
      </c>
      <c r="S26" s="13">
        <f>'England | Specialist Advice'!P25/$V26</f>
        <v/>
      </c>
      <c r="T26" s="13">
        <f>'England | Specialist Advice'!Q25/$V26</f>
        <v/>
      </c>
      <c r="U26" s="15" t="n"/>
      <c r="V26" s="27" t="n">
        <v>21</v>
      </c>
    </row>
    <row r="27">
      <c r="E27" s="11">
        <f>'England | Specialist Advice'!B26</f>
        <v/>
      </c>
      <c r="F27" s="13">
        <f>'England | Specialist Advice'!C26/$V27</f>
        <v/>
      </c>
      <c r="G27" s="13">
        <f>'England | Specialist Advice'!D26/$V27</f>
        <v/>
      </c>
      <c r="H27" s="13">
        <f>'England | Specialist Advice'!E26/$V27</f>
        <v/>
      </c>
      <c r="I27" s="1" t="n"/>
      <c r="J27" s="13">
        <f>'England | Specialist Advice'!G26/$V27</f>
        <v/>
      </c>
      <c r="K27" s="13">
        <f>'England | Specialist Advice'!H26/$V27</f>
        <v/>
      </c>
      <c r="L27" s="13">
        <f>'England | Specialist Advice'!I26/$V27</f>
        <v/>
      </c>
      <c r="M27" s="1" t="n"/>
      <c r="N27" s="13">
        <f>'England | Specialist Advice'!K26/$V27</f>
        <v/>
      </c>
      <c r="O27" s="13">
        <f>'England | Specialist Advice'!L26/$V27</f>
        <v/>
      </c>
      <c r="P27" s="13">
        <f>'England | Specialist Advice'!M26/$V27</f>
        <v/>
      </c>
      <c r="Q27" s="1" t="n"/>
      <c r="R27" s="13">
        <f>'England | Specialist Advice'!O26/$V27</f>
        <v/>
      </c>
      <c r="S27" s="13">
        <f>'England | Specialist Advice'!P26/$V27</f>
        <v/>
      </c>
      <c r="T27" s="13">
        <f>'England | Specialist Advice'!Q26/$V27</f>
        <v/>
      </c>
      <c r="U27" s="15" t="n"/>
      <c r="V27" s="27" t="n">
        <v>20</v>
      </c>
    </row>
    <row r="28">
      <c r="E28" s="11">
        <f>'England | Specialist Advice'!B27</f>
        <v/>
      </c>
      <c r="F28" s="13">
        <f>'England | Specialist Advice'!C27/$V28</f>
        <v/>
      </c>
      <c r="G28" s="13">
        <f>'England | Specialist Advice'!D27/$V28</f>
        <v/>
      </c>
      <c r="H28" s="13">
        <f>'England | Specialist Advice'!E27/$V28</f>
        <v/>
      </c>
      <c r="I28" s="1" t="n"/>
      <c r="J28" s="13">
        <f>'England | Specialist Advice'!G27/$V28</f>
        <v/>
      </c>
      <c r="K28" s="13">
        <f>'England | Specialist Advice'!H27/$V28</f>
        <v/>
      </c>
      <c r="L28" s="13">
        <f>'England | Specialist Advice'!I27/$V28</f>
        <v/>
      </c>
      <c r="M28" s="1" t="n"/>
      <c r="N28" s="13">
        <f>'England | Specialist Advice'!K27/$V28</f>
        <v/>
      </c>
      <c r="O28" s="13">
        <f>'England | Specialist Advice'!L27/$V28</f>
        <v/>
      </c>
      <c r="P28" s="13">
        <f>'England | Specialist Advice'!M27/$V28</f>
        <v/>
      </c>
      <c r="Q28" s="1" t="n"/>
      <c r="R28" s="13">
        <f>'England | Specialist Advice'!O27/$V28</f>
        <v/>
      </c>
      <c r="S28" s="13">
        <f>'England | Specialist Advice'!P27/$V28</f>
        <v/>
      </c>
      <c r="T28" s="13">
        <f>'England | Specialist Advice'!Q27/$V28</f>
        <v/>
      </c>
      <c r="U28" s="15" t="n"/>
      <c r="V28" s="27" t="n">
        <v>23</v>
      </c>
    </row>
    <row r="29">
      <c r="E29" s="11">
        <f>'England | Specialist Advice'!B28</f>
        <v/>
      </c>
      <c r="F29" s="13">
        <f>'England | Specialist Advice'!C28/$V29</f>
        <v/>
      </c>
      <c r="G29" s="13">
        <f>'England | Specialist Advice'!D28/$V29</f>
        <v/>
      </c>
      <c r="H29" s="13">
        <f>'England | Specialist Advice'!E28/$V29</f>
        <v/>
      </c>
      <c r="I29" s="1" t="n"/>
      <c r="J29" s="13">
        <f>'England | Specialist Advice'!G28/$V29</f>
        <v/>
      </c>
      <c r="K29" s="13">
        <f>'England | Specialist Advice'!H28/$V29</f>
        <v/>
      </c>
      <c r="L29" s="13">
        <f>'England | Specialist Advice'!I28/$V29</f>
        <v/>
      </c>
      <c r="M29" s="1" t="n"/>
      <c r="N29" s="13">
        <f>'England | Specialist Advice'!K28/$V29</f>
        <v/>
      </c>
      <c r="O29" s="13">
        <f>'England | Specialist Advice'!L28/$V29</f>
        <v/>
      </c>
      <c r="P29" s="13">
        <f>'England | Specialist Advice'!M28/$V29</f>
        <v/>
      </c>
      <c r="Q29" s="1" t="n"/>
      <c r="R29" s="13">
        <f>'England | Specialist Advice'!O28/$V29</f>
        <v/>
      </c>
      <c r="S29" s="13">
        <f>'England | Specialist Advice'!P28/$V29</f>
        <v/>
      </c>
      <c r="T29" s="13">
        <f>'England | Specialist Advice'!Q28/$V29</f>
        <v/>
      </c>
      <c r="U29" s="15" t="n"/>
      <c r="V29" s="27" t="n">
        <v>18</v>
      </c>
    </row>
    <row r="30">
      <c r="E30" s="11">
        <f>'England | Specialist Advice'!B29</f>
        <v/>
      </c>
      <c r="F30" s="13">
        <f>'England | Specialist Advice'!C29/$V30</f>
        <v/>
      </c>
      <c r="G30" s="13">
        <f>'England | Specialist Advice'!D29/$V30</f>
        <v/>
      </c>
      <c r="H30" s="13">
        <f>'England | Specialist Advice'!E29/$V30</f>
        <v/>
      </c>
      <c r="I30" s="1" t="n"/>
      <c r="J30" s="13">
        <f>'England | Specialist Advice'!G29/$V30</f>
        <v/>
      </c>
      <c r="K30" s="13">
        <f>'England | Specialist Advice'!H29/$V30</f>
        <v/>
      </c>
      <c r="L30" s="13">
        <f>'England | Specialist Advice'!I29/$V30</f>
        <v/>
      </c>
      <c r="M30" s="1" t="n"/>
      <c r="N30" s="13">
        <f>'England | Specialist Advice'!K29/$V30</f>
        <v/>
      </c>
      <c r="O30" s="13">
        <f>'England | Specialist Advice'!L29/$V30</f>
        <v/>
      </c>
      <c r="P30" s="13">
        <f>'England | Specialist Advice'!M29/$V30</f>
        <v/>
      </c>
      <c r="Q30" s="1" t="n"/>
      <c r="R30" s="13">
        <f>'England | Specialist Advice'!O29/$V30</f>
        <v/>
      </c>
      <c r="S30" s="13">
        <f>'England | Specialist Advice'!P29/$V30</f>
        <v/>
      </c>
      <c r="T30" s="13">
        <f>'England | Specialist Advice'!Q29/$V30</f>
        <v/>
      </c>
      <c r="U30" s="15" t="n"/>
      <c r="V30" s="27" t="n">
        <v>20</v>
      </c>
    </row>
    <row r="31">
      <c r="E31" s="11">
        <f>'England | Specialist Advice'!B30</f>
        <v/>
      </c>
      <c r="F31" s="13">
        <f>'England | Specialist Advice'!C30/$V31</f>
        <v/>
      </c>
      <c r="G31" s="13">
        <f>'England | Specialist Advice'!D30/$V31</f>
        <v/>
      </c>
      <c r="H31" s="13">
        <f>'England | Specialist Advice'!E30/$V31</f>
        <v/>
      </c>
      <c r="I31" s="1" t="n"/>
      <c r="J31" s="13">
        <f>'England | Specialist Advice'!G30/$V31</f>
        <v/>
      </c>
      <c r="K31" s="13">
        <f>'England | Specialist Advice'!H30/$V31</f>
        <v/>
      </c>
      <c r="L31" s="13">
        <f>'England | Specialist Advice'!I30/$V31</f>
        <v/>
      </c>
      <c r="M31" s="1" t="n"/>
      <c r="N31" s="13">
        <f>'England | Specialist Advice'!K30/$V31</f>
        <v/>
      </c>
      <c r="O31" s="13">
        <f>'England | Specialist Advice'!L30/$V31</f>
        <v/>
      </c>
      <c r="P31" s="13">
        <f>'England | Specialist Advice'!M30/$V31</f>
        <v/>
      </c>
      <c r="Q31" s="1" t="n"/>
      <c r="R31" s="13">
        <f>'England | Specialist Advice'!O30/$V31</f>
        <v/>
      </c>
      <c r="S31" s="13">
        <f>'England | Specialist Advice'!P30/$V31</f>
        <v/>
      </c>
      <c r="T31" s="13">
        <f>'England | Specialist Advice'!Q30/$V31</f>
        <v/>
      </c>
      <c r="U31" s="15" t="n"/>
      <c r="V31" s="27" t="n">
        <v>22</v>
      </c>
    </row>
    <row r="32">
      <c r="E32" s="11">
        <f>'England | Specialist Advice'!B31</f>
        <v/>
      </c>
      <c r="F32" s="13">
        <f>'England | Specialist Advice'!C31/$V32</f>
        <v/>
      </c>
      <c r="G32" s="13">
        <f>'England | Specialist Advice'!D31/$V32</f>
        <v/>
      </c>
      <c r="H32" s="13">
        <f>'England | Specialist Advice'!E31/$V32</f>
        <v/>
      </c>
      <c r="I32" s="1" t="n"/>
      <c r="J32" s="13">
        <f>'England | Specialist Advice'!G31/$V32</f>
        <v/>
      </c>
      <c r="K32" s="13">
        <f>'England | Specialist Advice'!H31/$V32</f>
        <v/>
      </c>
      <c r="L32" s="13">
        <f>'England | Specialist Advice'!I31/$V32</f>
        <v/>
      </c>
      <c r="M32" s="1" t="n"/>
      <c r="N32" s="13">
        <f>'England | Specialist Advice'!K31/$V32</f>
        <v/>
      </c>
      <c r="O32" s="13">
        <f>'England | Specialist Advice'!L31/$V32</f>
        <v/>
      </c>
      <c r="P32" s="13">
        <f>'England | Specialist Advice'!M31/$V32</f>
        <v/>
      </c>
      <c r="Q32" s="1" t="n"/>
      <c r="R32" s="13">
        <f>'England | Specialist Advice'!O31/$V32</f>
        <v/>
      </c>
      <c r="S32" s="13">
        <f>'England | Specialist Advice'!P31/$V32</f>
        <v/>
      </c>
      <c r="T32" s="13">
        <f>'England | Specialist Advice'!Q31/$V32</f>
        <v/>
      </c>
      <c r="U32" s="15" t="n"/>
      <c r="V32" s="27" t="n">
        <v>21</v>
      </c>
    </row>
    <row r="33">
      <c r="E33" s="11">
        <f>'England | Specialist Advice'!B32</f>
        <v/>
      </c>
      <c r="F33" s="13">
        <f>'England | Specialist Advice'!C32/$V33</f>
        <v/>
      </c>
      <c r="G33" s="13">
        <f>'England | Specialist Advice'!D32/$V33</f>
        <v/>
      </c>
      <c r="H33" s="13">
        <f>'England | Specialist Advice'!E32/$V33</f>
        <v/>
      </c>
      <c r="I33" s="1" t="n"/>
      <c r="J33" s="13">
        <f>'England | Specialist Advice'!G32/$V33</f>
        <v/>
      </c>
      <c r="K33" s="13">
        <f>'England | Specialist Advice'!H32/$V33</f>
        <v/>
      </c>
      <c r="L33" s="13">
        <f>'England | Specialist Advice'!I32/$V33</f>
        <v/>
      </c>
      <c r="M33" s="1" t="n"/>
      <c r="N33" s="13">
        <f>'England | Specialist Advice'!K32/$V33</f>
        <v/>
      </c>
      <c r="O33" s="13">
        <f>'England | Specialist Advice'!L32/$V33</f>
        <v/>
      </c>
      <c r="P33" s="13">
        <f>'England | Specialist Advice'!M32/$V33</f>
        <v/>
      </c>
      <c r="Q33" s="1" t="n"/>
      <c r="R33" s="13">
        <f>'England | Specialist Advice'!O32/$V33</f>
        <v/>
      </c>
      <c r="S33" s="13">
        <f>'England | Specialist Advice'!P32/$V33</f>
        <v/>
      </c>
      <c r="T33" s="13">
        <f>'England | Specialist Advice'!Q32/$V33</f>
        <v/>
      </c>
      <c r="U33" s="15" t="n"/>
      <c r="V33" s="27" t="n">
        <v>22</v>
      </c>
    </row>
    <row r="34">
      <c r="E34" s="11">
        <f>'England | Specialist Advice'!B33</f>
        <v/>
      </c>
      <c r="F34" s="13">
        <f>'England | Specialist Advice'!C33/$V34</f>
        <v/>
      </c>
      <c r="G34" s="13">
        <f>'England | Specialist Advice'!D33/$V34</f>
        <v/>
      </c>
      <c r="H34" s="13">
        <f>'England | Specialist Advice'!E33/$V34</f>
        <v/>
      </c>
      <c r="I34" s="1" t="n"/>
      <c r="J34" s="13">
        <f>'England | Specialist Advice'!G33/$V34</f>
        <v/>
      </c>
      <c r="K34" s="13">
        <f>'England | Specialist Advice'!H33/$V34</f>
        <v/>
      </c>
      <c r="L34" s="13">
        <f>'England | Specialist Advice'!I33/$V34</f>
        <v/>
      </c>
      <c r="M34" s="1" t="n"/>
      <c r="N34" s="13">
        <f>'England | Specialist Advice'!K33/$V34</f>
        <v/>
      </c>
      <c r="O34" s="13">
        <f>'England | Specialist Advice'!L33/$V34</f>
        <v/>
      </c>
      <c r="P34" s="13">
        <f>'England | Specialist Advice'!M33/$V34</f>
        <v/>
      </c>
      <c r="Q34" s="1" t="n"/>
      <c r="R34" s="13">
        <f>'England | Specialist Advice'!O33/$V34</f>
        <v/>
      </c>
      <c r="S34" s="13">
        <f>'England | Specialist Advice'!P33/$V34</f>
        <v/>
      </c>
      <c r="T34" s="13">
        <f>'England | Specialist Advice'!Q33/$V34</f>
        <v/>
      </c>
      <c r="U34" s="12" t="n"/>
      <c r="V34" s="27" t="n">
        <v>21</v>
      </c>
    </row>
    <row r="35">
      <c r="E35" s="11">
        <f>'England | Specialist Advice'!B34</f>
        <v/>
      </c>
      <c r="F35" s="13">
        <f>'England | Specialist Advice'!C34/$V35</f>
        <v/>
      </c>
      <c r="G35" s="13">
        <f>'England | Specialist Advice'!D34/$V35</f>
        <v/>
      </c>
      <c r="H35" s="13">
        <f>'England | Specialist Advice'!E34/$V35</f>
        <v/>
      </c>
      <c r="I35" s="1" t="n"/>
      <c r="J35" s="13">
        <f>'England | Specialist Advice'!G34/$V35</f>
        <v/>
      </c>
      <c r="K35" s="13">
        <f>'England | Specialist Advice'!H34/$V35</f>
        <v/>
      </c>
      <c r="L35" s="13">
        <f>'England | Specialist Advice'!I34/$V35</f>
        <v/>
      </c>
      <c r="M35" s="1" t="n"/>
      <c r="N35" s="13">
        <f>'England | Specialist Advice'!K34/$V35</f>
        <v/>
      </c>
      <c r="O35" s="13">
        <f>'England | Specialist Advice'!L34/$V35</f>
        <v/>
      </c>
      <c r="P35" s="13">
        <f>'England | Specialist Advice'!M34/$V35</f>
        <v/>
      </c>
      <c r="Q35" s="1" t="n"/>
      <c r="R35" s="13">
        <f>'England | Specialist Advice'!O34/$V35</f>
        <v/>
      </c>
      <c r="S35" s="13">
        <f>'England | Specialist Advice'!P34/$V35</f>
        <v/>
      </c>
      <c r="T35" s="13">
        <f>'England | Specialist Advice'!Q34/$V35</f>
        <v/>
      </c>
      <c r="U35" s="12" t="n"/>
      <c r="V35" s="27" t="n">
        <v>22</v>
      </c>
    </row>
    <row r="36">
      <c r="E36" s="11">
        <f>'England | Specialist Advice'!B35</f>
        <v/>
      </c>
      <c r="F36" s="13">
        <f>'England | Specialist Advice'!C35/$V36</f>
        <v/>
      </c>
      <c r="G36" s="13">
        <f>'England | Specialist Advice'!D35/$V36</f>
        <v/>
      </c>
      <c r="H36" s="13">
        <f>'England | Specialist Advice'!E35/$V36</f>
        <v/>
      </c>
      <c r="I36" s="1" t="n"/>
      <c r="J36" s="13">
        <f>'England | Specialist Advice'!G35/$V36</f>
        <v/>
      </c>
      <c r="K36" s="13">
        <f>'England | Specialist Advice'!H35/$V36</f>
        <v/>
      </c>
      <c r="L36" s="13">
        <f>'England | Specialist Advice'!I35/$V36</f>
        <v/>
      </c>
      <c r="M36" s="1" t="n"/>
      <c r="N36" s="13">
        <f>'England | Specialist Advice'!K35/$V36</f>
        <v/>
      </c>
      <c r="O36" s="13">
        <f>'England | Specialist Advice'!L35/$V36</f>
        <v/>
      </c>
      <c r="P36" s="13">
        <f>'England | Specialist Advice'!M35/$V36</f>
        <v/>
      </c>
      <c r="Q36" s="1" t="n"/>
      <c r="R36" s="13">
        <f>'England | Specialist Advice'!O35/$V36</f>
        <v/>
      </c>
      <c r="S36" s="13">
        <f>'England | Specialist Advice'!P35/$V36</f>
        <v/>
      </c>
      <c r="T36" s="13">
        <f>'England | Specialist Advice'!Q35/$V36</f>
        <v/>
      </c>
      <c r="U36" s="12" t="n"/>
      <c r="V36" s="27" t="n">
        <v>22</v>
      </c>
    </row>
    <row r="37">
      <c r="E37" s="11">
        <f>'England | Specialist Advice'!B36</f>
        <v/>
      </c>
      <c r="F37" s="13">
        <f>'England | Specialist Advice'!C36/$V37</f>
        <v/>
      </c>
      <c r="G37" s="13">
        <f>'England | Specialist Advice'!D36/$V37</f>
        <v/>
      </c>
      <c r="H37" s="13">
        <f>'England | Specialist Advice'!E36/$V37</f>
        <v/>
      </c>
      <c r="I37" s="1" t="n"/>
      <c r="J37" s="13">
        <f>'England | Specialist Advice'!G36/$V37</f>
        <v/>
      </c>
      <c r="K37" s="13">
        <f>'England | Specialist Advice'!H36/$V37</f>
        <v/>
      </c>
      <c r="L37" s="13">
        <f>'England | Specialist Advice'!I36/$V37</f>
        <v/>
      </c>
      <c r="M37" s="1" t="n"/>
      <c r="N37" s="13">
        <f>'England | Specialist Advice'!K36/$V37</f>
        <v/>
      </c>
      <c r="O37" s="13">
        <f>'England | Specialist Advice'!L36/$V37</f>
        <v/>
      </c>
      <c r="P37" s="13">
        <f>'England | Specialist Advice'!M36/$V37</f>
        <v/>
      </c>
      <c r="Q37" s="1" t="n"/>
      <c r="R37" s="13">
        <f>'England | Specialist Advice'!O36/$V37</f>
        <v/>
      </c>
      <c r="S37" s="13">
        <f>'England | Specialist Advice'!P36/$V37</f>
        <v/>
      </c>
      <c r="T37" s="13">
        <f>'England | Specialist Advice'!Q36/$V37</f>
        <v/>
      </c>
      <c r="U37" s="12" t="n"/>
      <c r="V37" s="27" t="n">
        <v>19</v>
      </c>
    </row>
    <row r="38">
      <c r="E38" s="11">
        <f>'England | Specialist Advice'!B37</f>
        <v/>
      </c>
      <c r="F38" s="13">
        <f>'England | Specialist Advice'!C37/$V38</f>
        <v/>
      </c>
      <c r="G38" s="13">
        <f>'England | Specialist Advice'!D37/$V38</f>
        <v/>
      </c>
      <c r="H38" s="13">
        <f>'England | Specialist Advice'!E37/$V38</f>
        <v/>
      </c>
      <c r="I38" s="1" t="n"/>
      <c r="J38" s="13">
        <f>'England | Specialist Advice'!G37/$V38</f>
        <v/>
      </c>
      <c r="K38" s="13">
        <f>'England | Specialist Advice'!H37/$V38</f>
        <v/>
      </c>
      <c r="L38" s="13">
        <f>'England | Specialist Advice'!I37/$V38</f>
        <v/>
      </c>
      <c r="M38" s="1" t="n"/>
      <c r="N38" s="13">
        <f>'England | Specialist Advice'!K37/$V38</f>
        <v/>
      </c>
      <c r="O38" s="13">
        <f>'England | Specialist Advice'!L37/$V38</f>
        <v/>
      </c>
      <c r="P38" s="13">
        <f>'England | Specialist Advice'!M37/$V38</f>
        <v/>
      </c>
      <c r="Q38" s="1" t="n"/>
      <c r="R38" s="13">
        <f>'England | Specialist Advice'!O37/$V38</f>
        <v/>
      </c>
      <c r="S38" s="13">
        <f>'England | Specialist Advice'!P37/$V38</f>
        <v/>
      </c>
      <c r="T38" s="13">
        <f>'England | Specialist Advice'!Q37/$V38</f>
        <v/>
      </c>
      <c r="U38" s="12" t="n"/>
      <c r="V38" s="27" t="n">
        <v>22</v>
      </c>
    </row>
    <row r="39">
      <c r="E39" s="11">
        <f>'England | Specialist Advice'!B38</f>
        <v/>
      </c>
      <c r="F39" s="13">
        <f>'England | Specialist Advice'!C38/$V39</f>
        <v/>
      </c>
      <c r="G39" s="13">
        <f>'England | Specialist Advice'!D38/$V39</f>
        <v/>
      </c>
      <c r="H39" s="13">
        <f>'England | Specialist Advice'!E38/$V39</f>
        <v/>
      </c>
      <c r="I39" s="1" t="n"/>
      <c r="J39" s="13">
        <f>'England | Specialist Advice'!G38/$V39</f>
        <v/>
      </c>
      <c r="K39" s="13">
        <f>'England | Specialist Advice'!H38/$V39</f>
        <v/>
      </c>
      <c r="L39" s="13">
        <f>'England | Specialist Advice'!I38/$V39</f>
        <v/>
      </c>
      <c r="M39" s="1" t="n"/>
      <c r="N39" s="13">
        <f>'England | Specialist Advice'!K38/$V39</f>
        <v/>
      </c>
      <c r="O39" s="13">
        <f>'England | Specialist Advice'!L38/$V39</f>
        <v/>
      </c>
      <c r="P39" s="13">
        <f>'England | Specialist Advice'!M38/$V39</f>
        <v/>
      </c>
      <c r="Q39" s="1" t="n"/>
      <c r="R39" s="13">
        <f>'England | Specialist Advice'!O38/$V39</f>
        <v/>
      </c>
      <c r="S39" s="13">
        <f>'England | Specialist Advice'!P38/$V39</f>
        <v/>
      </c>
      <c r="T39" s="13">
        <f>'England | Specialist Advice'!Q38/$V39</f>
        <v/>
      </c>
      <c r="U39" s="12" t="n"/>
      <c r="V39" s="27" t="n">
        <v>21</v>
      </c>
    </row>
    <row r="40">
      <c r="E40" s="11">
        <f>'England | Specialist Advice'!B39</f>
        <v/>
      </c>
      <c r="F40" s="13">
        <f>'England | Specialist Advice'!C39/$V40</f>
        <v/>
      </c>
      <c r="G40" s="13">
        <f>'England | Specialist Advice'!D39/$V40</f>
        <v/>
      </c>
      <c r="H40" s="13">
        <f>'England | Specialist Advice'!E39/$V40</f>
        <v/>
      </c>
      <c r="I40" s="1" t="n"/>
      <c r="J40" s="13">
        <f>'England | Specialist Advice'!G39/$V40</f>
        <v/>
      </c>
      <c r="K40" s="13">
        <f>'England | Specialist Advice'!H39/$V40</f>
        <v/>
      </c>
      <c r="L40" s="13">
        <f>'England | Specialist Advice'!I39/$V40</f>
        <v/>
      </c>
      <c r="M40" s="1" t="n"/>
      <c r="N40" s="13">
        <f>'England | Specialist Advice'!K39/$V40</f>
        <v/>
      </c>
      <c r="O40" s="13">
        <f>'England | Specialist Advice'!L39/$V40</f>
        <v/>
      </c>
      <c r="P40" s="13">
        <f>'England | Specialist Advice'!M39/$V40</f>
        <v/>
      </c>
      <c r="Q40" s="1" t="n"/>
      <c r="R40" s="13">
        <f>'England | Specialist Advice'!O39/$V40</f>
        <v/>
      </c>
      <c r="S40" s="13">
        <f>'England | Specialist Advice'!P39/$V40</f>
        <v/>
      </c>
      <c r="T40" s="13">
        <f>'England | Specialist Advice'!Q39/$V40</f>
        <v/>
      </c>
      <c r="U40" s="12" t="n"/>
      <c r="V40" s="27" t="n">
        <v>20</v>
      </c>
    </row>
    <row r="41">
      <c r="E41" s="11">
        <f>'England | Specialist Advice'!B40</f>
        <v/>
      </c>
      <c r="F41" s="13">
        <f>'England | Specialist Advice'!C40/$V41</f>
        <v/>
      </c>
      <c r="G41" s="13">
        <f>'England | Specialist Advice'!D40/$V41</f>
        <v/>
      </c>
      <c r="H41" s="13">
        <f>'England | Specialist Advice'!E40/$V41</f>
        <v/>
      </c>
      <c r="I41" s="1" t="n"/>
      <c r="J41" s="13">
        <f>'England | Specialist Advice'!G40/$V41</f>
        <v/>
      </c>
      <c r="K41" s="13">
        <f>'England | Specialist Advice'!H40/$V41</f>
        <v/>
      </c>
      <c r="L41" s="13">
        <f>'England | Specialist Advice'!I40/$V41</f>
        <v/>
      </c>
      <c r="M41" s="1" t="n"/>
      <c r="N41" s="13">
        <f>'England | Specialist Advice'!K40/$V41</f>
        <v/>
      </c>
      <c r="O41" s="13">
        <f>'England | Specialist Advice'!L40/$V41</f>
        <v/>
      </c>
      <c r="P41" s="13">
        <f>'England | Specialist Advice'!M40/$V41</f>
        <v/>
      </c>
      <c r="Q41" s="1" t="n"/>
      <c r="R41" s="13">
        <f>'England | Specialist Advice'!O40/$V41</f>
        <v/>
      </c>
      <c r="S41" s="13">
        <f>'England | Specialist Advice'!P40/$V41</f>
        <v/>
      </c>
      <c r="T41" s="13">
        <f>'England | Specialist Advice'!Q40/$V41</f>
        <v/>
      </c>
      <c r="U41" s="12" t="n"/>
      <c r="V41" s="27" t="n">
        <v>21</v>
      </c>
    </row>
    <row r="42">
      <c r="E42" s="11">
        <f>'England | Specialist Advice'!B41</f>
        <v/>
      </c>
      <c r="F42" s="13">
        <f>'England | Specialist Advice'!C41/$V42</f>
        <v/>
      </c>
      <c r="G42" s="13">
        <f>'England | Specialist Advice'!D41/$V42</f>
        <v/>
      </c>
      <c r="H42" s="13">
        <f>'England | Specialist Advice'!E41/$V42</f>
        <v/>
      </c>
      <c r="I42" s="1" t="n"/>
      <c r="J42" s="13">
        <f>'England | Specialist Advice'!G41/$V42</f>
        <v/>
      </c>
      <c r="K42" s="13">
        <f>'England | Specialist Advice'!H41/$V42</f>
        <v/>
      </c>
      <c r="L42" s="13">
        <f>'England | Specialist Advice'!I41/$V42</f>
        <v/>
      </c>
      <c r="M42" s="1" t="n"/>
      <c r="N42" s="13">
        <f>'England | Specialist Advice'!K41/$V42</f>
        <v/>
      </c>
      <c r="O42" s="13">
        <f>'England | Specialist Advice'!L41/$V42</f>
        <v/>
      </c>
      <c r="P42" s="13">
        <f>'England | Specialist Advice'!M41/$V42</f>
        <v/>
      </c>
      <c r="Q42" s="1" t="n"/>
      <c r="R42" s="13">
        <f>'England | Specialist Advice'!O41/$V42</f>
        <v/>
      </c>
      <c r="S42" s="13">
        <f>'England | Specialist Advice'!P41/$V42</f>
        <v/>
      </c>
      <c r="T42" s="13">
        <f>'England | Specialist Advice'!Q41/$V42</f>
        <v/>
      </c>
      <c r="U42" s="12" t="n"/>
      <c r="V42" s="27" t="n">
        <v>21</v>
      </c>
    </row>
    <row r="43">
      <c r="E43" s="11">
        <f>'England | Specialist Advice'!B42</f>
        <v/>
      </c>
      <c r="F43" s="13">
        <f>'England | Specialist Advice'!C42/$V43</f>
        <v/>
      </c>
      <c r="G43" s="13">
        <f>'England | Specialist Advice'!D42/$V43</f>
        <v/>
      </c>
      <c r="H43" s="13">
        <f>'England | Specialist Advice'!E42/$V43</f>
        <v/>
      </c>
      <c r="I43" s="1" t="n"/>
      <c r="J43" s="13">
        <f>'England | Specialist Advice'!G42/$V43</f>
        <v/>
      </c>
      <c r="K43" s="13">
        <f>'England | Specialist Advice'!H42/$V43</f>
        <v/>
      </c>
      <c r="L43" s="13">
        <f>'England | Specialist Advice'!I42/$V43</f>
        <v/>
      </c>
      <c r="M43" s="1" t="n"/>
      <c r="N43" s="13">
        <f>'England | Specialist Advice'!K42/$V43</f>
        <v/>
      </c>
      <c r="O43" s="13">
        <f>'England | Specialist Advice'!L42/$V43</f>
        <v/>
      </c>
      <c r="P43" s="13">
        <f>'England | Specialist Advice'!M42/$V43</f>
        <v/>
      </c>
      <c r="Q43" s="1" t="n"/>
      <c r="R43" s="13">
        <f>'England | Specialist Advice'!O42/$V43</f>
        <v/>
      </c>
      <c r="S43" s="13">
        <f>'England | Specialist Advice'!P42/$V43</f>
        <v/>
      </c>
      <c r="T43" s="13">
        <f>'England | Specialist Advice'!Q42/$V43</f>
        <v/>
      </c>
      <c r="U43" s="12" t="n"/>
      <c r="V43" s="27" t="n">
        <v>20</v>
      </c>
    </row>
    <row r="44">
      <c r="E44" s="11">
        <f>'England | Specialist Advice'!B43</f>
        <v/>
      </c>
      <c r="F44" s="13">
        <f>'England | Specialist Advice'!C43/$V44</f>
        <v/>
      </c>
      <c r="G44" s="13">
        <f>'England | Specialist Advice'!D43/$V44</f>
        <v/>
      </c>
      <c r="H44" s="13">
        <f>'England | Specialist Advice'!E43/$V44</f>
        <v/>
      </c>
      <c r="I44" s="1" t="n"/>
      <c r="J44" s="13">
        <f>'England | Specialist Advice'!G43/$V44</f>
        <v/>
      </c>
      <c r="K44" s="13">
        <f>'England | Specialist Advice'!H43/$V44</f>
        <v/>
      </c>
      <c r="L44" s="13">
        <f>'England | Specialist Advice'!I43/$V44</f>
        <v/>
      </c>
      <c r="M44" s="1" t="n"/>
      <c r="N44" s="13">
        <f>'England | Specialist Advice'!K43/$V44</f>
        <v/>
      </c>
      <c r="O44" s="13">
        <f>'England | Specialist Advice'!L43/$V44</f>
        <v/>
      </c>
      <c r="P44" s="13">
        <f>'England | Specialist Advice'!M43/$V44</f>
        <v/>
      </c>
      <c r="Q44" s="1" t="n"/>
      <c r="R44" s="13">
        <f>'England | Specialist Advice'!O43/$V44</f>
        <v/>
      </c>
      <c r="S44" s="13">
        <f>'England | Specialist Advice'!P43/$V44</f>
        <v/>
      </c>
      <c r="T44" s="13">
        <f>'England | Specialist Advice'!Q43/$V44</f>
        <v/>
      </c>
      <c r="U44" s="12" t="n"/>
      <c r="V44" s="27" t="n">
        <v>23</v>
      </c>
    </row>
    <row r="45">
      <c r="E45" s="11">
        <f>'England | Specialist Advice'!B44</f>
        <v/>
      </c>
      <c r="F45" s="13">
        <f>'England | Specialist Advice'!C44/$V45</f>
        <v/>
      </c>
      <c r="G45" s="13">
        <f>'England | Specialist Advice'!D44/$V45</f>
        <v/>
      </c>
      <c r="H45" s="13">
        <f>'England | Specialist Advice'!E44/$V45</f>
        <v/>
      </c>
      <c r="I45" s="1" t="n"/>
      <c r="J45" s="13">
        <f>'England | Specialist Advice'!G44/$V45</f>
        <v/>
      </c>
      <c r="K45" s="13">
        <f>'England | Specialist Advice'!H44/$V45</f>
        <v/>
      </c>
      <c r="L45" s="13">
        <f>'England | Specialist Advice'!I44/$V45</f>
        <v/>
      </c>
      <c r="M45" s="1" t="n"/>
      <c r="N45" s="13">
        <f>'England | Specialist Advice'!K44/$V45</f>
        <v/>
      </c>
      <c r="O45" s="13">
        <f>'England | Specialist Advice'!L44/$V45</f>
        <v/>
      </c>
      <c r="P45" s="13">
        <f>'England | Specialist Advice'!M44/$V45</f>
        <v/>
      </c>
      <c r="Q45" s="1" t="n"/>
      <c r="R45" s="13">
        <f>'England | Specialist Advice'!O44/$V45</f>
        <v/>
      </c>
      <c r="S45" s="13">
        <f>'England | Specialist Advice'!P44/$V45</f>
        <v/>
      </c>
      <c r="T45" s="13">
        <f>'England | Specialist Advice'!Q44/$V45</f>
        <v/>
      </c>
      <c r="U45" s="12" t="n"/>
      <c r="V45" s="27" t="n">
        <v>21</v>
      </c>
    </row>
    <row r="46">
      <c r="E46" s="11">
        <f>'England | Specialist Advice'!B45</f>
        <v/>
      </c>
      <c r="F46" s="13">
        <f>'England | Specialist Advice'!C45/$V46</f>
        <v/>
      </c>
      <c r="G46" s="13">
        <f>'England | Specialist Advice'!D45/$V46</f>
        <v/>
      </c>
      <c r="H46" s="13">
        <f>'England | Specialist Advice'!E45/$V46</f>
        <v/>
      </c>
      <c r="I46" s="1" t="n"/>
      <c r="J46" s="13">
        <f>'England | Specialist Advice'!G45/$V46</f>
        <v/>
      </c>
      <c r="K46" s="13">
        <f>'England | Specialist Advice'!H45/$V46</f>
        <v/>
      </c>
      <c r="L46" s="13">
        <f>'England | Specialist Advice'!I45/$V46</f>
        <v/>
      </c>
      <c r="M46" s="1" t="n"/>
      <c r="N46" s="13">
        <f>'England | Specialist Advice'!K45/$V46</f>
        <v/>
      </c>
      <c r="O46" s="13">
        <f>'England | Specialist Advice'!L45/$V46</f>
        <v/>
      </c>
      <c r="P46" s="13">
        <f>'England | Specialist Advice'!M45/$V46</f>
        <v/>
      </c>
      <c r="Q46" s="1" t="n"/>
      <c r="R46" s="13">
        <f>'England | Specialist Advice'!O45/$V46</f>
        <v/>
      </c>
      <c r="S46" s="13">
        <f>'England | Specialist Advice'!P45/$V46</f>
        <v/>
      </c>
      <c r="T46" s="13">
        <f>'England | Specialist Advice'!Q45/$V46</f>
        <v/>
      </c>
      <c r="U46" s="1" t="n"/>
      <c r="V46" s="27" t="n">
        <v>21</v>
      </c>
    </row>
    <row r="47">
      <c r="E47" s="11">
        <f>'England | Specialist Advice'!B46</f>
        <v/>
      </c>
      <c r="F47" s="13">
        <f>'England | Specialist Advice'!C46/$V47</f>
        <v/>
      </c>
      <c r="G47" s="13">
        <f>'England | Specialist Advice'!D46/$V47</f>
        <v/>
      </c>
      <c r="H47" s="13">
        <f>'England | Specialist Advice'!E46/$V47</f>
        <v/>
      </c>
      <c r="I47" s="1" t="n"/>
      <c r="J47" s="13">
        <f>'England | Specialist Advice'!G46/$V47</f>
        <v/>
      </c>
      <c r="K47" s="13">
        <f>'England | Specialist Advice'!H46/$V47</f>
        <v/>
      </c>
      <c r="L47" s="13">
        <f>'England | Specialist Advice'!I46/$V47</f>
        <v/>
      </c>
      <c r="M47" s="1" t="n"/>
      <c r="N47" s="13">
        <f>'England | Specialist Advice'!K46/$V47</f>
        <v/>
      </c>
      <c r="O47" s="13">
        <f>'England | Specialist Advice'!L46/$V47</f>
        <v/>
      </c>
      <c r="P47" s="13">
        <f>'England | Specialist Advice'!M46/$V47</f>
        <v/>
      </c>
      <c r="Q47" s="1" t="n"/>
      <c r="R47" s="13">
        <f>'England | Specialist Advice'!O46/$V47</f>
        <v/>
      </c>
      <c r="S47" s="13">
        <f>'England | Specialist Advice'!P46/$V47</f>
        <v/>
      </c>
      <c r="T47" s="13">
        <f>'England | Specialist Advice'!Q46/$V47</f>
        <v/>
      </c>
      <c r="U47" s="1" t="n"/>
      <c r="V47" s="27" t="n">
        <v>23</v>
      </c>
    </row>
    <row r="48">
      <c r="E48" s="11">
        <f>'England | Specialist Advice'!B47</f>
        <v/>
      </c>
      <c r="F48" s="13">
        <f>'England | Specialist Advice'!C47/$V48</f>
        <v/>
      </c>
      <c r="G48" s="13">
        <f>'England | Specialist Advice'!D47/$V48</f>
        <v/>
      </c>
      <c r="H48" s="13">
        <f>'England | Specialist Advice'!E47/$V48</f>
        <v/>
      </c>
      <c r="I48" s="1" t="n"/>
      <c r="J48" s="13">
        <f>'England | Specialist Advice'!G47/$V48</f>
        <v/>
      </c>
      <c r="K48" s="13">
        <f>'England | Specialist Advice'!H47/$V48</f>
        <v/>
      </c>
      <c r="L48" s="13">
        <f>'England | Specialist Advice'!I47/$V48</f>
        <v/>
      </c>
      <c r="M48" s="1" t="n"/>
      <c r="N48" s="13">
        <f>'England | Specialist Advice'!K47/$V48</f>
        <v/>
      </c>
      <c r="O48" s="13">
        <f>'England | Specialist Advice'!L47/$V48</f>
        <v/>
      </c>
      <c r="P48" s="13">
        <f>'England | Specialist Advice'!M47/$V48</f>
        <v/>
      </c>
      <c r="Q48" s="1" t="n"/>
      <c r="R48" s="13">
        <f>'England | Specialist Advice'!O47/$V48</f>
        <v/>
      </c>
      <c r="S48" s="13">
        <f>'England | Specialist Advice'!P47/$V48</f>
        <v/>
      </c>
      <c r="T48" s="13">
        <f>'England | Specialist Advice'!Q47/$V48</f>
        <v/>
      </c>
      <c r="U48" s="1" t="n"/>
      <c r="V48" s="27" t="n">
        <v>21</v>
      </c>
    </row>
    <row r="49">
      <c r="E49" s="11">
        <f>'England | Specialist Advice'!B48</f>
        <v/>
      </c>
      <c r="F49" s="13">
        <f>'England | Specialist Advice'!C48/$V49</f>
        <v/>
      </c>
      <c r="G49" s="13">
        <f>'England | Specialist Advice'!D48/$V49</f>
        <v/>
      </c>
      <c r="H49" s="13">
        <f>'England | Specialist Advice'!E48/$V49</f>
        <v/>
      </c>
      <c r="I49" s="1" t="n"/>
      <c r="J49" s="13">
        <f>'England | Specialist Advice'!G48/$V49</f>
        <v/>
      </c>
      <c r="K49" s="13">
        <f>'England | Specialist Advice'!H48/$V49</f>
        <v/>
      </c>
      <c r="L49" s="13">
        <f>'England | Specialist Advice'!I48/$V49</f>
        <v/>
      </c>
      <c r="M49" s="1" t="n"/>
      <c r="N49" s="13">
        <f>'England | Specialist Advice'!K48/$V49</f>
        <v/>
      </c>
      <c r="O49" s="13">
        <f>'England | Specialist Advice'!L48/$V49</f>
        <v/>
      </c>
      <c r="P49" s="13">
        <f>'England | Specialist Advice'!M48/$V49</f>
        <v/>
      </c>
      <c r="Q49" s="1" t="n"/>
      <c r="R49" s="13">
        <f>'England | Specialist Advice'!O48/$V49</f>
        <v/>
      </c>
      <c r="S49" s="13">
        <f>'England | Specialist Advice'!P48/$V49</f>
        <v/>
      </c>
      <c r="T49" s="13">
        <f>'England | Specialist Advice'!Q48/$V49</f>
        <v/>
      </c>
      <c r="U49" s="1" t="n"/>
      <c r="V49" s="27" t="n">
        <v>20</v>
      </c>
    </row>
    <row r="50">
      <c r="E50" s="11">
        <f>'England | Specialist Advice'!B49</f>
        <v/>
      </c>
      <c r="F50" s="13">
        <f>'England | Specialist Advice'!C49/$V50</f>
        <v/>
      </c>
      <c r="G50" s="13">
        <f>'England | Specialist Advice'!D49/$V50</f>
        <v/>
      </c>
      <c r="H50" s="13">
        <f>'England | Specialist Advice'!E49/$V50</f>
        <v/>
      </c>
      <c r="I50" s="1" t="n"/>
      <c r="J50" s="13">
        <f>'England | Specialist Advice'!G49/$V50</f>
        <v/>
      </c>
      <c r="K50" s="13">
        <f>'England | Specialist Advice'!H49/$V50</f>
        <v/>
      </c>
      <c r="L50" s="13">
        <f>'England | Specialist Advice'!I49/$V50</f>
        <v/>
      </c>
      <c r="M50" s="1" t="n"/>
      <c r="N50" s="13">
        <f>'England | Specialist Advice'!K49/$V50</f>
        <v/>
      </c>
      <c r="O50" s="13">
        <f>'England | Specialist Advice'!L49/$V50</f>
        <v/>
      </c>
      <c r="P50" s="13">
        <f>'England | Specialist Advice'!M49/$V50</f>
        <v/>
      </c>
      <c r="Q50" s="1" t="n"/>
      <c r="R50" s="13">
        <f>'England | Specialist Advice'!O49/$V50</f>
        <v/>
      </c>
      <c r="S50" s="13">
        <f>'England | Specialist Advice'!P49/$V50</f>
        <v/>
      </c>
      <c r="T50" s="13">
        <f>'England | Specialist Advice'!Q49/$V50</f>
        <v/>
      </c>
      <c r="U50" s="1" t="n"/>
      <c r="V50" s="27" t="n">
        <v>22</v>
      </c>
    </row>
    <row r="51">
      <c r="E51" s="11">
        <f>'England | Specialist Advice'!B50</f>
        <v/>
      </c>
      <c r="F51" s="13">
        <f>'England | Specialist Advice'!C50/$V51</f>
        <v/>
      </c>
      <c r="G51" s="13">
        <f>'England | Specialist Advice'!D50/$V51</f>
        <v/>
      </c>
      <c r="H51" s="13">
        <f>'England | Specialist Advice'!E50/$V51</f>
        <v/>
      </c>
      <c r="I51" s="1" t="n"/>
      <c r="J51" s="13">
        <f>'England | Specialist Advice'!G50/$V51</f>
        <v/>
      </c>
      <c r="K51" s="13">
        <f>'England | Specialist Advice'!H50/$V51</f>
        <v/>
      </c>
      <c r="L51" s="13">
        <f>'England | Specialist Advice'!I50/$V51</f>
        <v/>
      </c>
      <c r="M51" s="1" t="n"/>
      <c r="N51" s="13">
        <f>'England | Specialist Advice'!K50/$V51</f>
        <v/>
      </c>
      <c r="O51" s="13">
        <f>'England | Specialist Advice'!L50/$V51</f>
        <v/>
      </c>
      <c r="P51" s="13">
        <f>'England | Specialist Advice'!M50/$V51</f>
        <v/>
      </c>
      <c r="Q51" s="1" t="n"/>
      <c r="R51" s="13">
        <f>'England | Specialist Advice'!O50/$V51</f>
        <v/>
      </c>
      <c r="S51" s="13">
        <f>'England | Specialist Advice'!P50/$V51</f>
        <v/>
      </c>
      <c r="T51" s="13">
        <f>'England | Specialist Advice'!Q50/$V51</f>
        <v/>
      </c>
      <c r="U51" s="1" t="n"/>
      <c r="V51" s="27" t="n">
        <v>20</v>
      </c>
    </row>
  </sheetData>
  <mergeCells count="6">
    <mergeCell ref="N15:P15"/>
    <mergeCell ref="R15:T15"/>
    <mergeCell ref="C10:Q10"/>
    <mergeCell ref="C11:Q11"/>
    <mergeCell ref="F15:H15"/>
    <mergeCell ref="J15:L15"/>
  </mergeCell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Katie Conners</dc:creator>
  <dcterms:created xmlns:dcterms="http://purl.org/dc/terms/" xmlns:xsi="http://www.w3.org/2001/XMLSchema-instance" xsi:type="dcterms:W3CDTF">2023-01-16T00:51:33Z</dcterms:created>
  <dcterms:modified xmlns:dcterms="http://purl.org/dc/terms/" xmlns:xsi="http://www.w3.org/2001/XMLSchema-instance" xsi:type="dcterms:W3CDTF">2025-06-13T15:01:57Z</dcterms:modified>
  <cp:lastModifiedBy>EVANS, Steven (NHS ENGLAND)</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0x0101000611BC576570B445AD683FFF8493BECF</vt:lpwstr>
  </property>
  <property name="MediaServiceImageTags" fmtid="{D5CDD505-2E9C-101B-9397-08002B2CF9AE}" pid="3">
    <vt:lpwstr xmlns:vt="http://schemas.openxmlformats.org/officeDocument/2006/docPropsVTypes"/>
  </property>
  <property name="_ExtendedDescription" fmtid="{D5CDD505-2E9C-101B-9397-08002B2CF9AE}" pid="4">
    <vt:lpwstr xmlns:vt="http://schemas.openxmlformats.org/officeDocument/2006/docPropsVTypes"/>
  </property>
</Properties>
</file>