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4565" windowHeight="11970"/>
  </bookViews>
  <sheets>
    <sheet name="Worksheet" sheetId="1" r:id="rId1"/>
  </sheets>
  <calcPr calcId="144525"/>
</workbook>
</file>

<file path=xl/sharedStrings.xml><?xml version="1.0" encoding="utf-8"?>
<sst xmlns="http://schemas.openxmlformats.org/spreadsheetml/2006/main" count="128">
  <si>
    <t>AT-COM Telecommunications Automation Co., Ltd</t>
  </si>
  <si>
    <t>No. 65A Tran Quoc Tuan Street, Ward 1, Go Vap District, Ho Chi Minh City, Vietnam</t>
  </si>
  <si>
    <t>SALES QUOTATION</t>
  </si>
  <si>
    <t>To: CÔNG TY CỔ PHẦN DFM-ENGINEERING</t>
  </si>
  <si>
    <t>Customer ID</t>
  </si>
  <si>
    <t>SQ No.</t>
  </si>
  <si>
    <t>Address: Lầu 2, Tòa nhà Helios, đường số 3, Công viên phần mềm Quang, Phường Tân Chánh Hiệp, Quận 12, Thành phố Hồ Chí Minh</t>
  </si>
  <si>
    <t>SQ.ATC.0406-003994</t>
  </si>
  <si>
    <t>Create Date</t>
  </si>
  <si>
    <t>USD Rates</t>
  </si>
  <si>
    <t>Attn contact: Nguyễn Chí Tài</t>
  </si>
  <si>
    <t>2018-04-06</t>
  </si>
  <si>
    <t>22,840₫</t>
  </si>
  <si>
    <t>Tel: 090 960 4665</t>
  </si>
  <si>
    <t>Email: tainc@dfm-engineering.com</t>
  </si>
  <si>
    <t>Quoted Date</t>
  </si>
  <si>
    <t>Validity</t>
  </si>
  <si>
    <t>2018-04-13</t>
  </si>
  <si>
    <t>1 day</t>
  </si>
  <si>
    <t>- All delivery dates quoted are estimated. Confirmed delivery dates may be obtained after receipt of order
- All prices quoted are in U.S currency
- Alternate part numbers are suggested based on technical information available to us</t>
  </si>
  <si>
    <t>No</t>
  </si>
  <si>
    <t>Image</t>
  </si>
  <si>
    <t>ATCOM Part Number</t>
  </si>
  <si>
    <t>Mfr Part Number</t>
  </si>
  <si>
    <t>Description</t>
  </si>
  <si>
    <t>Manufacturer</t>
  </si>
  <si>
    <t>Package /
Case</t>
  </si>
  <si>
    <t>Quantity</t>
  </si>
  <si>
    <t>Unit Price
(USD)</t>
  </si>
  <si>
    <t>Amount
(USD)</t>
  </si>
  <si>
    <t>Unit Price
(VND)</t>
  </si>
  <si>
    <t>Amount
(VND)</t>
  </si>
  <si>
    <t>Multiple
Quantity</t>
  </si>
  <si>
    <t>Minimum
Quantity</t>
  </si>
  <si>
    <t>Lead time</t>
  </si>
  <si>
    <t>ATCA0086</t>
  </si>
  <si>
    <t>ATCN048</t>
  </si>
  <si>
    <t>GPS INTERNAL ANTENNA ATCA0086</t>
  </si>
  <si>
    <t>Jinchang</t>
  </si>
  <si>
    <t>3-4 weeks</t>
  </si>
  <si>
    <t>EFM32JG1B100F128GM32-C0</t>
  </si>
  <si>
    <t>IC MCU 32BIT 128KB FLASH 32QFN</t>
  </si>
  <si>
    <t>Silicon Labs</t>
  </si>
  <si>
    <t>32-VFQFN Exposed Pad</t>
  </si>
  <si>
    <t>2-3 weeks</t>
  </si>
  <si>
    <t>RC0402JR-070RL-Cut</t>
  </si>
  <si>
    <t>RC0402JR-070RL</t>
  </si>
  <si>
    <t>RES SMD 0.0OHM JUMPER 1/16W 0402</t>
  </si>
  <si>
    <t>Yageo</t>
  </si>
  <si>
    <t>0402 (1005 Metric)</t>
  </si>
  <si>
    <t>HK100547NJ-T</t>
  </si>
  <si>
    <t>FIXED IND 47NH 230MA 1 OHM S MD</t>
  </si>
  <si>
    <t>Taiyo Yuden</t>
  </si>
  <si>
    <t>CC0402MRX5R4BB106</t>
  </si>
  <si>
    <t>CAP CER 10UF 4V X5R 0402</t>
  </si>
  <si>
    <t>LMK105BJ105KV-F-Cut</t>
  </si>
  <si>
    <t>LMK105BJ105KV-F</t>
  </si>
  <si>
    <t>CAP CER 1UF 10V X5R 0402</t>
  </si>
  <si>
    <t>TPS62740DSST-Cut</t>
  </si>
  <si>
    <t>TPS62740DSST</t>
  </si>
  <si>
    <t>IC REG BUCK ADJ 300MA 12WSON</t>
  </si>
  <si>
    <t>Texas Instruments</t>
  </si>
  <si>
    <t>12-WFDFN Exposed Pad</t>
  </si>
  <si>
    <t>2-3 weeks, giá $0.807 cho part thay thế TPS62740DSSR</t>
  </si>
  <si>
    <t>SX1276 module</t>
  </si>
  <si>
    <t>Lora module Semtech SX1276</t>
  </si>
  <si>
    <t>China</t>
  </si>
  <si>
    <t>not quote</t>
  </si>
  <si>
    <t>L70REL-M37-Cut</t>
  </si>
  <si>
    <t>L70REL-M37</t>
  </si>
  <si>
    <t>GPS RECEIVER MODULE 18-PIN LCC</t>
  </si>
  <si>
    <t>Quectel</t>
  </si>
  <si>
    <t>18-Pin LCC</t>
  </si>
  <si>
    <t>MMA8653FCR1-Cut</t>
  </si>
  <si>
    <t>MMA8653FCR1</t>
  </si>
  <si>
    <t>ACCELEROMETER 2-8G I2C 10DFN</t>
  </si>
  <si>
    <t>NXP USA Inc.</t>
  </si>
  <si>
    <t>10-VFDFN</t>
  </si>
  <si>
    <t>ECS-.327-12.5-34B-TR-Cut</t>
  </si>
  <si>
    <t>ECS-.327-12.5-34B-TR</t>
  </si>
  <si>
    <t>CRYSTAL 32.7680KHZ 12.5PF SMD</t>
  </si>
  <si>
    <t>ECS Inc.</t>
  </si>
  <si>
    <t>2-SMD, No Lead</t>
  </si>
  <si>
    <t>2-3 weeks, Giá $0.126 cho nhãn hiệu Seiko</t>
  </si>
  <si>
    <t>DMP21D0UT-7-Cut</t>
  </si>
  <si>
    <t>DMP21D0UT-7</t>
  </si>
  <si>
    <t>MOSFET P-CH 20V 0.59A SOT523</t>
  </si>
  <si>
    <t>Diodes Incorporated</t>
  </si>
  <si>
    <t>SOT-523</t>
  </si>
  <si>
    <t>GRM155R61A104KA01D-Cut</t>
  </si>
  <si>
    <t>GRM155R61A104KA01D</t>
  </si>
  <si>
    <t>CAP CER 0.1UF 10V X5R 0402</t>
  </si>
  <si>
    <t>Murata Electronics North America</t>
  </si>
  <si>
    <t>GRM1555C1H220JA01D-Cut</t>
  </si>
  <si>
    <t>GRM1555C1H220JA01D</t>
  </si>
  <si>
    <t>CAP CER 22PF 50V NP0 0402</t>
  </si>
  <si>
    <t>GRM155R60J475ME47D-Cut</t>
  </si>
  <si>
    <t>GRM155R60J475ME47D</t>
  </si>
  <si>
    <t>CAP CER 4.7UF 6.3V X5R 0402</t>
  </si>
  <si>
    <t>RC0402FR-0710KL</t>
  </si>
  <si>
    <t>RES SMD 10K OHM 1% 1/16W 0402</t>
  </si>
  <si>
    <t>RC0402FR-071KL-Cut</t>
  </si>
  <si>
    <t>RC0402FR-071KL</t>
  </si>
  <si>
    <t>RES SMD 1K OHM 1% 1/16W 0402</t>
  </si>
  <si>
    <t>RC0402FR-071ML</t>
  </si>
  <si>
    <t>RES SMD 1M OHM 1% 1/16W 0402</t>
  </si>
  <si>
    <t>CB2012T2R2M-Cut</t>
  </si>
  <si>
    <t>CB2012T2R2M</t>
  </si>
  <si>
    <t>FIXED IND 2.2UH 770MA 299 MOHM</t>
  </si>
  <si>
    <t>0805 (2012 Metric)</t>
  </si>
  <si>
    <t>AT24C02D-XHM-T-Cut</t>
  </si>
  <si>
    <t>AT24C02D-XHM-T</t>
  </si>
  <si>
    <t>IC EEPROM 2KBIT 1MHZ 8TSSOP</t>
  </si>
  <si>
    <t>Microchip Technology</t>
  </si>
  <si>
    <t>8-TSSOP (0.173</t>
  </si>
  <si>
    <t>RC0402FR-0710RL-Cut</t>
  </si>
  <si>
    <t>RC0402FR-0710RL</t>
  </si>
  <si>
    <t>RES SMD 10 OHM 1% 1/16W 0402</t>
  </si>
  <si>
    <t>HT-297USD-UYG</t>
  </si>
  <si>
    <t>SMD-0603 High Bright Red Chip LED</t>
  </si>
  <si>
    <t>Harvatek Technologies</t>
  </si>
  <si>
    <t>2.54mm-40x1-MH</t>
  </si>
  <si>
    <t>2.54mm 40x1 Single Male Pin Header (Gold)</t>
  </si>
  <si>
    <t>IPEX SMD ANT</t>
  </si>
  <si>
    <t>IPEX SMD ANT CONN</t>
  </si>
  <si>
    <t>Total:</t>
  </si>
  <si>
    <t>Jack 1.25</t>
  </si>
  <si>
    <t>lora anten</t>
  </si>
</sst>
</file>

<file path=xl/styles.xml><?xml version="1.0" encoding="utf-8"?>
<styleSheet xmlns="http://schemas.openxmlformats.org/spreadsheetml/2006/main">
  <numFmts count="5">
    <numFmt numFmtId="176" formatCode="#,##0.0000"/>
    <numFmt numFmtId="43" formatCode="_(* #,##0.00_);_(* \(#,##0.00\);_(* &quot;-&quot;??_);_(@_)"/>
    <numFmt numFmtId="41" formatCode="_(* #,##0_);_(* \(#,##0\);_(* &quot;-&quot;_);_(@_)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31">
    <font>
      <sz val="12"/>
      <color rgb="FF000000"/>
      <name val="Droid Sans Fallback"/>
      <charset val="1"/>
    </font>
    <font>
      <b/>
      <sz val="18"/>
      <color rgb="FF000000"/>
      <name val="Times New Roman"/>
      <charset val="1"/>
    </font>
    <font>
      <sz val="12"/>
      <color rgb="FF000000"/>
      <name val="Times New Roman"/>
      <charset val="1"/>
    </font>
    <font>
      <b/>
      <sz val="12"/>
      <color rgb="FFFFFFFF"/>
      <name val="Times New Roman"/>
      <charset val="1"/>
    </font>
    <font>
      <b/>
      <sz val="36"/>
      <color rgb="FF27AE00"/>
      <name val="Times New Roman"/>
      <charset val="1"/>
    </font>
    <font>
      <b/>
      <sz val="12"/>
      <color rgb="FF000000"/>
      <name val="Times New Roman"/>
      <charset val="1"/>
    </font>
    <font>
      <b/>
      <sz val="12"/>
      <color rgb="FFFF0000"/>
      <name val="Times New Roman"/>
      <charset val="1"/>
    </font>
    <font>
      <b/>
      <sz val="13"/>
      <color rgb="FF000000"/>
      <name val="Times New Roman"/>
      <charset val="1"/>
    </font>
    <font>
      <b/>
      <sz val="16"/>
      <color rgb="FF000000"/>
      <name val="Times New Roman"/>
      <charset val="1"/>
    </font>
    <font>
      <sz val="16"/>
      <color rgb="FF000000"/>
      <name val="Droid Sans Fallback"/>
      <charset val="1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0"/>
      <name val="Arial"/>
      <charset val="134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E7E6E6"/>
        <bgColor rgb="FFFFFFFF"/>
      </patternFill>
    </fill>
    <fill>
      <patternFill patternType="solid">
        <fgColor rgb="FF27AE00"/>
        <bgColor rgb="FF008000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top"/>
    </xf>
    <xf numFmtId="0" fontId="15" fillId="21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41" fontId="14" fillId="0" borderId="0" applyBorder="0" applyAlignment="0" applyProtection="0"/>
    <xf numFmtId="0" fontId="25" fillId="18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30" fillId="0" borderId="14" applyNumberFormat="0" applyFill="0" applyAlignment="0" applyProtection="0">
      <alignment vertical="center"/>
    </xf>
    <xf numFmtId="0" fontId="12" fillId="4" borderId="7" applyNumberFormat="0" applyAlignment="0" applyProtection="0">
      <alignment vertical="center"/>
    </xf>
    <xf numFmtId="44" fontId="14" fillId="0" borderId="0" applyBorder="0" applyAlignment="0" applyProtection="0"/>
    <xf numFmtId="0" fontId="22" fillId="9" borderId="0" applyNumberFormat="0" applyBorder="0" applyAlignment="0" applyProtection="0">
      <alignment vertical="center"/>
    </xf>
    <xf numFmtId="0" fontId="27" fillId="30" borderId="13" applyNumberFormat="0" applyFont="0" applyAlignment="0" applyProtection="0">
      <alignment vertical="center"/>
    </xf>
    <xf numFmtId="0" fontId="21" fillId="8" borderId="11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9" fillId="4" borderId="11" applyNumberFormat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42" fontId="14" fillId="0" borderId="0" applyBorder="0" applyAlignment="0" applyProtection="0"/>
    <xf numFmtId="0" fontId="13" fillId="0" borderId="8" applyNumberFormat="0" applyFill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43" fontId="14" fillId="0" borderId="0" applyBorder="0" applyAlignment="0" applyProtection="0"/>
    <xf numFmtId="0" fontId="24" fillId="15" borderId="12" applyNumberFormat="0" applyAlignment="0" applyProtection="0">
      <alignment vertical="center"/>
    </xf>
    <xf numFmtId="9" fontId="14" fillId="0" borderId="0" applyBorder="0" applyAlignment="0" applyProtection="0"/>
  </cellStyleXfs>
  <cellXfs count="27">
    <xf numFmtId="0" fontId="0" fillId="0" borderId="0" xfId="0">
      <alignment vertical="top"/>
    </xf>
    <xf numFmtId="0" fontId="0" fillId="0" borderId="0" xfId="0" applyBorder="1" applyAlignment="1">
      <alignment vertical="center" wrapText="1"/>
    </xf>
    <xf numFmtId="0" fontId="1" fillId="0" borderId="0" xfId="0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2" fillId="2" borderId="5" xfId="0" applyFont="1" applyFill="1" applyBorder="1" applyAlignment="1">
      <alignment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0" fillId="0" borderId="0" xfId="0" applyFont="1" applyAlignment="1">
      <alignment vertical="top" wrapText="1"/>
    </xf>
    <xf numFmtId="0" fontId="2" fillId="0" borderId="6" xfId="0" applyFont="1" applyBorder="1" applyAlignment="1">
      <alignment vertical="center" wrapText="1"/>
    </xf>
    <xf numFmtId="3" fontId="2" fillId="0" borderId="5" xfId="0" applyNumberFormat="1" applyFont="1" applyBorder="1" applyAlignment="1">
      <alignment horizontal="right" vertical="center" wrapText="1"/>
    </xf>
    <xf numFmtId="0" fontId="2" fillId="0" borderId="5" xfId="0" applyFont="1" applyBorder="1" applyAlignment="1">
      <alignment vertical="top" wrapText="1"/>
    </xf>
    <xf numFmtId="0" fontId="4" fillId="0" borderId="0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76" fontId="2" fillId="0" borderId="5" xfId="0" applyNumberFormat="1" applyFont="1" applyBorder="1" applyAlignment="1">
      <alignment horizontal="right" vertical="center" wrapText="1"/>
    </xf>
    <xf numFmtId="0" fontId="7" fillId="0" borderId="0" xfId="0" applyFont="1">
      <alignment vertical="top"/>
    </xf>
    <xf numFmtId="3" fontId="8" fillId="0" borderId="5" xfId="0" applyNumberFormat="1" applyFont="1" applyBorder="1" applyAlignment="1">
      <alignment horizontal="right" vertical="center" wrapText="1"/>
    </xf>
    <xf numFmtId="0" fontId="9" fillId="0" borderId="0" xfId="0" applyFont="1">
      <alignment vertical="top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Accent1" xfId="19" builtinId="29"/>
    <cellStyle name="Comma[0]" xfId="20" builtinId="6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60% - Accent3" xfId="36" builtinId="40"/>
    <cellStyle name="Currency[0]" xfId="37" builtinId="7"/>
    <cellStyle name="Heading 1" xfId="38" builtinId="16"/>
    <cellStyle name="20% - Accent6" xfId="39" builtinId="50"/>
    <cellStyle name="Title" xfId="40" builtinId="15"/>
    <cellStyle name="Warning Text" xfId="41" builtinId="11"/>
    <cellStyle name="20% - Accent1" xfId="42" builtinId="30"/>
    <cellStyle name="Hyperlink" xfId="43" builtinId="8"/>
    <cellStyle name="Followed Hyperlink" xfId="44" builtinId="9"/>
    <cellStyle name="Heading 2" xfId="45" builtinId="17"/>
    <cellStyle name="Comma" xfId="46" builtinId="3"/>
    <cellStyle name="Check Cell" xfId="47" builtinId="23"/>
    <cellStyle name="Percent" xfId="48" builtinId="5"/>
  </cellStyle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E7E6E6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27AE00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image" Target="../media/image9.jpeg"/><Relationship Id="rId8" Type="http://schemas.openxmlformats.org/officeDocument/2006/relationships/image" Target="../media/image8.jpeg"/><Relationship Id="rId7" Type="http://schemas.openxmlformats.org/officeDocument/2006/relationships/image" Target="../media/image7.jpeg"/><Relationship Id="rId6" Type="http://schemas.openxmlformats.org/officeDocument/2006/relationships/image" Target="../media/image6.png"/><Relationship Id="rId5" Type="http://schemas.openxmlformats.org/officeDocument/2006/relationships/image" Target="../media/image5.jpeg"/><Relationship Id="rId4" Type="http://schemas.openxmlformats.org/officeDocument/2006/relationships/image" Target="../media/image4.jpeg"/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2" Type="http://schemas.openxmlformats.org/officeDocument/2006/relationships/image" Target="../media/image12.jpeg"/><Relationship Id="rId11" Type="http://schemas.openxmlformats.org/officeDocument/2006/relationships/image" Target="../media/image11.jpeg"/><Relationship Id="rId10" Type="http://schemas.openxmlformats.org/officeDocument/2006/relationships/image" Target="../media/image10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108000</xdr:colOff>
      <xdr:row>0</xdr:row>
      <xdr:rowOff>0</xdr:rowOff>
    </xdr:from>
    <xdr:to>
      <xdr:col>2</xdr:col>
      <xdr:colOff>632520</xdr:colOff>
      <xdr:row>2</xdr:row>
      <xdr:rowOff>284400</xdr:rowOff>
    </xdr:to>
    <xdr:pic>
      <xdr:nvPicPr>
        <xdr:cNvPr id="2" name="Image 19"/>
        <xdr:cNvPicPr/>
      </xdr:nvPicPr>
      <xdr:blipFill>
        <a:blip r:embed="rId1"/>
        <a:stretch>
          <a:fillRect/>
        </a:stretch>
      </xdr:blipFill>
      <xdr:spPr>
        <a:xfrm>
          <a:off x="107950" y="0"/>
          <a:ext cx="1647190" cy="89344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204120</xdr:colOff>
      <xdr:row>17</xdr:row>
      <xdr:rowOff>30960</xdr:rowOff>
    </xdr:from>
    <xdr:to>
      <xdr:col>1</xdr:col>
      <xdr:colOff>678960</xdr:colOff>
      <xdr:row>17</xdr:row>
      <xdr:rowOff>505800</xdr:rowOff>
    </xdr:to>
    <xdr:pic>
      <xdr:nvPicPr>
        <xdr:cNvPr id="3" name="Image 2"/>
        <xdr:cNvPicPr/>
      </xdr:nvPicPr>
      <xdr:blipFill>
        <a:blip r:embed="rId2"/>
        <a:stretch>
          <a:fillRect/>
        </a:stretch>
      </xdr:blipFill>
      <xdr:spPr>
        <a:xfrm>
          <a:off x="546100" y="4570095"/>
          <a:ext cx="474980" cy="4749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204120</xdr:colOff>
      <xdr:row>18</xdr:row>
      <xdr:rowOff>30960</xdr:rowOff>
    </xdr:from>
    <xdr:to>
      <xdr:col>1</xdr:col>
      <xdr:colOff>678960</xdr:colOff>
      <xdr:row>18</xdr:row>
      <xdr:rowOff>505800</xdr:rowOff>
    </xdr:to>
    <xdr:pic>
      <xdr:nvPicPr>
        <xdr:cNvPr id="4" name="Image 3"/>
        <xdr:cNvPicPr/>
      </xdr:nvPicPr>
      <xdr:blipFill>
        <a:blip r:embed="rId3"/>
        <a:stretch>
          <a:fillRect/>
        </a:stretch>
      </xdr:blipFill>
      <xdr:spPr>
        <a:xfrm>
          <a:off x="546100" y="5179695"/>
          <a:ext cx="474980" cy="4749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204120</xdr:colOff>
      <xdr:row>21</xdr:row>
      <xdr:rowOff>30960</xdr:rowOff>
    </xdr:from>
    <xdr:to>
      <xdr:col>1</xdr:col>
      <xdr:colOff>678960</xdr:colOff>
      <xdr:row>21</xdr:row>
      <xdr:rowOff>505800</xdr:rowOff>
    </xdr:to>
    <xdr:pic>
      <xdr:nvPicPr>
        <xdr:cNvPr id="5" name="Image 4"/>
        <xdr:cNvPicPr/>
      </xdr:nvPicPr>
      <xdr:blipFill>
        <a:blip r:embed="rId4"/>
        <a:stretch>
          <a:fillRect/>
        </a:stretch>
      </xdr:blipFill>
      <xdr:spPr>
        <a:xfrm>
          <a:off x="546100" y="7008495"/>
          <a:ext cx="474980" cy="4749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204120</xdr:colOff>
      <xdr:row>22</xdr:row>
      <xdr:rowOff>31320</xdr:rowOff>
    </xdr:from>
    <xdr:to>
      <xdr:col>1</xdr:col>
      <xdr:colOff>678960</xdr:colOff>
      <xdr:row>22</xdr:row>
      <xdr:rowOff>506160</xdr:rowOff>
    </xdr:to>
    <xdr:pic>
      <xdr:nvPicPr>
        <xdr:cNvPr id="6" name="Image 5"/>
        <xdr:cNvPicPr/>
      </xdr:nvPicPr>
      <xdr:blipFill>
        <a:blip r:embed="rId5"/>
        <a:stretch>
          <a:fillRect/>
        </a:stretch>
      </xdr:blipFill>
      <xdr:spPr>
        <a:xfrm>
          <a:off x="546100" y="7618730"/>
          <a:ext cx="474980" cy="4749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204120</xdr:colOff>
      <xdr:row>24</xdr:row>
      <xdr:rowOff>30960</xdr:rowOff>
    </xdr:from>
    <xdr:to>
      <xdr:col>1</xdr:col>
      <xdr:colOff>678960</xdr:colOff>
      <xdr:row>24</xdr:row>
      <xdr:rowOff>401040</xdr:rowOff>
    </xdr:to>
    <xdr:pic>
      <xdr:nvPicPr>
        <xdr:cNvPr id="7" name="Image 6"/>
        <xdr:cNvPicPr/>
      </xdr:nvPicPr>
      <xdr:blipFill>
        <a:blip r:embed="rId6"/>
        <a:stretch>
          <a:fillRect/>
        </a:stretch>
      </xdr:blipFill>
      <xdr:spPr>
        <a:xfrm>
          <a:off x="546100" y="8837295"/>
          <a:ext cx="474980" cy="37020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204120</xdr:colOff>
      <xdr:row>25</xdr:row>
      <xdr:rowOff>31320</xdr:rowOff>
    </xdr:from>
    <xdr:to>
      <xdr:col>1</xdr:col>
      <xdr:colOff>678960</xdr:colOff>
      <xdr:row>25</xdr:row>
      <xdr:rowOff>506160</xdr:rowOff>
    </xdr:to>
    <xdr:pic>
      <xdr:nvPicPr>
        <xdr:cNvPr id="8" name="Image 7"/>
        <xdr:cNvPicPr/>
      </xdr:nvPicPr>
      <xdr:blipFill>
        <a:blip r:embed="rId7"/>
        <a:stretch>
          <a:fillRect/>
        </a:stretch>
      </xdr:blipFill>
      <xdr:spPr>
        <a:xfrm>
          <a:off x="546100" y="9447530"/>
          <a:ext cx="474980" cy="4749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204120</xdr:colOff>
      <xdr:row>26</xdr:row>
      <xdr:rowOff>30960</xdr:rowOff>
    </xdr:from>
    <xdr:to>
      <xdr:col>1</xdr:col>
      <xdr:colOff>678960</xdr:colOff>
      <xdr:row>26</xdr:row>
      <xdr:rowOff>505800</xdr:rowOff>
    </xdr:to>
    <xdr:pic>
      <xdr:nvPicPr>
        <xdr:cNvPr id="9" name="Image 8"/>
        <xdr:cNvPicPr/>
      </xdr:nvPicPr>
      <xdr:blipFill>
        <a:blip r:embed="rId8"/>
        <a:stretch>
          <a:fillRect/>
        </a:stretch>
      </xdr:blipFill>
      <xdr:spPr>
        <a:xfrm>
          <a:off x="546100" y="10056495"/>
          <a:ext cx="474980" cy="4749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204120</xdr:colOff>
      <xdr:row>27</xdr:row>
      <xdr:rowOff>30960</xdr:rowOff>
    </xdr:from>
    <xdr:to>
      <xdr:col>1</xdr:col>
      <xdr:colOff>678960</xdr:colOff>
      <xdr:row>27</xdr:row>
      <xdr:rowOff>505800</xdr:rowOff>
    </xdr:to>
    <xdr:pic>
      <xdr:nvPicPr>
        <xdr:cNvPr id="10" name="Image 9"/>
        <xdr:cNvPicPr/>
      </xdr:nvPicPr>
      <xdr:blipFill>
        <a:blip r:embed="rId9"/>
        <a:stretch>
          <a:fillRect/>
        </a:stretch>
      </xdr:blipFill>
      <xdr:spPr>
        <a:xfrm>
          <a:off x="546100" y="10666095"/>
          <a:ext cx="474980" cy="4749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204120</xdr:colOff>
      <xdr:row>28</xdr:row>
      <xdr:rowOff>31320</xdr:rowOff>
    </xdr:from>
    <xdr:to>
      <xdr:col>1</xdr:col>
      <xdr:colOff>678960</xdr:colOff>
      <xdr:row>28</xdr:row>
      <xdr:rowOff>506160</xdr:rowOff>
    </xdr:to>
    <xdr:pic>
      <xdr:nvPicPr>
        <xdr:cNvPr id="11" name="Image 10"/>
        <xdr:cNvPicPr/>
      </xdr:nvPicPr>
      <xdr:blipFill>
        <a:blip r:embed="rId10"/>
        <a:stretch>
          <a:fillRect/>
        </a:stretch>
      </xdr:blipFill>
      <xdr:spPr>
        <a:xfrm>
          <a:off x="546100" y="11276330"/>
          <a:ext cx="474980" cy="4749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204120</xdr:colOff>
      <xdr:row>29</xdr:row>
      <xdr:rowOff>30960</xdr:rowOff>
    </xdr:from>
    <xdr:to>
      <xdr:col>1</xdr:col>
      <xdr:colOff>678960</xdr:colOff>
      <xdr:row>29</xdr:row>
      <xdr:rowOff>505800</xdr:rowOff>
    </xdr:to>
    <xdr:pic>
      <xdr:nvPicPr>
        <xdr:cNvPr id="12" name="Image 11"/>
        <xdr:cNvPicPr/>
      </xdr:nvPicPr>
      <xdr:blipFill>
        <a:blip r:embed="rId10"/>
        <a:stretch>
          <a:fillRect/>
        </a:stretch>
      </xdr:blipFill>
      <xdr:spPr>
        <a:xfrm>
          <a:off x="546100" y="11885295"/>
          <a:ext cx="474980" cy="4749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204120</xdr:colOff>
      <xdr:row>30</xdr:row>
      <xdr:rowOff>30960</xdr:rowOff>
    </xdr:from>
    <xdr:to>
      <xdr:col>1</xdr:col>
      <xdr:colOff>678960</xdr:colOff>
      <xdr:row>30</xdr:row>
      <xdr:rowOff>505800</xdr:rowOff>
    </xdr:to>
    <xdr:pic>
      <xdr:nvPicPr>
        <xdr:cNvPr id="13" name="Image 12"/>
        <xdr:cNvPicPr/>
      </xdr:nvPicPr>
      <xdr:blipFill>
        <a:blip r:embed="rId10"/>
        <a:stretch>
          <a:fillRect/>
        </a:stretch>
      </xdr:blipFill>
      <xdr:spPr>
        <a:xfrm>
          <a:off x="546100" y="12494895"/>
          <a:ext cx="474980" cy="4749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183240</xdr:colOff>
      <xdr:row>19</xdr:row>
      <xdr:rowOff>24480</xdr:rowOff>
    </xdr:from>
    <xdr:to>
      <xdr:col>1</xdr:col>
      <xdr:colOff>658080</xdr:colOff>
      <xdr:row>19</xdr:row>
      <xdr:rowOff>499320</xdr:rowOff>
    </xdr:to>
    <xdr:pic>
      <xdr:nvPicPr>
        <xdr:cNvPr id="14" name="Image 20"/>
        <xdr:cNvPicPr/>
      </xdr:nvPicPr>
      <xdr:blipFill>
        <a:blip r:embed="rId3"/>
        <a:stretch>
          <a:fillRect/>
        </a:stretch>
      </xdr:blipFill>
      <xdr:spPr>
        <a:xfrm>
          <a:off x="525145" y="5782945"/>
          <a:ext cx="474980" cy="4749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183240</xdr:colOff>
      <xdr:row>20</xdr:row>
      <xdr:rowOff>24840</xdr:rowOff>
    </xdr:from>
    <xdr:to>
      <xdr:col>1</xdr:col>
      <xdr:colOff>658080</xdr:colOff>
      <xdr:row>20</xdr:row>
      <xdr:rowOff>499680</xdr:rowOff>
    </xdr:to>
    <xdr:pic>
      <xdr:nvPicPr>
        <xdr:cNvPr id="15" name="Image 21"/>
        <xdr:cNvPicPr/>
      </xdr:nvPicPr>
      <xdr:blipFill>
        <a:blip r:embed="rId3"/>
        <a:stretch>
          <a:fillRect/>
        </a:stretch>
      </xdr:blipFill>
      <xdr:spPr>
        <a:xfrm>
          <a:off x="525145" y="6393180"/>
          <a:ext cx="474980" cy="47434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204120</xdr:colOff>
      <xdr:row>31</xdr:row>
      <xdr:rowOff>31320</xdr:rowOff>
    </xdr:from>
    <xdr:to>
      <xdr:col>1</xdr:col>
      <xdr:colOff>678960</xdr:colOff>
      <xdr:row>31</xdr:row>
      <xdr:rowOff>506160</xdr:rowOff>
    </xdr:to>
    <xdr:pic>
      <xdr:nvPicPr>
        <xdr:cNvPr id="16" name="Image 13"/>
        <xdr:cNvPicPr/>
      </xdr:nvPicPr>
      <xdr:blipFill>
        <a:blip r:embed="rId3"/>
        <a:stretch>
          <a:fillRect/>
        </a:stretch>
      </xdr:blipFill>
      <xdr:spPr>
        <a:xfrm>
          <a:off x="546100" y="13105130"/>
          <a:ext cx="474980" cy="4749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204120</xdr:colOff>
      <xdr:row>32</xdr:row>
      <xdr:rowOff>30960</xdr:rowOff>
    </xdr:from>
    <xdr:to>
      <xdr:col>1</xdr:col>
      <xdr:colOff>678960</xdr:colOff>
      <xdr:row>32</xdr:row>
      <xdr:rowOff>505800</xdr:rowOff>
    </xdr:to>
    <xdr:pic>
      <xdr:nvPicPr>
        <xdr:cNvPr id="17" name="Image 14"/>
        <xdr:cNvPicPr/>
      </xdr:nvPicPr>
      <xdr:blipFill>
        <a:blip r:embed="rId3"/>
        <a:stretch>
          <a:fillRect/>
        </a:stretch>
      </xdr:blipFill>
      <xdr:spPr>
        <a:xfrm>
          <a:off x="546100" y="13714095"/>
          <a:ext cx="474980" cy="4749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204120</xdr:colOff>
      <xdr:row>33</xdr:row>
      <xdr:rowOff>30600</xdr:rowOff>
    </xdr:from>
    <xdr:to>
      <xdr:col>1</xdr:col>
      <xdr:colOff>678960</xdr:colOff>
      <xdr:row>33</xdr:row>
      <xdr:rowOff>505440</xdr:rowOff>
    </xdr:to>
    <xdr:pic>
      <xdr:nvPicPr>
        <xdr:cNvPr id="18" name="Image 15"/>
        <xdr:cNvPicPr/>
      </xdr:nvPicPr>
      <xdr:blipFill>
        <a:blip r:embed="rId3"/>
        <a:stretch>
          <a:fillRect/>
        </a:stretch>
      </xdr:blipFill>
      <xdr:spPr>
        <a:xfrm>
          <a:off x="546100" y="14323695"/>
          <a:ext cx="474980" cy="47434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204120</xdr:colOff>
      <xdr:row>34</xdr:row>
      <xdr:rowOff>31320</xdr:rowOff>
    </xdr:from>
    <xdr:to>
      <xdr:col>1</xdr:col>
      <xdr:colOff>678960</xdr:colOff>
      <xdr:row>34</xdr:row>
      <xdr:rowOff>506160</xdr:rowOff>
    </xdr:to>
    <xdr:pic>
      <xdr:nvPicPr>
        <xdr:cNvPr id="19" name="Image 16"/>
        <xdr:cNvPicPr/>
      </xdr:nvPicPr>
      <xdr:blipFill>
        <a:blip r:embed="rId11"/>
        <a:stretch>
          <a:fillRect/>
        </a:stretch>
      </xdr:blipFill>
      <xdr:spPr>
        <a:xfrm>
          <a:off x="546100" y="14933930"/>
          <a:ext cx="474980" cy="4749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204120</xdr:colOff>
      <xdr:row>35</xdr:row>
      <xdr:rowOff>30960</xdr:rowOff>
    </xdr:from>
    <xdr:to>
      <xdr:col>1</xdr:col>
      <xdr:colOff>678960</xdr:colOff>
      <xdr:row>35</xdr:row>
      <xdr:rowOff>505800</xdr:rowOff>
    </xdr:to>
    <xdr:pic>
      <xdr:nvPicPr>
        <xdr:cNvPr id="20" name="Image 17"/>
        <xdr:cNvPicPr/>
      </xdr:nvPicPr>
      <xdr:blipFill>
        <a:blip r:embed="rId12"/>
        <a:stretch>
          <a:fillRect/>
        </a:stretch>
      </xdr:blipFill>
      <xdr:spPr>
        <a:xfrm>
          <a:off x="546100" y="15542895"/>
          <a:ext cx="474980" cy="4749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204120</xdr:colOff>
      <xdr:row>36</xdr:row>
      <xdr:rowOff>30600</xdr:rowOff>
    </xdr:from>
    <xdr:to>
      <xdr:col>1</xdr:col>
      <xdr:colOff>678960</xdr:colOff>
      <xdr:row>36</xdr:row>
      <xdr:rowOff>505440</xdr:rowOff>
    </xdr:to>
    <xdr:pic>
      <xdr:nvPicPr>
        <xdr:cNvPr id="21" name="Image 18"/>
        <xdr:cNvPicPr/>
      </xdr:nvPicPr>
      <xdr:blipFill>
        <a:blip r:embed="rId3"/>
        <a:stretch>
          <a:fillRect/>
        </a:stretch>
      </xdr:blipFill>
      <xdr:spPr>
        <a:xfrm>
          <a:off x="546100" y="16152495"/>
          <a:ext cx="474980" cy="474345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313739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49"/>
  <sheetViews>
    <sheetView showGridLines="0" tabSelected="1" zoomScale="75" zoomScaleNormal="75" topLeftCell="A29" workbookViewId="0">
      <selection activeCell="F43" sqref="F43"/>
    </sheetView>
  </sheetViews>
  <sheetFormatPr defaultColWidth="9" defaultRowHeight="16.5"/>
  <cols>
    <col min="1" max="1" width="3.99259259259259"/>
    <col min="2" max="2" width="9.1037037037037"/>
    <col min="3" max="3" width="20"/>
    <col min="4" max="4" width="16.1111111111111"/>
    <col min="5" max="5" width="30.7703703703704"/>
    <col min="6" max="6" width="16.0074074074074"/>
    <col min="7" max="7" width="19.6666666666667"/>
    <col min="8" max="8" width="12.5555555555556"/>
    <col min="9" max="9" width="11"/>
    <col min="10" max="10" width="13.5481481481481"/>
    <col min="11" max="11" width="13.2222222222222"/>
    <col min="12" max="12" width="12.6666666666667"/>
    <col min="13" max="13" width="9.66666666666667"/>
    <col min="14" max="14" width="9.77037037037037"/>
    <col min="15" max="15" width="10.3333333333333"/>
    <col min="16" max="1025" width="8.57037037037037"/>
  </cols>
  <sheetData>
    <row r="1" ht="24" customHeight="1" spans="1:15">
      <c r="A1" s="1"/>
      <c r="B1" s="1"/>
      <c r="C1" s="1"/>
      <c r="D1" s="2" t="s">
        <v>0</v>
      </c>
      <c r="E1" s="2"/>
      <c r="F1" s="2"/>
      <c r="G1" s="4"/>
      <c r="H1" s="4"/>
      <c r="I1" s="4"/>
      <c r="J1" s="4"/>
      <c r="K1" s="4"/>
      <c r="L1" s="4"/>
      <c r="M1" s="4"/>
      <c r="N1" s="4"/>
      <c r="O1" s="4"/>
    </row>
    <row r="2" ht="24" customHeight="1" spans="1:15">
      <c r="A2" s="1"/>
      <c r="B2" s="1"/>
      <c r="C2" s="1"/>
      <c r="D2" s="3" t="s">
        <v>1</v>
      </c>
      <c r="E2" s="3"/>
      <c r="F2" s="3"/>
      <c r="G2" s="4"/>
      <c r="H2" s="4"/>
      <c r="I2" s="18" t="s">
        <v>2</v>
      </c>
      <c r="J2" s="18"/>
      <c r="K2" s="18"/>
      <c r="L2" s="18"/>
      <c r="M2" s="18"/>
      <c r="N2" s="18"/>
      <c r="O2" s="18"/>
    </row>
    <row r="3" ht="24" customHeight="1" spans="1:15">
      <c r="A3" s="1"/>
      <c r="B3" s="1"/>
      <c r="C3" s="1"/>
      <c r="D3" s="3"/>
      <c r="E3" s="3"/>
      <c r="F3" s="3"/>
      <c r="G3" s="4"/>
      <c r="H3" s="4"/>
      <c r="I3" s="18"/>
      <c r="J3" s="18"/>
      <c r="K3" s="18"/>
      <c r="L3" s="18"/>
      <c r="M3" s="18"/>
      <c r="N3" s="18"/>
      <c r="O3" s="18"/>
    </row>
    <row r="4" spans="1:1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</row>
    <row r="5" ht="14.45" customHeight="1" spans="1:15">
      <c r="A5" s="5" t="s">
        <v>3</v>
      </c>
      <c r="B5" s="5"/>
      <c r="C5" s="5"/>
      <c r="D5" s="5"/>
      <c r="E5" s="5"/>
      <c r="F5" s="5"/>
      <c r="G5" s="4"/>
      <c r="H5" s="4"/>
      <c r="I5" s="19" t="s">
        <v>4</v>
      </c>
      <c r="J5" s="19"/>
      <c r="K5" s="19"/>
      <c r="L5" s="19" t="s">
        <v>5</v>
      </c>
      <c r="M5" s="19"/>
      <c r="N5" s="19"/>
      <c r="O5" s="19"/>
    </row>
    <row r="6" ht="14.45" customHeight="1" spans="1:15">
      <c r="A6" s="6" t="s">
        <v>6</v>
      </c>
      <c r="B6" s="6"/>
      <c r="C6" s="6"/>
      <c r="D6" s="6"/>
      <c r="E6" s="6"/>
      <c r="F6" s="6"/>
      <c r="G6" s="4"/>
      <c r="H6" s="4"/>
      <c r="I6" s="20">
        <v>2618</v>
      </c>
      <c r="J6" s="20"/>
      <c r="K6" s="20"/>
      <c r="L6" s="20" t="s">
        <v>7</v>
      </c>
      <c r="M6" s="20"/>
      <c r="N6" s="20"/>
      <c r="O6" s="20"/>
    </row>
    <row r="7" ht="14.45" customHeight="1" spans="1:15">
      <c r="A7" s="6"/>
      <c r="B7" s="6"/>
      <c r="C7" s="6"/>
      <c r="D7" s="6"/>
      <c r="E7" s="6"/>
      <c r="F7" s="6"/>
      <c r="G7" s="4"/>
      <c r="H7" s="4"/>
      <c r="I7" s="19" t="s">
        <v>8</v>
      </c>
      <c r="J7" s="19"/>
      <c r="K7" s="19"/>
      <c r="L7" s="19" t="s">
        <v>9</v>
      </c>
      <c r="M7" s="19"/>
      <c r="N7" s="19"/>
      <c r="O7" s="19"/>
    </row>
    <row r="8" ht="15" customHeight="1" spans="1:15">
      <c r="A8" s="6" t="s">
        <v>10</v>
      </c>
      <c r="B8" s="6"/>
      <c r="C8" s="6"/>
      <c r="D8" s="6"/>
      <c r="E8" s="6"/>
      <c r="F8" s="6"/>
      <c r="G8" s="4"/>
      <c r="H8" s="4"/>
      <c r="I8" s="20" t="s">
        <v>11</v>
      </c>
      <c r="J8" s="20"/>
      <c r="K8" s="20"/>
      <c r="L8" s="21" t="s">
        <v>12</v>
      </c>
      <c r="M8" s="21"/>
      <c r="N8" s="21"/>
      <c r="O8" s="21"/>
    </row>
    <row r="9" ht="14.45" customHeight="1" spans="1:15">
      <c r="A9" s="7" t="s">
        <v>13</v>
      </c>
      <c r="B9" s="7"/>
      <c r="C9" s="7"/>
      <c r="D9" s="7"/>
      <c r="E9" s="15" t="s">
        <v>14</v>
      </c>
      <c r="F9" s="15"/>
      <c r="G9" s="4"/>
      <c r="H9" s="4"/>
      <c r="I9" s="19" t="s">
        <v>15</v>
      </c>
      <c r="J9" s="19"/>
      <c r="K9" s="19"/>
      <c r="L9" s="19" t="s">
        <v>16</v>
      </c>
      <c r="M9" s="19"/>
      <c r="N9" s="19"/>
      <c r="O9" s="19"/>
    </row>
    <row r="10" ht="14.45" customHeight="1" spans="1:15">
      <c r="A10" s="8"/>
      <c r="B10" s="8"/>
      <c r="C10" s="8"/>
      <c r="D10" s="8"/>
      <c r="E10" s="8"/>
      <c r="F10" s="8"/>
      <c r="G10" s="4"/>
      <c r="H10" s="4"/>
      <c r="I10" s="20" t="s">
        <v>17</v>
      </c>
      <c r="J10" s="20"/>
      <c r="K10" s="20"/>
      <c r="L10" s="20" t="s">
        <v>18</v>
      </c>
      <c r="M10" s="20"/>
      <c r="N10" s="20"/>
      <c r="O10" s="20"/>
    </row>
    <row r="11" spans="1:15">
      <c r="A11" s="4"/>
      <c r="B11" s="4"/>
      <c r="C11" s="4"/>
      <c r="D11" s="4"/>
      <c r="E11" s="4"/>
      <c r="F11" s="4"/>
      <c r="G11" s="4"/>
      <c r="H11" s="4"/>
      <c r="I11" s="22"/>
      <c r="J11" s="22"/>
      <c r="K11" s="22"/>
      <c r="L11" s="22"/>
      <c r="M11" s="22"/>
      <c r="N11" s="22"/>
      <c r="O11" s="22"/>
    </row>
    <row r="12" ht="14.45" customHeight="1" spans="1:15">
      <c r="A12" s="9" t="s">
        <v>19</v>
      </c>
      <c r="B12" s="9"/>
      <c r="C12" s="9"/>
      <c r="D12" s="9"/>
      <c r="E12" s="9"/>
      <c r="F12" s="9"/>
      <c r="G12" s="4"/>
      <c r="H12" s="4"/>
      <c r="I12" s="4"/>
      <c r="J12" s="4"/>
      <c r="K12" s="4"/>
      <c r="L12" s="4"/>
      <c r="M12" s="4"/>
      <c r="N12" s="4"/>
      <c r="O12" s="4"/>
    </row>
    <row r="13" ht="21" customHeight="1" spans="1:15">
      <c r="A13" s="9"/>
      <c r="B13" s="9"/>
      <c r="C13" s="9"/>
      <c r="D13" s="9"/>
      <c r="E13" s="9"/>
      <c r="F13" s="9"/>
      <c r="G13" s="4"/>
      <c r="H13" s="4"/>
      <c r="I13" s="4"/>
      <c r="J13" s="4"/>
      <c r="K13" s="4"/>
      <c r="L13" s="4"/>
      <c r="M13" s="4"/>
      <c r="N13" s="4"/>
      <c r="O13" s="4"/>
    </row>
    <row r="14" ht="21" customHeight="1" spans="1:15">
      <c r="A14" s="9"/>
      <c r="B14" s="9"/>
      <c r="C14" s="9"/>
      <c r="D14" s="9"/>
      <c r="E14" s="9"/>
      <c r="F14" s="9"/>
      <c r="G14" s="4"/>
      <c r="H14" s="4"/>
      <c r="I14" s="4"/>
      <c r="J14" s="4"/>
      <c r="K14" s="4"/>
      <c r="L14" s="4"/>
      <c r="M14" s="4"/>
      <c r="N14" s="4"/>
      <c r="O14" s="4"/>
    </row>
    <row r="15" ht="21" customHeight="1" spans="1:1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</row>
    <row r="16" ht="39.75" customHeight="1" spans="1:15">
      <c r="A16" s="10" t="s">
        <v>20</v>
      </c>
      <c r="B16" s="10" t="s">
        <v>21</v>
      </c>
      <c r="C16" s="10" t="s">
        <v>22</v>
      </c>
      <c r="D16" s="10" t="s">
        <v>23</v>
      </c>
      <c r="E16" s="10" t="s">
        <v>24</v>
      </c>
      <c r="F16" s="10" t="s">
        <v>25</v>
      </c>
      <c r="G16" s="10" t="s">
        <v>26</v>
      </c>
      <c r="H16" s="10" t="s">
        <v>27</v>
      </c>
      <c r="I16" s="10" t="s">
        <v>28</v>
      </c>
      <c r="J16" s="10" t="s">
        <v>29</v>
      </c>
      <c r="K16" s="10" t="s">
        <v>30</v>
      </c>
      <c r="L16" s="10" t="s">
        <v>31</v>
      </c>
      <c r="M16" s="10" t="s">
        <v>32</v>
      </c>
      <c r="N16" s="10" t="s">
        <v>33</v>
      </c>
      <c r="O16" s="10" t="s">
        <v>34</v>
      </c>
    </row>
    <row r="17" ht="48" customHeight="1" spans="1:15">
      <c r="A17" s="11">
        <v>1</v>
      </c>
      <c r="B17" s="12"/>
      <c r="C17" s="13" t="s">
        <v>35</v>
      </c>
      <c r="D17" s="13" t="s">
        <v>36</v>
      </c>
      <c r="E17" s="13" t="s">
        <v>37</v>
      </c>
      <c r="F17" s="11" t="s">
        <v>38</v>
      </c>
      <c r="G17" s="11"/>
      <c r="H17" s="16">
        <v>110</v>
      </c>
      <c r="I17" s="23">
        <v>2.52</v>
      </c>
      <c r="J17" s="16">
        <f t="shared" ref="J17:J40" si="0">I17*H17</f>
        <v>277.2</v>
      </c>
      <c r="K17" s="16">
        <v>57556.8</v>
      </c>
      <c r="L17" s="16">
        <f t="shared" ref="L17:L40" si="1">K17*H17</f>
        <v>6331248</v>
      </c>
      <c r="M17" s="11">
        <v>1</v>
      </c>
      <c r="N17" s="11">
        <v>1</v>
      </c>
      <c r="O17" s="11" t="s">
        <v>39</v>
      </c>
    </row>
    <row r="18" ht="48" customHeight="1" spans="1:15">
      <c r="A18" s="11">
        <v>2</v>
      </c>
      <c r="B18" s="12"/>
      <c r="C18" s="13" t="s">
        <v>40</v>
      </c>
      <c r="D18" s="13" t="s">
        <v>40</v>
      </c>
      <c r="E18" s="13" t="s">
        <v>41</v>
      </c>
      <c r="F18" s="11" t="s">
        <v>42</v>
      </c>
      <c r="G18" s="11" t="s">
        <v>43</v>
      </c>
      <c r="H18" s="16">
        <v>110</v>
      </c>
      <c r="I18" s="23">
        <v>2.0056</v>
      </c>
      <c r="J18" s="16">
        <f t="shared" si="0"/>
        <v>220.616</v>
      </c>
      <c r="K18" s="16">
        <v>45807.904</v>
      </c>
      <c r="L18" s="16">
        <f t="shared" si="1"/>
        <v>5038869.44</v>
      </c>
      <c r="M18" s="11">
        <v>1</v>
      </c>
      <c r="N18" s="11">
        <v>1</v>
      </c>
      <c r="O18" s="11" t="s">
        <v>44</v>
      </c>
    </row>
    <row r="19" ht="48" customHeight="1" spans="1:15">
      <c r="A19" s="11">
        <v>3</v>
      </c>
      <c r="B19" s="12"/>
      <c r="C19" s="13" t="s">
        <v>45</v>
      </c>
      <c r="D19" s="13" t="s">
        <v>46</v>
      </c>
      <c r="E19" s="13" t="s">
        <v>47</v>
      </c>
      <c r="F19" s="11" t="s">
        <v>48</v>
      </c>
      <c r="G19" s="11" t="s">
        <v>49</v>
      </c>
      <c r="H19" s="16">
        <v>220</v>
      </c>
      <c r="I19" s="23">
        <v>0.0065</v>
      </c>
      <c r="J19" s="16">
        <f t="shared" si="0"/>
        <v>1.43</v>
      </c>
      <c r="K19" s="16">
        <v>148.46</v>
      </c>
      <c r="L19" s="16">
        <f t="shared" si="1"/>
        <v>32661.2</v>
      </c>
      <c r="M19" s="11">
        <v>1</v>
      </c>
      <c r="N19" s="11">
        <v>1</v>
      </c>
      <c r="O19" s="11" t="s">
        <v>44</v>
      </c>
    </row>
    <row r="20" ht="48" customHeight="1" spans="1:15">
      <c r="A20" s="11">
        <v>4</v>
      </c>
      <c r="B20" s="14"/>
      <c r="C20" s="13" t="s">
        <v>50</v>
      </c>
      <c r="D20" s="13" t="s">
        <v>50</v>
      </c>
      <c r="E20" s="13" t="s">
        <v>51</v>
      </c>
      <c r="F20" s="11" t="s">
        <v>52</v>
      </c>
      <c r="G20" s="11" t="s">
        <v>49</v>
      </c>
      <c r="H20" s="17">
        <v>110</v>
      </c>
      <c r="I20" s="17">
        <v>0.027</v>
      </c>
      <c r="J20" s="16">
        <f t="shared" si="0"/>
        <v>2.97</v>
      </c>
      <c r="K20" s="16">
        <f>I20*22840</f>
        <v>616.68</v>
      </c>
      <c r="L20" s="16">
        <f t="shared" si="1"/>
        <v>67834.8</v>
      </c>
      <c r="M20" s="11">
        <v>1</v>
      </c>
      <c r="N20" s="11">
        <v>1</v>
      </c>
      <c r="O20" s="11" t="s">
        <v>44</v>
      </c>
    </row>
    <row r="21" ht="48" customHeight="1" spans="1:15">
      <c r="A21" s="11">
        <v>5</v>
      </c>
      <c r="B21" s="12"/>
      <c r="C21" s="13" t="s">
        <v>53</v>
      </c>
      <c r="D21" s="13" t="s">
        <v>53</v>
      </c>
      <c r="E21" s="13" t="s">
        <v>54</v>
      </c>
      <c r="F21" s="11" t="s">
        <v>48</v>
      </c>
      <c r="G21" s="11" t="s">
        <v>49</v>
      </c>
      <c r="H21" s="16">
        <v>770</v>
      </c>
      <c r="I21" s="17">
        <v>0.045</v>
      </c>
      <c r="J21" s="16">
        <f t="shared" si="0"/>
        <v>34.65</v>
      </c>
      <c r="K21" s="16">
        <f>I21*22840</f>
        <v>1027.8</v>
      </c>
      <c r="L21" s="16">
        <f t="shared" si="1"/>
        <v>791406</v>
      </c>
      <c r="M21" s="11">
        <v>10</v>
      </c>
      <c r="N21" s="11">
        <v>10</v>
      </c>
      <c r="O21" s="11" t="s">
        <v>44</v>
      </c>
    </row>
    <row r="22" ht="48" customHeight="1" spans="1:15">
      <c r="A22" s="11">
        <v>6</v>
      </c>
      <c r="B22" s="12"/>
      <c r="C22" s="13" t="s">
        <v>55</v>
      </c>
      <c r="D22" s="13" t="s">
        <v>56</v>
      </c>
      <c r="E22" s="13" t="s">
        <v>57</v>
      </c>
      <c r="F22" s="11" t="s">
        <v>52</v>
      </c>
      <c r="G22" s="11" t="s">
        <v>49</v>
      </c>
      <c r="H22" s="16">
        <v>220</v>
      </c>
      <c r="I22" s="23">
        <v>0.026</v>
      </c>
      <c r="J22" s="16">
        <f t="shared" si="0"/>
        <v>5.72</v>
      </c>
      <c r="K22" s="16">
        <v>593.84</v>
      </c>
      <c r="L22" s="16">
        <f t="shared" si="1"/>
        <v>130644.8</v>
      </c>
      <c r="M22" s="11">
        <v>1</v>
      </c>
      <c r="N22" s="11">
        <v>1</v>
      </c>
      <c r="O22" s="11" t="s">
        <v>44</v>
      </c>
    </row>
    <row r="23" ht="48" customHeight="1" spans="1:15">
      <c r="A23" s="11">
        <v>7</v>
      </c>
      <c r="B23" s="12"/>
      <c r="C23" s="13" t="s">
        <v>58</v>
      </c>
      <c r="D23" s="13" t="s">
        <v>59</v>
      </c>
      <c r="E23" s="13" t="s">
        <v>60</v>
      </c>
      <c r="F23" s="11" t="s">
        <v>61</v>
      </c>
      <c r="G23" s="11" t="s">
        <v>62</v>
      </c>
      <c r="H23" s="16">
        <v>110</v>
      </c>
      <c r="I23" s="23">
        <v>1.3052</v>
      </c>
      <c r="J23" s="16">
        <f t="shared" si="0"/>
        <v>143.572</v>
      </c>
      <c r="K23" s="16">
        <v>29810.768</v>
      </c>
      <c r="L23" s="16">
        <f t="shared" si="1"/>
        <v>3279184.48</v>
      </c>
      <c r="M23" s="11">
        <v>1</v>
      </c>
      <c r="N23" s="11">
        <v>1</v>
      </c>
      <c r="O23" s="11" t="s">
        <v>63</v>
      </c>
    </row>
    <row r="24" ht="48" customHeight="1" spans="1:15">
      <c r="A24" s="11">
        <v>8</v>
      </c>
      <c r="B24" s="12"/>
      <c r="C24" s="13" t="s">
        <v>64</v>
      </c>
      <c r="D24" s="13" t="s">
        <v>64</v>
      </c>
      <c r="E24" s="13" t="s">
        <v>65</v>
      </c>
      <c r="F24" s="11" t="s">
        <v>66</v>
      </c>
      <c r="G24" s="11"/>
      <c r="H24" s="16">
        <v>110</v>
      </c>
      <c r="I24" s="23">
        <v>7.0452</v>
      </c>
      <c r="J24" s="16">
        <f t="shared" si="0"/>
        <v>774.972</v>
      </c>
      <c r="K24" s="16">
        <v>160912.368</v>
      </c>
      <c r="L24" s="16">
        <f t="shared" si="1"/>
        <v>17700360.48</v>
      </c>
      <c r="M24" s="11">
        <v>0</v>
      </c>
      <c r="N24" s="11">
        <v>0</v>
      </c>
      <c r="O24" s="11" t="s">
        <v>67</v>
      </c>
    </row>
    <row r="25" ht="48" customHeight="1" spans="1:15">
      <c r="A25" s="11">
        <v>9</v>
      </c>
      <c r="B25" s="12"/>
      <c r="C25" s="13" t="s">
        <v>68</v>
      </c>
      <c r="D25" s="13" t="s">
        <v>69</v>
      </c>
      <c r="E25" s="13" t="s">
        <v>70</v>
      </c>
      <c r="F25" s="11" t="s">
        <v>71</v>
      </c>
      <c r="G25" s="11" t="s">
        <v>72</v>
      </c>
      <c r="H25" s="16">
        <v>110</v>
      </c>
      <c r="I25" s="23">
        <v>4.8</v>
      </c>
      <c r="J25" s="16">
        <f t="shared" si="0"/>
        <v>528</v>
      </c>
      <c r="K25" s="16">
        <v>109632</v>
      </c>
      <c r="L25" s="16">
        <f t="shared" si="1"/>
        <v>12059520</v>
      </c>
      <c r="M25" s="11">
        <v>1</v>
      </c>
      <c r="N25" s="11">
        <v>1</v>
      </c>
      <c r="O25" s="11" t="s">
        <v>44</v>
      </c>
    </row>
    <row r="26" ht="48" customHeight="1" spans="1:15">
      <c r="A26" s="11">
        <v>10</v>
      </c>
      <c r="B26" s="12"/>
      <c r="C26" s="13" t="s">
        <v>73</v>
      </c>
      <c r="D26" s="13" t="s">
        <v>74</v>
      </c>
      <c r="E26" s="13" t="s">
        <v>75</v>
      </c>
      <c r="F26" s="11" t="s">
        <v>76</v>
      </c>
      <c r="G26" s="11" t="s">
        <v>77</v>
      </c>
      <c r="H26" s="16">
        <v>110</v>
      </c>
      <c r="I26" s="23">
        <v>0.8528</v>
      </c>
      <c r="J26" s="16">
        <f t="shared" si="0"/>
        <v>93.808</v>
      </c>
      <c r="K26" s="16">
        <v>19477.952</v>
      </c>
      <c r="L26" s="16">
        <f t="shared" si="1"/>
        <v>2142574.72</v>
      </c>
      <c r="M26" s="11">
        <v>1</v>
      </c>
      <c r="N26" s="11">
        <v>1</v>
      </c>
      <c r="O26" s="11" t="s">
        <v>44</v>
      </c>
    </row>
    <row r="27" ht="48" customHeight="1" spans="1:15">
      <c r="A27" s="11">
        <v>11</v>
      </c>
      <c r="B27" s="12"/>
      <c r="C27" s="13" t="s">
        <v>78</v>
      </c>
      <c r="D27" s="13" t="s">
        <v>79</v>
      </c>
      <c r="E27" s="13" t="s">
        <v>80</v>
      </c>
      <c r="F27" s="11" t="s">
        <v>81</v>
      </c>
      <c r="G27" s="11" t="s">
        <v>82</v>
      </c>
      <c r="H27" s="16">
        <v>110</v>
      </c>
      <c r="I27" s="23">
        <v>0.26</v>
      </c>
      <c r="J27" s="16">
        <f t="shared" si="0"/>
        <v>28.6</v>
      </c>
      <c r="K27" s="16">
        <v>5938.4</v>
      </c>
      <c r="L27" s="16">
        <f t="shared" si="1"/>
        <v>653224</v>
      </c>
      <c r="M27" s="11">
        <v>1</v>
      </c>
      <c r="N27" s="11">
        <v>1</v>
      </c>
      <c r="O27" s="11" t="s">
        <v>83</v>
      </c>
    </row>
    <row r="28" ht="48" customHeight="1" spans="1:15">
      <c r="A28" s="11">
        <v>12</v>
      </c>
      <c r="B28" s="12"/>
      <c r="C28" s="13" t="s">
        <v>84</v>
      </c>
      <c r="D28" s="13" t="s">
        <v>85</v>
      </c>
      <c r="E28" s="13" t="s">
        <v>86</v>
      </c>
      <c r="F28" s="11" t="s">
        <v>87</v>
      </c>
      <c r="G28" s="11" t="s">
        <v>88</v>
      </c>
      <c r="H28" s="16">
        <v>330</v>
      </c>
      <c r="I28" s="23">
        <v>0.1764</v>
      </c>
      <c r="J28" s="16">
        <f t="shared" si="0"/>
        <v>58.212</v>
      </c>
      <c r="K28" s="16">
        <v>4028.976</v>
      </c>
      <c r="L28" s="16">
        <f t="shared" si="1"/>
        <v>1329562.08</v>
      </c>
      <c r="M28" s="11">
        <v>1</v>
      </c>
      <c r="N28" s="11">
        <v>1</v>
      </c>
      <c r="O28" s="11" t="s">
        <v>44</v>
      </c>
    </row>
    <row r="29" ht="48" customHeight="1" spans="1:15">
      <c r="A29" s="11">
        <v>13</v>
      </c>
      <c r="B29" s="12"/>
      <c r="C29" s="13" t="s">
        <v>89</v>
      </c>
      <c r="D29" s="13" t="s">
        <v>90</v>
      </c>
      <c r="E29" s="13" t="s">
        <v>91</v>
      </c>
      <c r="F29" s="11" t="s">
        <v>92</v>
      </c>
      <c r="G29" s="11" t="s">
        <v>49</v>
      </c>
      <c r="H29" s="16">
        <v>1000</v>
      </c>
      <c r="I29" s="23">
        <v>0.0209</v>
      </c>
      <c r="J29" s="16">
        <f t="shared" si="0"/>
        <v>20.9</v>
      </c>
      <c r="K29" s="16">
        <v>477.356</v>
      </c>
      <c r="L29" s="16">
        <f t="shared" si="1"/>
        <v>477356</v>
      </c>
      <c r="M29" s="11">
        <v>1</v>
      </c>
      <c r="N29" s="11">
        <v>1</v>
      </c>
      <c r="O29" s="11" t="s">
        <v>44</v>
      </c>
    </row>
    <row r="30" ht="48" customHeight="1" spans="1:15">
      <c r="A30" s="11">
        <v>14</v>
      </c>
      <c r="B30" s="12"/>
      <c r="C30" s="13" t="s">
        <v>93</v>
      </c>
      <c r="D30" s="13" t="s">
        <v>94</v>
      </c>
      <c r="E30" s="13" t="s">
        <v>95</v>
      </c>
      <c r="F30" s="11" t="s">
        <v>92</v>
      </c>
      <c r="G30" s="11" t="s">
        <v>49</v>
      </c>
      <c r="H30" s="16">
        <v>220</v>
      </c>
      <c r="I30" s="23">
        <v>0.0209</v>
      </c>
      <c r="J30" s="16">
        <f t="shared" si="0"/>
        <v>4.598</v>
      </c>
      <c r="K30" s="16">
        <v>477.356</v>
      </c>
      <c r="L30" s="16">
        <f t="shared" si="1"/>
        <v>105018.32</v>
      </c>
      <c r="M30" s="11">
        <v>1</v>
      </c>
      <c r="N30" s="11">
        <v>1</v>
      </c>
      <c r="O30" s="11" t="s">
        <v>44</v>
      </c>
    </row>
    <row r="31" ht="48" customHeight="1" spans="1:15">
      <c r="A31" s="11">
        <v>15</v>
      </c>
      <c r="B31" s="12"/>
      <c r="C31" s="13" t="s">
        <v>96</v>
      </c>
      <c r="D31" s="13" t="s">
        <v>97</v>
      </c>
      <c r="E31" s="13" t="s">
        <v>98</v>
      </c>
      <c r="F31" s="11" t="s">
        <v>92</v>
      </c>
      <c r="G31" s="11" t="s">
        <v>49</v>
      </c>
      <c r="H31" s="16">
        <v>110</v>
      </c>
      <c r="I31" s="23">
        <v>0.026</v>
      </c>
      <c r="J31" s="16">
        <f t="shared" si="0"/>
        <v>2.86</v>
      </c>
      <c r="K31" s="16">
        <v>593.84</v>
      </c>
      <c r="L31" s="16">
        <f t="shared" si="1"/>
        <v>65322.4</v>
      </c>
      <c r="M31" s="11">
        <v>1</v>
      </c>
      <c r="N31" s="11">
        <v>1</v>
      </c>
      <c r="O31" s="11" t="s">
        <v>44</v>
      </c>
    </row>
    <row r="32" ht="48" customHeight="1" spans="1:15">
      <c r="A32" s="11">
        <v>16</v>
      </c>
      <c r="B32" s="12"/>
      <c r="C32" s="13" t="s">
        <v>99</v>
      </c>
      <c r="D32" s="13" t="s">
        <v>99</v>
      </c>
      <c r="E32" s="13" t="s">
        <v>100</v>
      </c>
      <c r="F32" s="11" t="s">
        <v>48</v>
      </c>
      <c r="G32" s="11" t="s">
        <v>49</v>
      </c>
      <c r="H32" s="16">
        <v>110</v>
      </c>
      <c r="I32" s="23">
        <v>0.0047</v>
      </c>
      <c r="J32" s="16">
        <f t="shared" si="0"/>
        <v>0.517</v>
      </c>
      <c r="K32" s="16">
        <v>107.348</v>
      </c>
      <c r="L32" s="16">
        <f t="shared" si="1"/>
        <v>11808.28</v>
      </c>
      <c r="M32" s="11">
        <v>10</v>
      </c>
      <c r="N32" s="11">
        <v>10</v>
      </c>
      <c r="O32" s="11" t="s">
        <v>44</v>
      </c>
    </row>
    <row r="33" ht="48" customHeight="1" spans="1:15">
      <c r="A33" s="11">
        <v>17</v>
      </c>
      <c r="B33" s="12"/>
      <c r="C33" s="13" t="s">
        <v>101</v>
      </c>
      <c r="D33" s="13" t="s">
        <v>102</v>
      </c>
      <c r="E33" s="13" t="s">
        <v>103</v>
      </c>
      <c r="F33" s="11" t="s">
        <v>48</v>
      </c>
      <c r="G33" s="11" t="s">
        <v>49</v>
      </c>
      <c r="H33" s="16">
        <v>440</v>
      </c>
      <c r="I33" s="23">
        <v>0.0065</v>
      </c>
      <c r="J33" s="16">
        <f t="shared" si="0"/>
        <v>2.86</v>
      </c>
      <c r="K33" s="16">
        <v>148.46</v>
      </c>
      <c r="L33" s="16">
        <f t="shared" si="1"/>
        <v>65322.4</v>
      </c>
      <c r="M33" s="11">
        <v>1</v>
      </c>
      <c r="N33" s="11">
        <v>1</v>
      </c>
      <c r="O33" s="11" t="s">
        <v>44</v>
      </c>
    </row>
    <row r="34" ht="48" customHeight="1" spans="1:15">
      <c r="A34" s="11">
        <v>18</v>
      </c>
      <c r="B34" s="12"/>
      <c r="C34" s="13" t="s">
        <v>104</v>
      </c>
      <c r="D34" s="13" t="s">
        <v>104</v>
      </c>
      <c r="E34" s="13" t="s">
        <v>105</v>
      </c>
      <c r="F34" s="11" t="s">
        <v>48</v>
      </c>
      <c r="G34" s="11" t="s">
        <v>49</v>
      </c>
      <c r="H34" s="16">
        <v>440</v>
      </c>
      <c r="I34" s="23">
        <v>0.005</v>
      </c>
      <c r="J34" s="16">
        <f t="shared" si="0"/>
        <v>2.2</v>
      </c>
      <c r="K34" s="16">
        <v>114.2</v>
      </c>
      <c r="L34" s="16">
        <f t="shared" si="1"/>
        <v>50248</v>
      </c>
      <c r="M34" s="11">
        <v>10</v>
      </c>
      <c r="N34" s="11">
        <v>10</v>
      </c>
      <c r="O34" s="11" t="s">
        <v>44</v>
      </c>
    </row>
    <row r="35" ht="48" customHeight="1" spans="1:15">
      <c r="A35" s="11">
        <v>19</v>
      </c>
      <c r="B35" s="12"/>
      <c r="C35" s="13" t="s">
        <v>106</v>
      </c>
      <c r="D35" s="13" t="s">
        <v>107</v>
      </c>
      <c r="E35" s="13" t="s">
        <v>108</v>
      </c>
      <c r="F35" s="11" t="s">
        <v>52</v>
      </c>
      <c r="G35" s="11" t="s">
        <v>109</v>
      </c>
      <c r="H35" s="16">
        <v>110</v>
      </c>
      <c r="I35" s="23">
        <v>0.0524</v>
      </c>
      <c r="J35" s="16">
        <f t="shared" si="0"/>
        <v>5.764</v>
      </c>
      <c r="K35" s="16">
        <v>1196.816</v>
      </c>
      <c r="L35" s="16">
        <f t="shared" si="1"/>
        <v>131649.76</v>
      </c>
      <c r="M35" s="11">
        <v>1</v>
      </c>
      <c r="N35" s="11">
        <v>1</v>
      </c>
      <c r="O35" s="11" t="s">
        <v>44</v>
      </c>
    </row>
    <row r="36" ht="48" customHeight="1" spans="1:15">
      <c r="A36" s="11">
        <v>20</v>
      </c>
      <c r="B36" s="12"/>
      <c r="C36" s="13" t="s">
        <v>110</v>
      </c>
      <c r="D36" s="13" t="s">
        <v>111</v>
      </c>
      <c r="E36" s="13" t="s">
        <v>112</v>
      </c>
      <c r="F36" s="11" t="s">
        <v>113</v>
      </c>
      <c r="G36" s="11" t="s">
        <v>114</v>
      </c>
      <c r="H36" s="16">
        <v>110</v>
      </c>
      <c r="I36" s="23">
        <v>0.1305</v>
      </c>
      <c r="J36" s="16">
        <f t="shared" si="0"/>
        <v>14.355</v>
      </c>
      <c r="K36" s="16">
        <v>2980.62</v>
      </c>
      <c r="L36" s="16">
        <f t="shared" si="1"/>
        <v>327868.2</v>
      </c>
      <c r="M36" s="11">
        <v>1</v>
      </c>
      <c r="N36" s="11">
        <v>1</v>
      </c>
      <c r="O36" s="11" t="s">
        <v>44</v>
      </c>
    </row>
    <row r="37" ht="48" customHeight="1" spans="1:15">
      <c r="A37" s="11">
        <v>21</v>
      </c>
      <c r="B37" s="12"/>
      <c r="C37" s="13" t="s">
        <v>115</v>
      </c>
      <c r="D37" s="13" t="s">
        <v>116</v>
      </c>
      <c r="E37" s="13" t="s">
        <v>117</v>
      </c>
      <c r="F37" s="11" t="s">
        <v>48</v>
      </c>
      <c r="G37" s="11" t="s">
        <v>49</v>
      </c>
      <c r="H37" s="16">
        <v>110</v>
      </c>
      <c r="I37" s="23">
        <v>0.0036</v>
      </c>
      <c r="J37" s="16">
        <f t="shared" si="0"/>
        <v>0.396</v>
      </c>
      <c r="K37" s="16">
        <v>82.224</v>
      </c>
      <c r="L37" s="16">
        <f t="shared" si="1"/>
        <v>9044.64</v>
      </c>
      <c r="M37" s="11">
        <v>1</v>
      </c>
      <c r="N37" s="11">
        <v>1</v>
      </c>
      <c r="O37" s="11" t="s">
        <v>44</v>
      </c>
    </row>
    <row r="38" ht="48" customHeight="1" spans="1:15">
      <c r="A38" s="11">
        <v>22</v>
      </c>
      <c r="B38" s="12"/>
      <c r="C38" s="13" t="s">
        <v>118</v>
      </c>
      <c r="D38" s="13" t="s">
        <v>118</v>
      </c>
      <c r="E38" s="13" t="s">
        <v>119</v>
      </c>
      <c r="F38" s="11" t="s">
        <v>120</v>
      </c>
      <c r="G38" s="11"/>
      <c r="H38" s="16">
        <v>220</v>
      </c>
      <c r="I38" s="23">
        <v>0.1089</v>
      </c>
      <c r="J38" s="16">
        <f t="shared" si="0"/>
        <v>23.958</v>
      </c>
      <c r="K38" s="16">
        <v>2487.276</v>
      </c>
      <c r="L38" s="16">
        <f t="shared" si="1"/>
        <v>547200.72</v>
      </c>
      <c r="M38" s="11">
        <v>0</v>
      </c>
      <c r="N38" s="11">
        <v>0</v>
      </c>
      <c r="O38" s="11" t="s">
        <v>44</v>
      </c>
    </row>
    <row r="39" ht="48" customHeight="1" spans="1:15">
      <c r="A39" s="11">
        <v>23</v>
      </c>
      <c r="B39" s="12"/>
      <c r="C39" s="13" t="s">
        <v>121</v>
      </c>
      <c r="D39" s="13" t="s">
        <v>121</v>
      </c>
      <c r="E39" s="13" t="s">
        <v>122</v>
      </c>
      <c r="F39" s="11" t="s">
        <v>66</v>
      </c>
      <c r="G39" s="11"/>
      <c r="H39" s="16">
        <v>110</v>
      </c>
      <c r="I39" s="23">
        <v>0.0804</v>
      </c>
      <c r="J39" s="16">
        <f t="shared" si="0"/>
        <v>8.844</v>
      </c>
      <c r="K39" s="16">
        <v>1836.336</v>
      </c>
      <c r="L39" s="16">
        <f t="shared" si="1"/>
        <v>201996.96</v>
      </c>
      <c r="M39" s="11">
        <v>0</v>
      </c>
      <c r="N39" s="11">
        <v>0</v>
      </c>
      <c r="O39" s="11" t="s">
        <v>44</v>
      </c>
    </row>
    <row r="40" ht="48" customHeight="1" spans="1:15">
      <c r="A40" s="11">
        <v>24</v>
      </c>
      <c r="B40" s="12"/>
      <c r="C40" s="13" t="s">
        <v>123</v>
      </c>
      <c r="D40" s="13" t="s">
        <v>123</v>
      </c>
      <c r="E40" s="13" t="s">
        <v>124</v>
      </c>
      <c r="F40" s="11" t="s">
        <v>66</v>
      </c>
      <c r="G40" s="11"/>
      <c r="H40" s="16">
        <v>220</v>
      </c>
      <c r="I40" s="23">
        <v>0.3226</v>
      </c>
      <c r="J40" s="16">
        <f t="shared" si="0"/>
        <v>70.972</v>
      </c>
      <c r="K40" s="16">
        <v>7368.184</v>
      </c>
      <c r="L40" s="16">
        <f t="shared" si="1"/>
        <v>1621000.48</v>
      </c>
      <c r="M40" s="11">
        <v>0</v>
      </c>
      <c r="N40" s="11">
        <v>0</v>
      </c>
      <c r="O40" s="11" t="s">
        <v>44</v>
      </c>
    </row>
    <row r="41" ht="48" customHeight="1" spans="9:12">
      <c r="I41" s="24" t="s">
        <v>125</v>
      </c>
      <c r="J41" s="25">
        <f>SUM(J17:J40)</f>
        <v>2327.974</v>
      </c>
      <c r="K41" s="26"/>
      <c r="L41" s="25">
        <f>SUM(L17:L40)</f>
        <v>53170926.16</v>
      </c>
    </row>
    <row r="43" spans="3:3">
      <c r="C43" t="s">
        <v>126</v>
      </c>
    </row>
    <row r="44" spans="3:3">
      <c r="C44" t="s">
        <v>127</v>
      </c>
    </row>
    <row r="45" ht="30" customHeight="1"/>
    <row r="46" ht="30" customHeight="1"/>
    <row r="47" ht="30" customHeight="1"/>
    <row r="48" ht="30" customHeight="1"/>
    <row r="49" ht="30" customHeight="1"/>
  </sheetData>
  <mergeCells count="23">
    <mergeCell ref="D1:F1"/>
    <mergeCell ref="A5:F5"/>
    <mergeCell ref="I5:K5"/>
    <mergeCell ref="L5:O5"/>
    <mergeCell ref="I6:K6"/>
    <mergeCell ref="L6:O6"/>
    <mergeCell ref="I7:K7"/>
    <mergeCell ref="L7:O7"/>
    <mergeCell ref="A8:F8"/>
    <mergeCell ref="I8:K8"/>
    <mergeCell ref="L8:O8"/>
    <mergeCell ref="A9:D9"/>
    <mergeCell ref="E9:F9"/>
    <mergeCell ref="I9:K9"/>
    <mergeCell ref="L9:O9"/>
    <mergeCell ref="A10:F10"/>
    <mergeCell ref="I10:K10"/>
    <mergeCell ref="L10:O10"/>
    <mergeCell ref="A1:C3"/>
    <mergeCell ref="D2:F3"/>
    <mergeCell ref="I2:O3"/>
    <mergeCell ref="A6:F7"/>
    <mergeCell ref="A12:F14"/>
  </mergeCells>
  <pageMargins left="0.699305555555556" right="0.699305555555556" top="0.75" bottom="0.75" header="0.511111111111111" footer="0.511111111111111"/>
  <pageSetup paperSize="9" firstPageNumber="0" orientation="portrait" useFirstPageNumber="1" horizontalDpi="300" verticalDpi="300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LibreOffice/4.3.3.2$Linux_X86_64 LibreOffice_project/430m0$Build-2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Worksheet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Khiem Trong</cp:lastModifiedBy>
  <cp:revision>11</cp:revision>
  <dcterms:created xsi:type="dcterms:W3CDTF">2018-05-25T12:01:00Z</dcterms:created>
  <dcterms:modified xsi:type="dcterms:W3CDTF">2018-05-30T17:04:57Z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1033-10.1.0.5707</vt:lpwstr>
  </property>
</Properties>
</file>