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Brownstone\Documents\Work\School\McGill University\MGCR 472 - Operations Management\Assignment 3\"/>
    </mc:Choice>
  </mc:AlternateContent>
  <xr:revisionPtr revIDLastSave="0" documentId="13_ncr:1_{87375E1F-0667-42BF-995E-098DD5BC2EE9}" xr6:coauthVersionLast="45" xr6:coauthVersionMax="45" xr10:uidLastSave="{00000000-0000-0000-0000-000000000000}"/>
  <bookViews>
    <workbookView xWindow="-120" yWindow="-120" windowWidth="29040" windowHeight="16440" firstSheet="1" activeTab="7" xr2:uid="{3B23ECD3-2033-429B-AF5F-C6DE4EE8AB96}"/>
  </bookViews>
  <sheets>
    <sheet name="Answer Report 1" sheetId="7" r:id="rId1"/>
    <sheet name="Sensitivity Report 1" sheetId="8" r:id="rId2"/>
    <sheet name="Cupcake LP Q1" sheetId="1" r:id="rId3"/>
    <sheet name="Answer Report 2" sheetId="9" r:id="rId4"/>
    <sheet name="Sensitivity Report 2" sheetId="10" r:id="rId5"/>
    <sheet name="Answer Report 3" sheetId="11" r:id="rId6"/>
    <sheet name="Sensitivity Report 3" sheetId="12" r:id="rId7"/>
    <sheet name="Cupcake LP Q2" sheetId="4" r:id="rId8"/>
  </sheets>
  <definedNames>
    <definedName name="solver_adj" localSheetId="2" hidden="1">'Cupcake LP Q1'!$B$3:$C$3</definedName>
    <definedName name="solver_adj" localSheetId="7" hidden="1">'Cupcake LP Q2'!$B$3:$D$3</definedName>
    <definedName name="solver_cvg" localSheetId="2" hidden="1">0.0001</definedName>
    <definedName name="solver_cvg" localSheetId="7" hidden="1">0.0001</definedName>
    <definedName name="solver_drv" localSheetId="2" hidden="1">1</definedName>
    <definedName name="solver_drv" localSheetId="7" hidden="1">2</definedName>
    <definedName name="solver_eng" localSheetId="2" hidden="1">2</definedName>
    <definedName name="solver_eng" localSheetId="7" hidden="1">2</definedName>
    <definedName name="solver_est" localSheetId="2" hidden="1">1</definedName>
    <definedName name="solver_est" localSheetId="7" hidden="1">1</definedName>
    <definedName name="solver_itr" localSheetId="2" hidden="1">2147483647</definedName>
    <definedName name="solver_itr" localSheetId="7" hidden="1">2147483647</definedName>
    <definedName name="solver_lhs1" localSheetId="2" hidden="1">'Cupcake LP Q1'!$B$8</definedName>
    <definedName name="solver_lhs1" localSheetId="7" hidden="1">'Cupcake LP Q2'!$B$9</definedName>
    <definedName name="solver_lhs2" localSheetId="2" hidden="1">'Cupcake LP Q1'!$C$9</definedName>
    <definedName name="solver_lhs2" localSheetId="7" hidden="1">'Cupcake LP Q2'!$C$10</definedName>
    <definedName name="solver_lhs3" localSheetId="2" hidden="1">'Cupcake LP Q1'!$D$6</definedName>
    <definedName name="solver_lhs3" localSheetId="7" hidden="1">'Cupcake LP Q2'!$D$11</definedName>
    <definedName name="solver_lhs4" localSheetId="2" hidden="1">'Cupcake LP Q1'!$D$7</definedName>
    <definedName name="solver_lhs4" localSheetId="7" hidden="1">'Cupcake LP Q2'!$E$6</definedName>
    <definedName name="solver_lhs5" localSheetId="7" hidden="1">'Cupcake LP Q2'!$E$7</definedName>
    <definedName name="solver_lhs6" localSheetId="7" hidden="1">'Cupcake LP Q2'!$E$8</definedName>
    <definedName name="solver_mip" localSheetId="2" hidden="1">2147483647</definedName>
    <definedName name="solver_mip" localSheetId="7" hidden="1">2147483647</definedName>
    <definedName name="solver_mni" localSheetId="2" hidden="1">30</definedName>
    <definedName name="solver_mni" localSheetId="7" hidden="1">30</definedName>
    <definedName name="solver_mrt" localSheetId="2" hidden="1">0.075</definedName>
    <definedName name="solver_mrt" localSheetId="7" hidden="1">0.075</definedName>
    <definedName name="solver_msl" localSheetId="2" hidden="1">2</definedName>
    <definedName name="solver_msl" localSheetId="7" hidden="1">2</definedName>
    <definedName name="solver_neg" localSheetId="2" hidden="1">1</definedName>
    <definedName name="solver_neg" localSheetId="7" hidden="1">1</definedName>
    <definedName name="solver_nod" localSheetId="2" hidden="1">2147483647</definedName>
    <definedName name="solver_nod" localSheetId="7" hidden="1">2147483647</definedName>
    <definedName name="solver_num" localSheetId="2" hidden="1">4</definedName>
    <definedName name="solver_num" localSheetId="7" hidden="1">6</definedName>
    <definedName name="solver_nwt" localSheetId="2" hidden="1">1</definedName>
    <definedName name="solver_nwt" localSheetId="7" hidden="1">1</definedName>
    <definedName name="solver_opt" localSheetId="2" hidden="1">'Cupcake LP Q1'!$B$5</definedName>
    <definedName name="solver_opt" localSheetId="7" hidden="1">'Cupcake LP Q2'!$B$5</definedName>
    <definedName name="solver_pre" localSheetId="2" hidden="1">0.000001</definedName>
    <definedName name="solver_pre" localSheetId="7" hidden="1">0.000001</definedName>
    <definedName name="solver_rbv" localSheetId="2" hidden="1">1</definedName>
    <definedName name="solver_rbv" localSheetId="7" hidden="1">2</definedName>
    <definedName name="solver_rel1" localSheetId="2" hidden="1">3</definedName>
    <definedName name="solver_rel1" localSheetId="7" hidden="1">3</definedName>
    <definedName name="solver_rel2" localSheetId="2" hidden="1">3</definedName>
    <definedName name="solver_rel2" localSheetId="7" hidden="1">3</definedName>
    <definedName name="solver_rel3" localSheetId="2" hidden="1">1</definedName>
    <definedName name="solver_rel3" localSheetId="7" hidden="1">3</definedName>
    <definedName name="solver_rel4" localSheetId="2" hidden="1">1</definedName>
    <definedName name="solver_rel4" localSheetId="7" hidden="1">1</definedName>
    <definedName name="solver_rel5" localSheetId="7" hidden="1">1</definedName>
    <definedName name="solver_rel6" localSheetId="7" hidden="1">1</definedName>
    <definedName name="solver_rhs1" localSheetId="2" hidden="1">'Cupcake LP Q1'!$F$8</definedName>
    <definedName name="solver_rhs1" localSheetId="7" hidden="1">'Cupcake LP Q2'!$G$9</definedName>
    <definedName name="solver_rhs2" localSheetId="2" hidden="1">'Cupcake LP Q1'!$F$9</definedName>
    <definedName name="solver_rhs2" localSheetId="7" hidden="1">'Cupcake LP Q2'!$G$10</definedName>
    <definedName name="solver_rhs3" localSheetId="2" hidden="1">'Cupcake LP Q1'!$F$6</definedName>
    <definedName name="solver_rhs3" localSheetId="7" hidden="1">'Cupcake LP Q2'!$G$11</definedName>
    <definedName name="solver_rhs4" localSheetId="2" hidden="1">'Cupcake LP Q1'!$F$7</definedName>
    <definedName name="solver_rhs4" localSheetId="7" hidden="1">'Cupcake LP Q2'!$G$6</definedName>
    <definedName name="solver_rhs5" localSheetId="7" hidden="1">'Cupcake LP Q2'!$G$7</definedName>
    <definedName name="solver_rhs6" localSheetId="7" hidden="1">'Cupcake LP Q2'!$G$8</definedName>
    <definedName name="solver_rlx" localSheetId="2" hidden="1">2</definedName>
    <definedName name="solver_rlx" localSheetId="7" hidden="1">2</definedName>
    <definedName name="solver_rsd" localSheetId="2" hidden="1">0</definedName>
    <definedName name="solver_rsd" localSheetId="7" hidden="1">0</definedName>
    <definedName name="solver_scl" localSheetId="2" hidden="1">1</definedName>
    <definedName name="solver_scl" localSheetId="7" hidden="1">2</definedName>
    <definedName name="solver_sho" localSheetId="2" hidden="1">2</definedName>
    <definedName name="solver_sho" localSheetId="7" hidden="1">2</definedName>
    <definedName name="solver_ssz" localSheetId="2" hidden="1">100</definedName>
    <definedName name="solver_ssz" localSheetId="7" hidden="1">100</definedName>
    <definedName name="solver_tim" localSheetId="2" hidden="1">2147483647</definedName>
    <definedName name="solver_tim" localSheetId="7" hidden="1">2147483647</definedName>
    <definedName name="solver_tol" localSheetId="2" hidden="1">0.01</definedName>
    <definedName name="solver_tol" localSheetId="7" hidden="1">0.01</definedName>
    <definedName name="solver_typ" localSheetId="2" hidden="1">1</definedName>
    <definedName name="solver_typ" localSheetId="7" hidden="1">1</definedName>
    <definedName name="solver_val" localSheetId="2" hidden="1">0</definedName>
    <definedName name="solver_val" localSheetId="7" hidden="1">0</definedName>
    <definedName name="solver_ver" localSheetId="2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D11" i="4"/>
  <c r="C10" i="4"/>
  <c r="C9" i="1"/>
  <c r="E6" i="4"/>
  <c r="E7" i="4"/>
  <c r="E8" i="4"/>
  <c r="B9" i="4"/>
  <c r="B8" i="1" l="1"/>
  <c r="D7" i="1"/>
  <c r="D6" i="1"/>
  <c r="B5" i="1"/>
</calcChain>
</file>

<file path=xl/sharedStrings.xml><?xml version="1.0" encoding="utf-8"?>
<sst xmlns="http://schemas.openxmlformats.org/spreadsheetml/2006/main" count="329" uniqueCount="84">
  <si>
    <t>maximize</t>
  </si>
  <si>
    <t>subject to</t>
  </si>
  <si>
    <t>objective coefficient</t>
  </si>
  <si>
    <t>variables</t>
  </si>
  <si>
    <t>x1</t>
  </si>
  <si>
    <t>x2</t>
  </si>
  <si>
    <t>&lt;=</t>
  </si>
  <si>
    <t>&gt;=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</si>
  <si>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</si>
  <si>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</si>
  <si>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</si>
  <si>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</si>
  <si>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</si>
  <si>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</si>
  <si>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</si>
  <si>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</si>
  <si>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</si>
  <si>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</si>
  <si>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</si>
  <si>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</si>
  <si>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</si>
  <si>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</si>
  <si>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</si>
  <si>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</si>
  <si>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</si>
  <si>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</si>
  <si>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</si>
  <si>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$B$5</t>
  </si>
  <si>
    <t>maximize x1</t>
  </si>
  <si>
    <t>$B$3</t>
  </si>
  <si>
    <t>variables x1</t>
  </si>
  <si>
    <t>Contin</t>
  </si>
  <si>
    <t>$C$3</t>
  </si>
  <si>
    <t>variables x2</t>
  </si>
  <si>
    <t>$D$6</t>
  </si>
  <si>
    <t>$D$6&lt;=$F$6</t>
  </si>
  <si>
    <t>Binding</t>
  </si>
  <si>
    <t>$D$7</t>
  </si>
  <si>
    <t>$D$7&lt;=$F$7</t>
  </si>
  <si>
    <t>Not Binding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</si>
  <si>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</si>
  <si>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</si>
  <si>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</si>
  <si>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</si>
  <si>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</si>
  <si>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</si>
  <si>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</si>
  <si>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</si>
  <si>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</si>
  <si>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</si>
  <si>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</si>
  <si>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</si>
  <si>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</si>
  <si>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</si>
  <si>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x3</t>
  </si>
  <si>
    <t>Worksheet: [Linear Program.xlsx]Cupcake LP Q1</t>
  </si>
  <si>
    <t>Solution Time: 0.016 Seconds.</t>
  </si>
  <si>
    <t>Iterations: 4 Subproblems: 0</t>
  </si>
  <si>
    <t>$B$8</t>
  </si>
  <si>
    <t>$B$8&gt;=$F$8</t>
  </si>
  <si>
    <t>$C$9</t>
  </si>
  <si>
    <t>$C$9&gt;=$F$9</t>
  </si>
  <si>
    <t>Report Created: 04-Feb-20 4:36:09 PM</t>
  </si>
  <si>
    <t>Worksheet: [Linear Program.xlsx]Cupcake LP Q2</t>
  </si>
  <si>
    <t>Report Created: 04-Feb-20 4:40:50 PM</t>
  </si>
  <si>
    <t>Iterations: 5 Subproblems: 0</t>
  </si>
  <si>
    <t>Max Time Unlimited,  Iterations Unlimited, Precision 0.000001</t>
  </si>
  <si>
    <t>$D$3</t>
  </si>
  <si>
    <t>variables x3</t>
  </si>
  <si>
    <t>$B$9</t>
  </si>
  <si>
    <t>$B$9&gt;=$G$9</t>
  </si>
  <si>
    <t>$C$10</t>
  </si>
  <si>
    <t>$C$10&gt;=$G$10</t>
  </si>
  <si>
    <t>$D$11</t>
  </si>
  <si>
    <t>$D$11&gt;=$G$11</t>
  </si>
  <si>
    <t>$E$6</t>
  </si>
  <si>
    <t>$E$6&lt;=$G$6</t>
  </si>
  <si>
    <t>$E$7</t>
  </si>
  <si>
    <t>$E$7&lt;=$G$7</t>
  </si>
  <si>
    <t>$E$8</t>
  </si>
  <si>
    <t>$E$8&lt;=$G$8</t>
  </si>
  <si>
    <t>Report Created: 04-Feb-20 4:40:51 PM</t>
  </si>
  <si>
    <t>Report Created: 04-Feb-20 5:02:46 PM</t>
  </si>
  <si>
    <t>Report Created: 04-Feb-20 5:02:47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</si>
</sst>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82EF-455B-41B2-9480-72687475FE41}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12" bestFit="1" customWidth="1"/>
    <col min="4" max="4" width="13.7109375" bestFit="1" customWidth="1"/>
    <col min="5" max="5" width="11.28515625" bestFit="1" customWidth="1"/>
    <col min="6" max="6" width="11.42578125" bestFit="1" customWidth="1"/>
    <col min="7" max="7" width="5.42578125" bestFit="1" customWidth="1"/>
  </cols>
  <sheetData>
    <row r="1" spans="1:5" x14ac:dyDescent="0.25">
      <c r="A1" s="1" t="s">
        <v>8</v>
      </c>
    </row>
    <row r="2" spans="1:5" x14ac:dyDescent="0.25">
      <c r="A2" s="1" t="s">
        <v>55</v>
      </c>
    </row>
    <row r="3" spans="1:5" x14ac:dyDescent="0.25">
      <c r="A3" s="1" t="s">
        <v>62</v>
      </c>
    </row>
    <row r="4" spans="1:5" x14ac:dyDescent="0.25">
      <c r="A4" s="1" t="s">
        <v>9</v>
      </c>
    </row>
    <row r="5" spans="1:5" x14ac:dyDescent="0.25">
      <c r="A5" s="1" t="s">
        <v>10</v>
      </c>
    </row>
    <row r="6" spans="1:5" x14ac:dyDescent="0.25">
      <c r="A6" s="1"/>
      <c r="B6" t="s">
        <v>11</v>
      </c>
    </row>
    <row r="7" spans="1:5" x14ac:dyDescent="0.25">
      <c r="A7" s="1"/>
      <c r="B7" t="s">
        <v>56</v>
      </c>
    </row>
    <row r="8" spans="1:5" x14ac:dyDescent="0.25">
      <c r="A8" s="1"/>
      <c r="B8" t="s">
        <v>57</v>
      </c>
    </row>
    <row r="9" spans="1:5" x14ac:dyDescent="0.25">
      <c r="A9" s="1" t="s">
        <v>12</v>
      </c>
    </row>
    <row r="10" spans="1:5" x14ac:dyDescent="0.25">
      <c r="B10" t="s">
        <v>13</v>
      </c>
    </row>
    <row r="11" spans="1:5" x14ac:dyDescent="0.25">
      <c r="B11" t="s">
        <v>14</v>
      </c>
    </row>
    <row r="14" spans="1:5" ht="15.75" thickBot="1" x14ac:dyDescent="0.3">
      <c r="A14" t="s">
        <v>15</v>
      </c>
    </row>
    <row r="15" spans="1:5" ht="15.75" thickBot="1" x14ac:dyDescent="0.3">
      <c r="B15" s="6" t="s">
        <v>16</v>
      </c>
      <c r="C15" s="6" t="s">
        <v>17</v>
      </c>
      <c r="D15" s="6" t="s">
        <v>18</v>
      </c>
      <c r="E15" s="6" t="s">
        <v>19</v>
      </c>
    </row>
    <row r="16" spans="1:5" ht="15.75" thickBot="1" x14ac:dyDescent="0.3">
      <c r="B16" s="2" t="s">
        <v>27</v>
      </c>
      <c r="C16" s="2" t="s">
        <v>28</v>
      </c>
      <c r="D16" s="4">
        <v>136</v>
      </c>
      <c r="E16" s="4">
        <v>136</v>
      </c>
    </row>
    <row r="19" spans="1:7" ht="15.75" thickBot="1" x14ac:dyDescent="0.3">
      <c r="A19" t="s">
        <v>20</v>
      </c>
    </row>
    <row r="20" spans="1:7" ht="15.75" thickBot="1" x14ac:dyDescent="0.3">
      <c r="B20" s="6" t="s">
        <v>16</v>
      </c>
      <c r="C20" s="6" t="s">
        <v>17</v>
      </c>
      <c r="D20" s="6" t="s">
        <v>18</v>
      </c>
      <c r="E20" s="6" t="s">
        <v>19</v>
      </c>
      <c r="F20" s="6" t="s">
        <v>21</v>
      </c>
    </row>
    <row r="21" spans="1:7" x14ac:dyDescent="0.25">
      <c r="B21" s="3" t="s">
        <v>29</v>
      </c>
      <c r="C21" s="3" t="s">
        <v>30</v>
      </c>
      <c r="D21" s="5">
        <v>18</v>
      </c>
      <c r="E21" s="5">
        <v>18</v>
      </c>
      <c r="F21" s="3" t="s">
        <v>31</v>
      </c>
    </row>
    <row r="22" spans="1:7" ht="15.75" thickBot="1" x14ac:dyDescent="0.3">
      <c r="B22" s="2" t="s">
        <v>32</v>
      </c>
      <c r="C22" s="2" t="s">
        <v>33</v>
      </c>
      <c r="D22" s="4">
        <v>16</v>
      </c>
      <c r="E22" s="4">
        <v>16</v>
      </c>
      <c r="F22" s="2" t="s">
        <v>31</v>
      </c>
    </row>
    <row r="25" spans="1:7" ht="15.75" thickBot="1" x14ac:dyDescent="0.3">
      <c r="A25" t="s">
        <v>22</v>
      </c>
    </row>
    <row r="26" spans="1:7" ht="15.75" thickBot="1" x14ac:dyDescent="0.3">
      <c r="B26" s="6" t="s">
        <v>16</v>
      </c>
      <c r="C26" s="6" t="s">
        <v>17</v>
      </c>
      <c r="D26" s="6" t="s">
        <v>23</v>
      </c>
      <c r="E26" s="6" t="s">
        <v>24</v>
      </c>
      <c r="F26" s="6" t="s">
        <v>25</v>
      </c>
      <c r="G26" s="6" t="s">
        <v>26</v>
      </c>
    </row>
    <row r="27" spans="1:7" x14ac:dyDescent="0.25">
      <c r="B27" s="3" t="s">
        <v>58</v>
      </c>
      <c r="C27" s="3" t="s">
        <v>4</v>
      </c>
      <c r="D27" s="5">
        <v>18</v>
      </c>
      <c r="E27" s="3" t="s">
        <v>59</v>
      </c>
      <c r="F27" s="3" t="s">
        <v>39</v>
      </c>
      <c r="G27" s="5">
        <v>13</v>
      </c>
    </row>
    <row r="28" spans="1:7" x14ac:dyDescent="0.25">
      <c r="B28" s="3" t="s">
        <v>60</v>
      </c>
      <c r="C28" s="3" t="s">
        <v>5</v>
      </c>
      <c r="D28" s="5">
        <v>16</v>
      </c>
      <c r="E28" s="3" t="s">
        <v>61</v>
      </c>
      <c r="F28" s="3" t="s">
        <v>39</v>
      </c>
      <c r="G28" s="5">
        <v>16</v>
      </c>
    </row>
    <row r="29" spans="1:7" x14ac:dyDescent="0.25">
      <c r="B29" s="3" t="s">
        <v>34</v>
      </c>
      <c r="C29" s="3" t="s">
        <v>1</v>
      </c>
      <c r="D29" s="5">
        <v>100</v>
      </c>
      <c r="E29" s="3" t="s">
        <v>35</v>
      </c>
      <c r="F29" s="3" t="s">
        <v>36</v>
      </c>
      <c r="G29" s="3">
        <v>0</v>
      </c>
    </row>
    <row r="30" spans="1:7" ht="15.75" thickBot="1" x14ac:dyDescent="0.3">
      <c r="B30" s="2" t="s">
        <v>37</v>
      </c>
      <c r="C30" s="2"/>
      <c r="D30" s="4">
        <v>120</v>
      </c>
      <c r="E30" s="2" t="s">
        <v>38</v>
      </c>
      <c r="F30" s="2" t="s">
        <v>36</v>
      </c>
      <c r="G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7AF6-9FB7-4756-870F-AD94E531A535}">
  <dimension ref="A1:H18"/>
  <sheetViews>
    <sheetView showGridLines="0" workbookViewId="0"/>
  </sheetViews>
  <sheetFormatPr defaultRowHeight="15" x14ac:dyDescent="0.25"/>
  <cols>
    <col min="1" max="1" width="2.28515625" customWidth="1"/>
    <col min="2" max="2" width="5.28515625" bestFit="1" customWidth="1"/>
    <col min="3" max="3" width="11.42578125" bestFit="1" customWidth="1"/>
    <col min="4" max="4" width="6.140625" bestFit="1" customWidth="1"/>
    <col min="5" max="5" width="8.7109375" bestFit="1" customWidth="1"/>
    <col min="6" max="6" width="10.85546875" bestFit="1" customWidth="1"/>
    <col min="7" max="7" width="12" bestFit="1" customWidth="1"/>
    <col min="8" max="8" width="10" bestFit="1" customWidth="1"/>
  </cols>
  <sheetData>
    <row r="1" spans="1:8" x14ac:dyDescent="0.25">
      <c r="A1" s="1" t="s">
        <v>40</v>
      </c>
    </row>
    <row r="2" spans="1:8" x14ac:dyDescent="0.25">
      <c r="A2" s="1" t="s">
        <v>55</v>
      </c>
    </row>
    <row r="3" spans="1:8" x14ac:dyDescent="0.25">
      <c r="A3" s="1" t="s">
        <v>62</v>
      </c>
    </row>
    <row r="6" spans="1:8" ht="15.75" thickBot="1" x14ac:dyDescent="0.3">
      <c r="A6" t="s">
        <v>20</v>
      </c>
    </row>
    <row r="7" spans="1:8" x14ac:dyDescent="0.25">
      <c r="B7" s="7"/>
      <c r="C7" s="7"/>
      <c r="D7" s="7" t="s">
        <v>41</v>
      </c>
      <c r="E7" s="7" t="s">
        <v>43</v>
      </c>
      <c r="F7" s="7" t="s">
        <v>45</v>
      </c>
      <c r="G7" s="7" t="s">
        <v>47</v>
      </c>
      <c r="H7" s="7" t="s">
        <v>47</v>
      </c>
    </row>
    <row r="8" spans="1:8" ht="15.75" thickBot="1" x14ac:dyDescent="0.3">
      <c r="B8" s="8" t="s">
        <v>16</v>
      </c>
      <c r="C8" s="8" t="s">
        <v>17</v>
      </c>
      <c r="D8" s="8" t="s">
        <v>42</v>
      </c>
      <c r="E8" s="8" t="s">
        <v>44</v>
      </c>
      <c r="F8" s="8" t="s">
        <v>46</v>
      </c>
      <c r="G8" s="8" t="s">
        <v>48</v>
      </c>
      <c r="H8" s="8" t="s">
        <v>49</v>
      </c>
    </row>
    <row r="9" spans="1:8" x14ac:dyDescent="0.25">
      <c r="B9" s="3" t="s">
        <v>29</v>
      </c>
      <c r="C9" s="3" t="s">
        <v>30</v>
      </c>
      <c r="D9" s="3">
        <v>18</v>
      </c>
      <c r="E9" s="3">
        <v>0</v>
      </c>
      <c r="F9" s="3">
        <v>4</v>
      </c>
      <c r="G9" s="3">
        <v>1.3333333333333333</v>
      </c>
      <c r="H9" s="3">
        <v>2</v>
      </c>
    </row>
    <row r="10" spans="1:8" ht="15.75" thickBot="1" x14ac:dyDescent="0.3">
      <c r="B10" s="2" t="s">
        <v>32</v>
      </c>
      <c r="C10" s="2" t="s">
        <v>33</v>
      </c>
      <c r="D10" s="2">
        <v>16</v>
      </c>
      <c r="E10" s="2">
        <v>0</v>
      </c>
      <c r="F10" s="2">
        <v>4</v>
      </c>
      <c r="G10" s="2">
        <v>4</v>
      </c>
      <c r="H10" s="2">
        <v>1</v>
      </c>
    </row>
    <row r="12" spans="1:8" ht="15.75" thickBot="1" x14ac:dyDescent="0.3">
      <c r="A12" t="s">
        <v>22</v>
      </c>
    </row>
    <row r="13" spans="1:8" x14ac:dyDescent="0.25">
      <c r="B13" s="7"/>
      <c r="C13" s="7"/>
      <c r="D13" s="7" t="s">
        <v>41</v>
      </c>
      <c r="E13" s="7" t="s">
        <v>50</v>
      </c>
      <c r="F13" s="7" t="s">
        <v>52</v>
      </c>
      <c r="G13" s="7" t="s">
        <v>47</v>
      </c>
      <c r="H13" s="7" t="s">
        <v>47</v>
      </c>
    </row>
    <row r="14" spans="1:8" ht="15.75" thickBot="1" x14ac:dyDescent="0.3">
      <c r="B14" s="8" t="s">
        <v>16</v>
      </c>
      <c r="C14" s="8" t="s">
        <v>17</v>
      </c>
      <c r="D14" s="8" t="s">
        <v>42</v>
      </c>
      <c r="E14" s="8" t="s">
        <v>51</v>
      </c>
      <c r="F14" s="8" t="s">
        <v>53</v>
      </c>
      <c r="G14" s="8" t="s">
        <v>48</v>
      </c>
      <c r="H14" s="8" t="s">
        <v>49</v>
      </c>
    </row>
    <row r="15" spans="1:8" x14ac:dyDescent="0.25">
      <c r="B15" s="3" t="s">
        <v>58</v>
      </c>
      <c r="C15" s="3" t="s">
        <v>4</v>
      </c>
      <c r="D15" s="3">
        <v>18</v>
      </c>
      <c r="E15" s="3">
        <v>0</v>
      </c>
      <c r="F15" s="3">
        <v>5</v>
      </c>
      <c r="G15" s="3">
        <v>13</v>
      </c>
      <c r="H15" s="3">
        <v>1E+30</v>
      </c>
    </row>
    <row r="16" spans="1:8" x14ac:dyDescent="0.25">
      <c r="B16" s="3" t="s">
        <v>60</v>
      </c>
      <c r="C16" s="3" t="s">
        <v>5</v>
      </c>
      <c r="D16" s="3">
        <v>16</v>
      </c>
      <c r="E16" s="3">
        <v>0</v>
      </c>
      <c r="F16" s="3">
        <v>0</v>
      </c>
      <c r="G16" s="3">
        <v>16</v>
      </c>
      <c r="H16" s="3">
        <v>1E+30</v>
      </c>
    </row>
    <row r="17" spans="2:8" x14ac:dyDescent="0.25">
      <c r="B17" s="3" t="s">
        <v>34</v>
      </c>
      <c r="C17" s="3" t="s">
        <v>1</v>
      </c>
      <c r="D17" s="3">
        <v>100</v>
      </c>
      <c r="E17" s="3">
        <v>0.4</v>
      </c>
      <c r="F17" s="3">
        <v>100</v>
      </c>
      <c r="G17" s="3">
        <v>43.333333333333329</v>
      </c>
      <c r="H17" s="3">
        <v>40</v>
      </c>
    </row>
    <row r="18" spans="2:8" ht="15.75" thickBot="1" x14ac:dyDescent="0.3">
      <c r="B18" s="2" t="s">
        <v>37</v>
      </c>
      <c r="C18" s="2"/>
      <c r="D18" s="2">
        <v>120</v>
      </c>
      <c r="E18" s="2">
        <v>0.8</v>
      </c>
      <c r="F18" s="2">
        <v>120</v>
      </c>
      <c r="G18" s="2">
        <v>80</v>
      </c>
      <c r="H18" s="2">
        <v>32.5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0290-4ECB-408D-A000-FD333F3C0399}">
  <dimension ref="A1:F9"/>
  <sheetViews>
    <sheetView workbookViewId="0">
      <selection activeCell="B5" sqref="B5"/>
    </sheetView>
  </sheetViews>
  <sheetFormatPr defaultRowHeight="15" x14ac:dyDescent="0.25"/>
  <cols>
    <col min="1" max="1" width="19.85546875" customWidth="1"/>
  </cols>
  <sheetData>
    <row r="1" spans="1:6" x14ac:dyDescent="0.25">
      <c r="B1" t="s">
        <v>4</v>
      </c>
      <c r="C1" t="s">
        <v>5</v>
      </c>
    </row>
    <row r="2" spans="1:6" x14ac:dyDescent="0.25">
      <c r="A2" t="s">
        <v>2</v>
      </c>
      <c r="B2">
        <v>4</v>
      </c>
      <c r="C2">
        <v>4</v>
      </c>
    </row>
    <row r="3" spans="1:6" x14ac:dyDescent="0.25">
      <c r="A3" t="s">
        <v>3</v>
      </c>
      <c r="B3">
        <v>18</v>
      </c>
      <c r="C3">
        <v>16</v>
      </c>
    </row>
    <row r="5" spans="1:6" x14ac:dyDescent="0.25">
      <c r="A5" t="s">
        <v>0</v>
      </c>
      <c r="B5">
        <f>B2*B3+C2*C3</f>
        <v>136</v>
      </c>
    </row>
    <row r="6" spans="1:6" x14ac:dyDescent="0.25">
      <c r="A6" t="s">
        <v>1</v>
      </c>
      <c r="B6">
        <v>2</v>
      </c>
      <c r="C6">
        <v>4</v>
      </c>
      <c r="D6">
        <f>B6*B3+C6*C3</f>
        <v>100</v>
      </c>
      <c r="E6" t="s">
        <v>6</v>
      </c>
      <c r="F6">
        <v>100</v>
      </c>
    </row>
    <row r="7" spans="1:6" x14ac:dyDescent="0.25">
      <c r="B7">
        <v>4</v>
      </c>
      <c r="C7">
        <v>3</v>
      </c>
      <c r="D7">
        <f>B7*B3+C7*C3</f>
        <v>120</v>
      </c>
      <c r="E7" t="s">
        <v>6</v>
      </c>
      <c r="F7">
        <v>120</v>
      </c>
    </row>
    <row r="8" spans="1:6" x14ac:dyDescent="0.25">
      <c r="B8">
        <f>B3</f>
        <v>18</v>
      </c>
      <c r="E8" t="s">
        <v>7</v>
      </c>
      <c r="F8">
        <v>5</v>
      </c>
    </row>
    <row r="9" spans="1:6" x14ac:dyDescent="0.25">
      <c r="C9">
        <f>C3</f>
        <v>16</v>
      </c>
      <c r="E9" t="s">
        <v>7</v>
      </c>
      <c r="F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150E-B5D1-459D-A9B1-BDF02A3264A5}">
  <dimension ref="A1:G33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2" bestFit="1" customWidth="1"/>
    <col min="4" max="5" width="13.7109375" bestFit="1" customWidth="1"/>
    <col min="6" max="6" width="11.42578125" bestFit="1" customWidth="1"/>
    <col min="7" max="7" width="12" bestFit="1" customWidth="1"/>
  </cols>
  <sheetData>
    <row r="1" spans="1:5" x14ac:dyDescent="0.25">
      <c r="A1" s="1" t="s">
        <v>8</v>
      </c>
    </row>
    <row r="2" spans="1:5" x14ac:dyDescent="0.25">
      <c r="A2" s="1" t="s">
        <v>63</v>
      </c>
    </row>
    <row r="3" spans="1:5" x14ac:dyDescent="0.25">
      <c r="A3" s="1" t="s">
        <v>64</v>
      </c>
    </row>
    <row r="4" spans="1:5" x14ac:dyDescent="0.25">
      <c r="A4" s="1" t="s">
        <v>9</v>
      </c>
    </row>
    <row r="5" spans="1:5" x14ac:dyDescent="0.25">
      <c r="A5" s="1" t="s">
        <v>10</v>
      </c>
    </row>
    <row r="6" spans="1:5" x14ac:dyDescent="0.25">
      <c r="A6" s="1"/>
      <c r="B6" t="s">
        <v>11</v>
      </c>
    </row>
    <row r="7" spans="1:5" x14ac:dyDescent="0.25">
      <c r="A7" s="1"/>
      <c r="B7" t="s">
        <v>56</v>
      </c>
    </row>
    <row r="8" spans="1:5" x14ac:dyDescent="0.25">
      <c r="A8" s="1"/>
      <c r="B8" t="s">
        <v>65</v>
      </c>
    </row>
    <row r="9" spans="1:5" x14ac:dyDescent="0.25">
      <c r="A9" s="1" t="s">
        <v>12</v>
      </c>
    </row>
    <row r="10" spans="1:5" x14ac:dyDescent="0.25">
      <c r="B10" t="s">
        <v>66</v>
      </c>
    </row>
    <row r="11" spans="1:5" x14ac:dyDescent="0.25">
      <c r="B11" t="s">
        <v>14</v>
      </c>
    </row>
    <row r="14" spans="1:5" ht="15.75" thickBot="1" x14ac:dyDescent="0.3">
      <c r="A14" t="s">
        <v>15</v>
      </c>
    </row>
    <row r="15" spans="1:5" ht="15.75" thickBot="1" x14ac:dyDescent="0.3">
      <c r="B15" s="6" t="s">
        <v>16</v>
      </c>
      <c r="C15" s="6" t="s">
        <v>17</v>
      </c>
      <c r="D15" s="6" t="s">
        <v>18</v>
      </c>
      <c r="E15" s="6" t="s">
        <v>19</v>
      </c>
    </row>
    <row r="16" spans="1:5" ht="15.75" thickBot="1" x14ac:dyDescent="0.3">
      <c r="B16" s="2" t="s">
        <v>27</v>
      </c>
      <c r="C16" s="2" t="s">
        <v>28</v>
      </c>
      <c r="D16" s="4">
        <v>136</v>
      </c>
      <c r="E16" s="4">
        <v>146.66666666666669</v>
      </c>
    </row>
    <row r="19" spans="1:7" ht="15.75" thickBot="1" x14ac:dyDescent="0.3">
      <c r="A19" t="s">
        <v>20</v>
      </c>
    </row>
    <row r="20" spans="1:7" ht="15.75" thickBot="1" x14ac:dyDescent="0.3">
      <c r="B20" s="6" t="s">
        <v>16</v>
      </c>
      <c r="C20" s="6" t="s">
        <v>17</v>
      </c>
      <c r="D20" s="6" t="s">
        <v>18</v>
      </c>
      <c r="E20" s="6" t="s">
        <v>19</v>
      </c>
      <c r="F20" s="6" t="s">
        <v>21</v>
      </c>
    </row>
    <row r="21" spans="1:7" x14ac:dyDescent="0.25">
      <c r="B21" s="3" t="s">
        <v>29</v>
      </c>
      <c r="C21" s="3" t="s">
        <v>30</v>
      </c>
      <c r="D21" s="5">
        <v>18</v>
      </c>
      <c r="E21" s="5">
        <v>5</v>
      </c>
      <c r="F21" s="3" t="s">
        <v>31</v>
      </c>
    </row>
    <row r="22" spans="1:7" x14ac:dyDescent="0.25">
      <c r="B22" s="3" t="s">
        <v>32</v>
      </c>
      <c r="C22" s="3" t="s">
        <v>33</v>
      </c>
      <c r="D22" s="5">
        <v>16</v>
      </c>
      <c r="E22" s="5">
        <v>6.6666666666666687</v>
      </c>
      <c r="F22" s="3" t="s">
        <v>31</v>
      </c>
    </row>
    <row r="23" spans="1:7" ht="15.75" thickBot="1" x14ac:dyDescent="0.3">
      <c r="B23" s="2" t="s">
        <v>67</v>
      </c>
      <c r="C23" s="2" t="s">
        <v>68</v>
      </c>
      <c r="D23" s="4">
        <v>0</v>
      </c>
      <c r="E23" s="4">
        <v>20</v>
      </c>
      <c r="F23" s="2" t="s">
        <v>31</v>
      </c>
    </row>
    <row r="26" spans="1:7" ht="15.75" thickBot="1" x14ac:dyDescent="0.3">
      <c r="A26" t="s">
        <v>22</v>
      </c>
    </row>
    <row r="27" spans="1:7" ht="15.75" thickBot="1" x14ac:dyDescent="0.3">
      <c r="B27" s="6" t="s">
        <v>16</v>
      </c>
      <c r="C27" s="6" t="s">
        <v>17</v>
      </c>
      <c r="D27" s="6" t="s">
        <v>23</v>
      </c>
      <c r="E27" s="6" t="s">
        <v>24</v>
      </c>
      <c r="F27" s="6" t="s">
        <v>25</v>
      </c>
      <c r="G27" s="6" t="s">
        <v>26</v>
      </c>
    </row>
    <row r="28" spans="1:7" x14ac:dyDescent="0.25">
      <c r="B28" s="3" t="s">
        <v>69</v>
      </c>
      <c r="C28" s="3" t="s">
        <v>4</v>
      </c>
      <c r="D28" s="5">
        <v>5</v>
      </c>
      <c r="E28" s="3" t="s">
        <v>70</v>
      </c>
      <c r="F28" s="3" t="s">
        <v>36</v>
      </c>
      <c r="G28" s="5">
        <v>0</v>
      </c>
    </row>
    <row r="29" spans="1:7" x14ac:dyDescent="0.25">
      <c r="B29" s="3" t="s">
        <v>71</v>
      </c>
      <c r="C29" s="3" t="s">
        <v>5</v>
      </c>
      <c r="D29" s="5">
        <v>6.6666666666666687</v>
      </c>
      <c r="E29" s="3" t="s">
        <v>72</v>
      </c>
      <c r="F29" s="3" t="s">
        <v>39</v>
      </c>
      <c r="G29" s="5">
        <v>6.6666666666666687</v>
      </c>
    </row>
    <row r="30" spans="1:7" x14ac:dyDescent="0.25">
      <c r="B30" s="3" t="s">
        <v>73</v>
      </c>
      <c r="C30" s="3" t="s">
        <v>54</v>
      </c>
      <c r="D30" s="5">
        <v>20</v>
      </c>
      <c r="E30" s="3" t="s">
        <v>74</v>
      </c>
      <c r="F30" s="3" t="s">
        <v>39</v>
      </c>
      <c r="G30" s="5">
        <v>20</v>
      </c>
    </row>
    <row r="31" spans="1:7" x14ac:dyDescent="0.25">
      <c r="B31" s="3" t="s">
        <v>75</v>
      </c>
      <c r="C31" s="3" t="s">
        <v>1</v>
      </c>
      <c r="D31" s="5">
        <v>76.666666666666671</v>
      </c>
      <c r="E31" s="3" t="s">
        <v>76</v>
      </c>
      <c r="F31" s="3" t="s">
        <v>39</v>
      </c>
      <c r="G31" s="3">
        <v>23.333333333333329</v>
      </c>
    </row>
    <row r="32" spans="1:7" x14ac:dyDescent="0.25">
      <c r="B32" s="3" t="s">
        <v>77</v>
      </c>
      <c r="C32" s="3"/>
      <c r="D32" s="5">
        <v>120</v>
      </c>
      <c r="E32" s="3" t="s">
        <v>78</v>
      </c>
      <c r="F32" s="3" t="s">
        <v>36</v>
      </c>
      <c r="G32" s="3">
        <v>0</v>
      </c>
    </row>
    <row r="33" spans="2:7" ht="15.75" thickBot="1" x14ac:dyDescent="0.3">
      <c r="B33" s="2" t="s">
        <v>79</v>
      </c>
      <c r="C33" s="2"/>
      <c r="D33" s="4">
        <v>5</v>
      </c>
      <c r="E33" s="2" t="s">
        <v>80</v>
      </c>
      <c r="F33" s="2" t="s">
        <v>36</v>
      </c>
      <c r="G3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5F56-C117-439C-B9BF-1C1B9A90CCEB}">
  <dimension ref="A1:H21"/>
  <sheetViews>
    <sheetView showGridLines="0" workbookViewId="0">
      <selection activeCell="F21" sqref="F21"/>
    </sheetView>
  </sheetViews>
  <sheetFormatPr defaultRowHeight="15" x14ac:dyDescent="0.25"/>
  <cols>
    <col min="1" max="1" width="2.28515625" customWidth="1"/>
    <col min="2" max="2" width="6.28515625" bestFit="1" customWidth="1"/>
    <col min="3" max="3" width="11.4257812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1" t="s">
        <v>40</v>
      </c>
    </row>
    <row r="2" spans="1:8" x14ac:dyDescent="0.25">
      <c r="A2" s="1" t="s">
        <v>63</v>
      </c>
    </row>
    <row r="3" spans="1:8" x14ac:dyDescent="0.25">
      <c r="A3" s="1" t="s">
        <v>81</v>
      </c>
    </row>
    <row r="6" spans="1:8" ht="15.75" thickBot="1" x14ac:dyDescent="0.3">
      <c r="A6" t="s">
        <v>20</v>
      </c>
    </row>
    <row r="7" spans="1:8" x14ac:dyDescent="0.25">
      <c r="B7" s="7"/>
      <c r="C7" s="7"/>
      <c r="D7" s="7" t="s">
        <v>41</v>
      </c>
      <c r="E7" s="7" t="s">
        <v>43</v>
      </c>
      <c r="F7" s="7" t="s">
        <v>45</v>
      </c>
      <c r="G7" s="7" t="s">
        <v>47</v>
      </c>
      <c r="H7" s="7" t="s">
        <v>47</v>
      </c>
    </row>
    <row r="8" spans="1:8" ht="15.75" thickBot="1" x14ac:dyDescent="0.3">
      <c r="B8" s="8" t="s">
        <v>16</v>
      </c>
      <c r="C8" s="8" t="s">
        <v>17</v>
      </c>
      <c r="D8" s="8" t="s">
        <v>42</v>
      </c>
      <c r="E8" s="8" t="s">
        <v>44</v>
      </c>
      <c r="F8" s="8" t="s">
        <v>46</v>
      </c>
      <c r="G8" s="8" t="s">
        <v>48</v>
      </c>
      <c r="H8" s="8" t="s">
        <v>49</v>
      </c>
    </row>
    <row r="9" spans="1:8" x14ac:dyDescent="0.25">
      <c r="B9" s="3" t="s">
        <v>29</v>
      </c>
      <c r="C9" s="3" t="s">
        <v>30</v>
      </c>
      <c r="D9" s="3">
        <v>5</v>
      </c>
      <c r="E9" s="3">
        <v>0</v>
      </c>
      <c r="F9" s="3">
        <v>4</v>
      </c>
      <c r="G9" s="3">
        <v>1.1111111111111112</v>
      </c>
      <c r="H9" s="3">
        <v>1E+30</v>
      </c>
    </row>
    <row r="10" spans="1:8" x14ac:dyDescent="0.25">
      <c r="B10" s="3" t="s">
        <v>32</v>
      </c>
      <c r="C10" s="3" t="s">
        <v>33</v>
      </c>
      <c r="D10" s="3">
        <v>6.6666666666666687</v>
      </c>
      <c r="E10" s="3">
        <v>0</v>
      </c>
      <c r="F10" s="3">
        <v>4</v>
      </c>
      <c r="G10" s="3">
        <v>11.000000000000004</v>
      </c>
      <c r="H10" s="3">
        <v>0.25</v>
      </c>
    </row>
    <row r="11" spans="1:8" ht="15.75" thickBot="1" x14ac:dyDescent="0.3">
      <c r="B11" s="2" t="s">
        <v>67</v>
      </c>
      <c r="C11" s="2" t="s">
        <v>68</v>
      </c>
      <c r="D11" s="2">
        <v>20</v>
      </c>
      <c r="E11" s="2">
        <v>0</v>
      </c>
      <c r="F11" s="2">
        <v>5</v>
      </c>
      <c r="G11" s="2">
        <v>0.33333333333333331</v>
      </c>
      <c r="H11" s="2">
        <v>1.6666666666666672</v>
      </c>
    </row>
    <row r="13" spans="1:8" ht="15.75" thickBot="1" x14ac:dyDescent="0.3">
      <c r="A13" t="s">
        <v>22</v>
      </c>
    </row>
    <row r="14" spans="1:8" x14ac:dyDescent="0.25">
      <c r="B14" s="7"/>
      <c r="C14" s="7"/>
      <c r="D14" s="7" t="s">
        <v>41</v>
      </c>
      <c r="E14" s="7" t="s">
        <v>50</v>
      </c>
      <c r="F14" s="7" t="s">
        <v>52</v>
      </c>
      <c r="G14" s="7" t="s">
        <v>47</v>
      </c>
      <c r="H14" s="7" t="s">
        <v>47</v>
      </c>
    </row>
    <row r="15" spans="1:8" ht="15.75" thickBot="1" x14ac:dyDescent="0.3">
      <c r="B15" s="8" t="s">
        <v>16</v>
      </c>
      <c r="C15" s="8" t="s">
        <v>17</v>
      </c>
      <c r="D15" s="8" t="s">
        <v>42</v>
      </c>
      <c r="E15" s="8" t="s">
        <v>51</v>
      </c>
      <c r="F15" s="8" t="s">
        <v>53</v>
      </c>
      <c r="G15" s="8" t="s">
        <v>48</v>
      </c>
      <c r="H15" s="8" t="s">
        <v>49</v>
      </c>
    </row>
    <row r="16" spans="1:8" x14ac:dyDescent="0.25">
      <c r="B16" s="3" t="s">
        <v>69</v>
      </c>
      <c r="C16" s="3" t="s">
        <v>4</v>
      </c>
      <c r="D16" s="3">
        <v>5</v>
      </c>
      <c r="E16" s="3">
        <v>-1.1111111111111112</v>
      </c>
      <c r="F16" s="3">
        <v>5</v>
      </c>
      <c r="G16" s="3">
        <v>15</v>
      </c>
      <c r="H16" s="3">
        <v>5</v>
      </c>
    </row>
    <row r="17" spans="2:8" x14ac:dyDescent="0.25">
      <c r="B17" s="3" t="s">
        <v>71</v>
      </c>
      <c r="C17" s="3" t="s">
        <v>5</v>
      </c>
      <c r="D17" s="3">
        <v>6.6666666666666687</v>
      </c>
      <c r="E17" s="3">
        <v>0</v>
      </c>
      <c r="F17" s="3">
        <v>0</v>
      </c>
      <c r="G17" s="3">
        <v>6.6666666666666687</v>
      </c>
      <c r="H17" s="3">
        <v>1E+30</v>
      </c>
    </row>
    <row r="18" spans="2:8" x14ac:dyDescent="0.25">
      <c r="B18" s="3" t="s">
        <v>73</v>
      </c>
      <c r="C18" s="3" t="s">
        <v>54</v>
      </c>
      <c r="D18" s="3">
        <v>20</v>
      </c>
      <c r="E18" s="3">
        <v>0</v>
      </c>
      <c r="F18" s="3">
        <v>0</v>
      </c>
      <c r="G18" s="3">
        <v>20</v>
      </c>
      <c r="H18" s="3">
        <v>1E+30</v>
      </c>
    </row>
    <row r="19" spans="2:8" x14ac:dyDescent="0.25">
      <c r="B19" s="3" t="s">
        <v>75</v>
      </c>
      <c r="C19" s="3" t="s">
        <v>1</v>
      </c>
      <c r="D19" s="3">
        <v>76.666666666666671</v>
      </c>
      <c r="E19" s="3">
        <v>0</v>
      </c>
      <c r="F19" s="3">
        <v>100</v>
      </c>
      <c r="G19" s="3">
        <v>1E+30</v>
      </c>
      <c r="H19" s="3">
        <v>23.333333333333329</v>
      </c>
    </row>
    <row r="20" spans="2:8" x14ac:dyDescent="0.25">
      <c r="B20" s="3" t="s">
        <v>77</v>
      </c>
      <c r="C20" s="3"/>
      <c r="D20" s="3">
        <v>120</v>
      </c>
      <c r="E20" s="3">
        <v>1.2222222222222223</v>
      </c>
      <c r="F20" s="3">
        <v>120</v>
      </c>
      <c r="G20" s="3">
        <v>60.000000000000028</v>
      </c>
      <c r="H20" s="3">
        <v>60</v>
      </c>
    </row>
    <row r="21" spans="2:8" ht="15.75" thickBot="1" x14ac:dyDescent="0.3">
      <c r="B21" s="2" t="s">
        <v>79</v>
      </c>
      <c r="C21" s="2"/>
      <c r="D21" s="2">
        <v>5</v>
      </c>
      <c r="E21" s="2">
        <v>1.1111111111111112</v>
      </c>
      <c r="F21" s="2">
        <v>5</v>
      </c>
      <c r="G21" s="2">
        <v>2.0999999999999996</v>
      </c>
      <c r="H21" s="2">
        <v>1.5000000000000004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E6D3-C147-4595-BFA9-579F5C751026}">
  <dimension ref="A1:G33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2" bestFit="1" customWidth="1"/>
    <col min="4" max="5" width="13.7109375" bestFit="1" customWidth="1"/>
    <col min="6" max="6" width="11.42578125" bestFit="1" customWidth="1"/>
    <col min="7" max="7" width="12" bestFit="1" customWidth="1"/>
  </cols>
  <sheetData>
    <row r="1" spans="1:5" x14ac:dyDescent="0.25">
      <c r="A1" s="1" t="s">
        <v>8</v>
      </c>
    </row>
    <row r="2" spans="1:5" x14ac:dyDescent="0.25">
      <c r="A2" s="1" t="s">
        <v>63</v>
      </c>
    </row>
    <row r="3" spans="1:5" x14ac:dyDescent="0.25">
      <c r="A3" s="1" t="s">
        <v>82</v>
      </c>
    </row>
    <row r="4" spans="1:5" x14ac:dyDescent="0.25">
      <c r="A4" s="1" t="s">
        <v>9</v>
      </c>
    </row>
    <row r="5" spans="1:5" x14ac:dyDescent="0.25">
      <c r="A5" s="1" t="s">
        <v>10</v>
      </c>
    </row>
    <row r="6" spans="1:5" x14ac:dyDescent="0.25">
      <c r="A6" s="1"/>
      <c r="B6" t="s">
        <v>11</v>
      </c>
    </row>
    <row r="7" spans="1:5" x14ac:dyDescent="0.25">
      <c r="A7" s="1"/>
      <c r="B7" t="s">
        <v>56</v>
      </c>
    </row>
    <row r="8" spans="1:5" x14ac:dyDescent="0.25">
      <c r="A8" s="1"/>
      <c r="B8" t="s">
        <v>65</v>
      </c>
    </row>
    <row r="9" spans="1:5" x14ac:dyDescent="0.25">
      <c r="A9" s="1" t="s">
        <v>12</v>
      </c>
    </row>
    <row r="10" spans="1:5" x14ac:dyDescent="0.25">
      <c r="B10" t="s">
        <v>66</v>
      </c>
    </row>
    <row r="11" spans="1:5" x14ac:dyDescent="0.25">
      <c r="B11" t="s">
        <v>14</v>
      </c>
    </row>
    <row r="14" spans="1:5" ht="15.75" thickBot="1" x14ac:dyDescent="0.3">
      <c r="A14" t="s">
        <v>15</v>
      </c>
    </row>
    <row r="15" spans="1:5" ht="15.75" thickBot="1" x14ac:dyDescent="0.3">
      <c r="B15" s="6" t="s">
        <v>16</v>
      </c>
      <c r="C15" s="6" t="s">
        <v>17</v>
      </c>
      <c r="D15" s="6" t="s">
        <v>18</v>
      </c>
      <c r="E15" s="6" t="s">
        <v>19</v>
      </c>
    </row>
    <row r="16" spans="1:5" ht="15.75" thickBot="1" x14ac:dyDescent="0.3">
      <c r="B16" s="2" t="s">
        <v>27</v>
      </c>
      <c r="C16" s="2" t="s">
        <v>28</v>
      </c>
      <c r="D16" s="4">
        <v>146.66666666666669</v>
      </c>
      <c r="E16" s="4">
        <v>147.77777777777777</v>
      </c>
    </row>
    <row r="19" spans="1:7" ht="15.75" thickBot="1" x14ac:dyDescent="0.3">
      <c r="A19" t="s">
        <v>20</v>
      </c>
    </row>
    <row r="20" spans="1:7" ht="15.75" thickBot="1" x14ac:dyDescent="0.3">
      <c r="B20" s="6" t="s">
        <v>16</v>
      </c>
      <c r="C20" s="6" t="s">
        <v>17</v>
      </c>
      <c r="D20" s="6" t="s">
        <v>18</v>
      </c>
      <c r="E20" s="6" t="s">
        <v>19</v>
      </c>
      <c r="F20" s="6" t="s">
        <v>21</v>
      </c>
    </row>
    <row r="21" spans="1:7" x14ac:dyDescent="0.25">
      <c r="B21" s="3" t="s">
        <v>29</v>
      </c>
      <c r="C21" s="3" t="s">
        <v>30</v>
      </c>
      <c r="D21" s="5">
        <v>5</v>
      </c>
      <c r="E21" s="5">
        <v>5</v>
      </c>
      <c r="F21" s="3" t="s">
        <v>31</v>
      </c>
    </row>
    <row r="22" spans="1:7" x14ac:dyDescent="0.25">
      <c r="B22" s="3" t="s">
        <v>32</v>
      </c>
      <c r="C22" s="3" t="s">
        <v>33</v>
      </c>
      <c r="D22" s="5">
        <v>6.6666666666666687</v>
      </c>
      <c r="E22" s="5">
        <v>11.111111111111114</v>
      </c>
      <c r="F22" s="3" t="s">
        <v>31</v>
      </c>
    </row>
    <row r="23" spans="1:7" ht="15.75" thickBot="1" x14ac:dyDescent="0.3">
      <c r="B23" s="2" t="s">
        <v>67</v>
      </c>
      <c r="C23" s="2" t="s">
        <v>68</v>
      </c>
      <c r="D23" s="4">
        <v>20</v>
      </c>
      <c r="E23" s="4">
        <v>16.666666666666664</v>
      </c>
      <c r="F23" s="2" t="s">
        <v>31</v>
      </c>
    </row>
    <row r="26" spans="1:7" ht="15.75" thickBot="1" x14ac:dyDescent="0.3">
      <c r="A26" t="s">
        <v>22</v>
      </c>
    </row>
    <row r="27" spans="1:7" ht="15.75" thickBot="1" x14ac:dyDescent="0.3">
      <c r="B27" s="6" t="s">
        <v>16</v>
      </c>
      <c r="C27" s="6" t="s">
        <v>17</v>
      </c>
      <c r="D27" s="6" t="s">
        <v>23</v>
      </c>
      <c r="E27" s="6" t="s">
        <v>24</v>
      </c>
      <c r="F27" s="6" t="s">
        <v>25</v>
      </c>
      <c r="G27" s="6" t="s">
        <v>26</v>
      </c>
    </row>
    <row r="28" spans="1:7" x14ac:dyDescent="0.25">
      <c r="B28" s="3" t="s">
        <v>69</v>
      </c>
      <c r="C28" s="3" t="s">
        <v>4</v>
      </c>
      <c r="D28" s="5">
        <v>5</v>
      </c>
      <c r="E28" s="3" t="s">
        <v>70</v>
      </c>
      <c r="F28" s="3" t="s">
        <v>36</v>
      </c>
      <c r="G28" s="5">
        <v>0</v>
      </c>
    </row>
    <row r="29" spans="1:7" x14ac:dyDescent="0.25">
      <c r="B29" s="3" t="s">
        <v>71</v>
      </c>
      <c r="C29" s="3" t="s">
        <v>5</v>
      </c>
      <c r="D29" s="5">
        <v>11.111111111111114</v>
      </c>
      <c r="E29" s="3" t="s">
        <v>72</v>
      </c>
      <c r="F29" s="3" t="s">
        <v>39</v>
      </c>
      <c r="G29" s="5">
        <v>11.111111111111114</v>
      </c>
    </row>
    <row r="30" spans="1:7" x14ac:dyDescent="0.25">
      <c r="B30" s="3" t="s">
        <v>73</v>
      </c>
      <c r="C30" s="3" t="s">
        <v>54</v>
      </c>
      <c r="D30" s="5">
        <v>16.666666666666664</v>
      </c>
      <c r="E30" s="3" t="s">
        <v>74</v>
      </c>
      <c r="F30" s="3" t="s">
        <v>39</v>
      </c>
      <c r="G30" s="5">
        <v>16.666666666666664</v>
      </c>
    </row>
    <row r="31" spans="1:7" x14ac:dyDescent="0.25">
      <c r="B31" s="3" t="s">
        <v>75</v>
      </c>
      <c r="C31" s="3" t="s">
        <v>1</v>
      </c>
      <c r="D31" s="5">
        <v>87.777777777777786</v>
      </c>
      <c r="E31" s="3" t="s">
        <v>76</v>
      </c>
      <c r="F31" s="3" t="s">
        <v>39</v>
      </c>
      <c r="G31" s="3">
        <v>12.222222222222214</v>
      </c>
    </row>
    <row r="32" spans="1:7" x14ac:dyDescent="0.25">
      <c r="B32" s="3" t="s">
        <v>77</v>
      </c>
      <c r="C32" s="3"/>
      <c r="D32" s="5">
        <v>120</v>
      </c>
      <c r="E32" s="3" t="s">
        <v>78</v>
      </c>
      <c r="F32" s="3" t="s">
        <v>36</v>
      </c>
      <c r="G32" s="3">
        <v>0</v>
      </c>
    </row>
    <row r="33" spans="2:7" ht="15.75" thickBot="1" x14ac:dyDescent="0.3">
      <c r="B33" s="2" t="s">
        <v>79</v>
      </c>
      <c r="C33" s="2"/>
      <c r="D33" s="4">
        <v>6</v>
      </c>
      <c r="E33" s="2" t="s">
        <v>80</v>
      </c>
      <c r="F33" s="2" t="s">
        <v>36</v>
      </c>
      <c r="G3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DDA8-D346-489B-82D5-A7E77101862E}">
  <dimension ref="A1:H21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1.4257812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1" t="s">
        <v>40</v>
      </c>
    </row>
    <row r="2" spans="1:8" x14ac:dyDescent="0.25">
      <c r="A2" s="1" t="s">
        <v>63</v>
      </c>
    </row>
    <row r="3" spans="1:8" x14ac:dyDescent="0.25">
      <c r="A3" s="1" t="s">
        <v>83</v>
      </c>
    </row>
    <row r="6" spans="1:8" ht="15.75" thickBot="1" x14ac:dyDescent="0.3">
      <c r="A6" t="s">
        <v>20</v>
      </c>
    </row>
    <row r="7" spans="1:8" x14ac:dyDescent="0.25">
      <c r="B7" s="7"/>
      <c r="C7" s="7"/>
      <c r="D7" s="7" t="s">
        <v>41</v>
      </c>
      <c r="E7" s="7" t="s">
        <v>43</v>
      </c>
      <c r="F7" s="7" t="s">
        <v>45</v>
      </c>
      <c r="G7" s="7" t="s">
        <v>47</v>
      </c>
      <c r="H7" s="7" t="s">
        <v>47</v>
      </c>
    </row>
    <row r="8" spans="1:8" ht="15.75" thickBot="1" x14ac:dyDescent="0.3">
      <c r="B8" s="8" t="s">
        <v>16</v>
      </c>
      <c r="C8" s="8" t="s">
        <v>17</v>
      </c>
      <c r="D8" s="8" t="s">
        <v>42</v>
      </c>
      <c r="E8" s="8" t="s">
        <v>44</v>
      </c>
      <c r="F8" s="8" t="s">
        <v>46</v>
      </c>
      <c r="G8" s="8" t="s">
        <v>48</v>
      </c>
      <c r="H8" s="8" t="s">
        <v>49</v>
      </c>
    </row>
    <row r="9" spans="1:8" x14ac:dyDescent="0.25">
      <c r="B9" s="3" t="s">
        <v>29</v>
      </c>
      <c r="C9" s="3" t="s">
        <v>30</v>
      </c>
      <c r="D9" s="3">
        <v>5</v>
      </c>
      <c r="E9" s="3">
        <v>0</v>
      </c>
      <c r="F9" s="3">
        <v>4</v>
      </c>
      <c r="G9" s="3">
        <v>1.1111111111111112</v>
      </c>
      <c r="H9" s="3">
        <v>1E+30</v>
      </c>
    </row>
    <row r="10" spans="1:8" x14ac:dyDescent="0.25">
      <c r="B10" s="3" t="s">
        <v>32</v>
      </c>
      <c r="C10" s="3" t="s">
        <v>33</v>
      </c>
      <c r="D10" s="3">
        <v>11.111111111111114</v>
      </c>
      <c r="E10" s="3">
        <v>0</v>
      </c>
      <c r="F10" s="3">
        <v>4</v>
      </c>
      <c r="G10" s="3">
        <v>11.000000000000004</v>
      </c>
      <c r="H10" s="3">
        <v>0.25</v>
      </c>
    </row>
    <row r="11" spans="1:8" ht="15.75" thickBot="1" x14ac:dyDescent="0.3">
      <c r="B11" s="2" t="s">
        <v>67</v>
      </c>
      <c r="C11" s="2" t="s">
        <v>68</v>
      </c>
      <c r="D11" s="2">
        <v>16.666666666666664</v>
      </c>
      <c r="E11" s="2">
        <v>0</v>
      </c>
      <c r="F11" s="2">
        <v>5</v>
      </c>
      <c r="G11" s="2">
        <v>0.33333333333333331</v>
      </c>
      <c r="H11" s="2">
        <v>1.6666666666666672</v>
      </c>
    </row>
    <row r="13" spans="1:8" ht="15.75" thickBot="1" x14ac:dyDescent="0.3">
      <c r="A13" t="s">
        <v>22</v>
      </c>
    </row>
    <row r="14" spans="1:8" x14ac:dyDescent="0.25">
      <c r="B14" s="7"/>
      <c r="C14" s="7"/>
      <c r="D14" s="7" t="s">
        <v>41</v>
      </c>
      <c r="E14" s="7" t="s">
        <v>50</v>
      </c>
      <c r="F14" s="7" t="s">
        <v>52</v>
      </c>
      <c r="G14" s="7" t="s">
        <v>47</v>
      </c>
      <c r="H14" s="7" t="s">
        <v>47</v>
      </c>
    </row>
    <row r="15" spans="1:8" ht="15.75" thickBot="1" x14ac:dyDescent="0.3">
      <c r="B15" s="8" t="s">
        <v>16</v>
      </c>
      <c r="C15" s="8" t="s">
        <v>17</v>
      </c>
      <c r="D15" s="8" t="s">
        <v>42</v>
      </c>
      <c r="E15" s="8" t="s">
        <v>51</v>
      </c>
      <c r="F15" s="8" t="s">
        <v>53</v>
      </c>
      <c r="G15" s="8" t="s">
        <v>48</v>
      </c>
      <c r="H15" s="8" t="s">
        <v>49</v>
      </c>
    </row>
    <row r="16" spans="1:8" x14ac:dyDescent="0.25">
      <c r="B16" s="3" t="s">
        <v>69</v>
      </c>
      <c r="C16" s="3" t="s">
        <v>4</v>
      </c>
      <c r="D16" s="3">
        <v>5</v>
      </c>
      <c r="E16" s="3">
        <v>-1.1111111111111112</v>
      </c>
      <c r="F16" s="3">
        <v>5</v>
      </c>
      <c r="G16" s="3">
        <v>25</v>
      </c>
      <c r="H16" s="3">
        <v>5</v>
      </c>
    </row>
    <row r="17" spans="2:8" x14ac:dyDescent="0.25">
      <c r="B17" s="3" t="s">
        <v>71</v>
      </c>
      <c r="C17" s="3" t="s">
        <v>5</v>
      </c>
      <c r="D17" s="3">
        <v>11.111111111111114</v>
      </c>
      <c r="E17" s="3">
        <v>0</v>
      </c>
      <c r="F17" s="3">
        <v>0</v>
      </c>
      <c r="G17" s="3">
        <v>11.111111111111114</v>
      </c>
      <c r="H17" s="3">
        <v>1E+30</v>
      </c>
    </row>
    <row r="18" spans="2:8" x14ac:dyDescent="0.25">
      <c r="B18" s="3" t="s">
        <v>73</v>
      </c>
      <c r="C18" s="3" t="s">
        <v>54</v>
      </c>
      <c r="D18" s="3">
        <v>16.666666666666664</v>
      </c>
      <c r="E18" s="3">
        <v>0</v>
      </c>
      <c r="F18" s="3">
        <v>0</v>
      </c>
      <c r="G18" s="3">
        <v>16.666666666666664</v>
      </c>
      <c r="H18" s="3">
        <v>1E+30</v>
      </c>
    </row>
    <row r="19" spans="2:8" x14ac:dyDescent="0.25">
      <c r="B19" s="3" t="s">
        <v>75</v>
      </c>
      <c r="C19" s="3" t="s">
        <v>1</v>
      </c>
      <c r="D19" s="3">
        <v>87.777777777777786</v>
      </c>
      <c r="E19" s="3">
        <v>0</v>
      </c>
      <c r="F19" s="3">
        <v>100</v>
      </c>
      <c r="G19" s="3">
        <v>1E+30</v>
      </c>
      <c r="H19" s="3">
        <v>12.222222222222214</v>
      </c>
    </row>
    <row r="20" spans="2:8" x14ac:dyDescent="0.25">
      <c r="B20" s="3" t="s">
        <v>77</v>
      </c>
      <c r="C20" s="3"/>
      <c r="D20" s="3">
        <v>120</v>
      </c>
      <c r="E20" s="3">
        <v>1.2222222222222223</v>
      </c>
      <c r="F20" s="3">
        <v>120</v>
      </c>
      <c r="G20" s="3">
        <v>54.99999999999995</v>
      </c>
      <c r="H20" s="3">
        <v>49.999999999999993</v>
      </c>
    </row>
    <row r="21" spans="2:8" ht="15.75" thickBot="1" x14ac:dyDescent="0.3">
      <c r="B21" s="2" t="s">
        <v>79</v>
      </c>
      <c r="C21" s="2"/>
      <c r="D21" s="2">
        <v>6</v>
      </c>
      <c r="E21" s="2">
        <v>1.1111111111111112</v>
      </c>
      <c r="F21" s="2">
        <v>6</v>
      </c>
      <c r="G21" s="2">
        <v>1.0999999999999994</v>
      </c>
      <c r="H21" s="2">
        <v>2.5000000000000004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FB69-1521-46BC-9BFD-C700B87BAF27}">
  <dimension ref="A1:G11"/>
  <sheetViews>
    <sheetView tabSelected="1" workbookViewId="0">
      <selection activeCell="C3" sqref="C3"/>
    </sheetView>
  </sheetViews>
  <sheetFormatPr defaultRowHeight="15" x14ac:dyDescent="0.25"/>
  <cols>
    <col min="1" max="1" width="20.85546875" customWidth="1"/>
  </cols>
  <sheetData>
    <row r="1" spans="1:7" x14ac:dyDescent="0.25">
      <c r="B1" t="s">
        <v>4</v>
      </c>
      <c r="C1" t="s">
        <v>5</v>
      </c>
      <c r="D1" t="s">
        <v>54</v>
      </c>
    </row>
    <row r="2" spans="1:7" x14ac:dyDescent="0.25">
      <c r="A2" t="s">
        <v>2</v>
      </c>
      <c r="B2">
        <v>4</v>
      </c>
      <c r="C2">
        <v>4</v>
      </c>
      <c r="D2">
        <v>5</v>
      </c>
    </row>
    <row r="3" spans="1:7" x14ac:dyDescent="0.25">
      <c r="A3" t="s">
        <v>3</v>
      </c>
      <c r="B3">
        <v>5</v>
      </c>
      <c r="C3">
        <v>11.111111111111114</v>
      </c>
      <c r="D3">
        <v>16.666666666666664</v>
      </c>
    </row>
    <row r="5" spans="1:7" x14ac:dyDescent="0.25">
      <c r="A5" t="s">
        <v>0</v>
      </c>
      <c r="B5">
        <f>B2*B3+C2*C3+D2*D3</f>
        <v>147.77777777777777</v>
      </c>
    </row>
    <row r="6" spans="1:7" x14ac:dyDescent="0.25">
      <c r="A6" t="s">
        <v>1</v>
      </c>
      <c r="B6">
        <v>2</v>
      </c>
      <c r="C6">
        <v>4</v>
      </c>
      <c r="D6">
        <v>2</v>
      </c>
      <c r="E6">
        <f>B6*B3+C6*C3+D3*D6</f>
        <v>87.777777777777786</v>
      </c>
      <c r="F6" t="s">
        <v>6</v>
      </c>
      <c r="G6">
        <v>100</v>
      </c>
    </row>
    <row r="7" spans="1:7" x14ac:dyDescent="0.25">
      <c r="B7">
        <v>4</v>
      </c>
      <c r="C7">
        <v>3</v>
      </c>
      <c r="D7">
        <v>4</v>
      </c>
      <c r="E7">
        <f>B7*B3+C7*C3+D3*D7</f>
        <v>120</v>
      </c>
      <c r="F7" t="s">
        <v>6</v>
      </c>
      <c r="G7">
        <v>120</v>
      </c>
    </row>
    <row r="8" spans="1:7" x14ac:dyDescent="0.25">
      <c r="B8">
        <v>0.2</v>
      </c>
      <c r="C8">
        <v>0.3</v>
      </c>
      <c r="D8">
        <v>0.1</v>
      </c>
      <c r="E8">
        <f>B3*B8+C3*C8+D3*D8</f>
        <v>6</v>
      </c>
      <c r="F8" t="s">
        <v>6</v>
      </c>
      <c r="G8">
        <v>6</v>
      </c>
    </row>
    <row r="9" spans="1:7" x14ac:dyDescent="0.25">
      <c r="B9">
        <f>B3</f>
        <v>5</v>
      </c>
      <c r="F9" t="s">
        <v>7</v>
      </c>
      <c r="G9">
        <v>5</v>
      </c>
    </row>
    <row r="10" spans="1:7" x14ac:dyDescent="0.25">
      <c r="C10">
        <f>C3</f>
        <v>11.111111111111114</v>
      </c>
      <c r="F10" t="s">
        <v>7</v>
      </c>
      <c r="G10">
        <v>0</v>
      </c>
    </row>
    <row r="11" spans="1:7" x14ac:dyDescent="0.25">
      <c r="D11">
        <f>D3</f>
        <v>16.666666666666664</v>
      </c>
      <c r="F11" t="s">
        <v>7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Answer Report 1</vt:lpstr>
      <vt:lpstr>Sensitivity Report 1</vt:lpstr>
      <vt:lpstr>Cupcake LP Q1</vt:lpstr>
      <vt:lpstr>Answer Report 2</vt:lpstr>
      <vt:lpstr>Sensitivity Report 2</vt:lpstr>
      <vt:lpstr>Answer Report 3</vt:lpstr>
      <vt:lpstr>Sensitivity Report 3</vt:lpstr>
      <vt:lpstr>Cupcake LP 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Brownstone</dc:creator>
  <cp:lastModifiedBy>Mr Brownstone</cp:lastModifiedBy>
  <dcterms:created xsi:type="dcterms:W3CDTF">2020-02-04T20:07:16Z</dcterms:created>
  <dcterms:modified xsi:type="dcterms:W3CDTF">2020-02-04T21:09:08Z</dcterms:modified>
</cp:coreProperties>
</file>