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utomation\Testing\Test\"/>
    </mc:Choice>
  </mc:AlternateContent>
  <bookViews>
    <workbookView xWindow="0" yWindow="0" windowWidth="20490" windowHeight="7635" tabRatio="993" firstSheet="1" activeTab="2"/>
  </bookViews>
  <sheets>
    <sheet name="Template" sheetId="1" state="hidden" r:id="rId1"/>
    <sheet name="GLOSSARY" sheetId="4" r:id="rId2"/>
    <sheet name="HomePage" sheetId="5" r:id="rId3"/>
    <sheet name="README" sheetId="6" r:id="rId4"/>
  </sheets>
  <definedNames>
    <definedName name="_xlnm._FilterDatabase" localSheetId="2">HomePage!$G$1:$G$19</definedName>
    <definedName name="_xlnm._FilterDatabase" localSheetId="0">Template!$G$1:$G$14</definedName>
  </definedNames>
  <calcPr calcId="162913"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F8" i="5" l="1"/>
  <c r="F7" i="5"/>
  <c r="F6" i="5"/>
  <c r="F5" i="5"/>
  <c r="F4" i="5"/>
  <c r="F3" i="5"/>
  <c r="F8" i="1"/>
  <c r="F3" i="1"/>
  <c r="F2" i="1"/>
  <c r="F1" i="1"/>
</calcChain>
</file>

<file path=xl/sharedStrings.xml><?xml version="1.0" encoding="utf-8"?>
<sst xmlns="http://schemas.openxmlformats.org/spreadsheetml/2006/main" count="217" uniqueCount="119">
  <si>
    <t>Author</t>
  </si>
  <si>
    <t xml:space="preserve">Project Name </t>
  </si>
  <si>
    <t>Wunderliving</t>
  </si>
  <si>
    <t>NAME</t>
  </si>
  <si>
    <t>URL</t>
  </si>
  <si>
    <t>Number of Passed</t>
  </si>
  <si>
    <t>Test Enviroment</t>
  </si>
  <si>
    <t>Number of Failed</t>
  </si>
  <si>
    <t>Number of Pending</t>
  </si>
  <si>
    <t>Number of Not Start</t>
  </si>
  <si>
    <t>Number of Cancelled</t>
  </si>
  <si>
    <t>Number of TestCase</t>
  </si>
  <si>
    <t>Testcase ID</t>
  </si>
  <si>
    <t>Test Description</t>
  </si>
  <si>
    <t>Pre-Condition</t>
  </si>
  <si>
    <t>Data Input</t>
  </si>
  <si>
    <t>Step procedure</t>
  </si>
  <si>
    <t>Expected output</t>
  </si>
  <si>
    <t>Chrome</t>
  </si>
  <si>
    <t>Laptop 14 in</t>
  </si>
  <si>
    <t>Browser 3</t>
  </si>
  <si>
    <t>Actual results</t>
  </si>
  <si>
    <t>Post-Condition</t>
  </si>
  <si>
    <t>Notes</t>
  </si>
  <si>
    <t>L1</t>
  </si>
  <si>
    <t>L2</t>
  </si>
  <si>
    <t>L3</t>
  </si>
  <si>
    <t>Function 1: View Homepage</t>
  </si>
  <si>
    <t>UI</t>
  </si>
  <si>
    <t>FU</t>
  </si>
  <si>
    <t xml:space="preserve"> </t>
  </si>
  <si>
    <t>Acronym</t>
  </si>
  <si>
    <t>Stand for</t>
  </si>
  <si>
    <t>&lt;-BACK</t>
  </si>
  <si>
    <t>Firefox</t>
  </si>
  <si>
    <t>Safari</t>
  </si>
  <si>
    <t>MS Edge</t>
  </si>
  <si>
    <t xml:space="preserve">Internet Explorer </t>
  </si>
  <si>
    <t>Nexus 5</t>
  </si>
  <si>
    <t>Nexus 7</t>
  </si>
  <si>
    <t>Ipad</t>
  </si>
  <si>
    <t>Ipad pro</t>
  </si>
  <si>
    <t>Iphone 5/6/7/8</t>
  </si>
  <si>
    <t>Vietnamese</t>
  </si>
  <si>
    <t>Priority</t>
  </si>
  <si>
    <t>happy path for required field(s)</t>
  </si>
  <si>
    <t>sad path for required field(s)</t>
  </si>
  <si>
    <t>happy path for optional field(s)</t>
  </si>
  <si>
    <t>sad path for optional field(s)</t>
  </si>
  <si>
    <t>Function1: Create Category</t>
  </si>
  <si>
    <t>Joomla</t>
  </si>
  <si>
    <t>http://localhost/joomla/administrator</t>
  </si>
  <si>
    <t>NXAT</t>
  </si>
  <si>
    <t>Verify FU when user click "Save" button</t>
  </si>
  <si>
    <t>Verify FU when user click "Save &amp; Close" button</t>
  </si>
  <si>
    <t>Verify FU when user click "Save &amp; New" button</t>
  </si>
  <si>
    <t>Verify FU when user click "Cancel" button</t>
  </si>
  <si>
    <t>1. User login admin page with username and password.
2. User click "Categories" from "Content"</t>
  </si>
  <si>
    <t>username: admin
password: admin</t>
  </si>
  <si>
    <t>username: admin
password: admin
Titile: category 1</t>
  </si>
  <si>
    <t>username: admin
password: admin
Titile: category 2</t>
  </si>
  <si>
    <t>username: admin
password: admin
Titile: category 3</t>
  </si>
  <si>
    <t>1. User login Joomla administrator with same data input
2. User click "Content" and choose "Category"
3. User click "New" button
4. User fill on Title field with same data input
5. User click "Save" button</t>
  </si>
  <si>
    <t>1. User login Joomla administrator with same data input
2. User click "Content" and choose "Category"
3. User click "New" button
4. User fill on Title field with same data input
5. User click "Save &amp; Close" button</t>
  </si>
  <si>
    <t>1. User login Joomla administrator with same data input
2. User click "Content" and choose "Category"
3. User click "New" button
4. User fill on Title field with same data input
5. User click "Save &amp; New" button</t>
  </si>
  <si>
    <t>1. User login Joomla administrator with same data input
2. User click "Content" and choose "Category"
3. User click "New" button
4. User click "Close" button</t>
  </si>
  <si>
    <t>Nothing change</t>
  </si>
  <si>
    <t>The webpage display "Articles: New Category"
The webpage show a message: "Category saved." with color blue.</t>
  </si>
  <si>
    <t>The webpage display "Articles: Edit Category"
The webpage show a message: "Category saved." with color blue.</t>
  </si>
  <si>
    <t>Function 2: Create Articles</t>
  </si>
  <si>
    <t>J_CC_01</t>
  </si>
  <si>
    <t>J_CC_02</t>
  </si>
  <si>
    <t>J_CC_03</t>
  </si>
  <si>
    <t>J_CC_04</t>
  </si>
  <si>
    <t>J_CC_05</t>
  </si>
  <si>
    <t>J_CA_01</t>
  </si>
  <si>
    <t>J_CA_02</t>
  </si>
  <si>
    <t>J_CA_03</t>
  </si>
  <si>
    <t>J_CA_05</t>
  </si>
  <si>
    <t>Verify FU when user click "Save &amp; Close"
 button</t>
  </si>
  <si>
    <t>1. User login admin page with username and password.
2. User click "Articles" from "Content"</t>
  </si>
  <si>
    <t>username: admin
password: admin
Titile: articles 1
Category: Category 2</t>
  </si>
  <si>
    <t>username: admin
password: admin
Titile: articles 2
Category: Category 2</t>
  </si>
  <si>
    <t>username: admin
password: admin
Titile: articles 3
Category: Category 2</t>
  </si>
  <si>
    <t>1. User login Joomla administrator with same data input
2. User click "Content" and choose "Category"
3. User click "New" button
4. User fill on Title field with same data input and choose Category with same data input
5. User click "Save" button</t>
  </si>
  <si>
    <t>1. User login Joomla administrator with same data input
2. User click "Content" and choose "Category"
3. User click "New" button
4. User fill on Title field with same data input and choose Category with same data input
5. User click "Save &amp; Close" button</t>
  </si>
  <si>
    <t xml:space="preserve">username: admin
password: admin
</t>
  </si>
  <si>
    <t>1. User login Joomla administrator with same data input
2. User click "Content" and choose "Category"
3. User click "New" button
4. User fill on Title field with same data input and choose Category with same data input
5. User click "Save &amp; New" button</t>
  </si>
  <si>
    <t>The webpage display "Articles: Edit"
The webpage show a message: "
Article saved." with color blue.</t>
  </si>
  <si>
    <t>The webpage display "Articles: Categories" management
The webpage show a message: "Category saved." with color blue.</t>
  </si>
  <si>
    <t>The webpage display "Articles" management
The webpage show a message: "
Article saved." with color blue.</t>
  </si>
  <si>
    <t>The webpage display "Articles: New"
The webpage show a message: "
Article saved." with color blue.</t>
  </si>
  <si>
    <t>1. User login Joomla administrator with same data input
2. User click "Content" and choose "Category"
3. User click "New" button
4. User click "Save" button</t>
  </si>
  <si>
    <t>The webpage will show Message: "Error Invalid field:  Title "</t>
  </si>
  <si>
    <t>Verify FU when user click "Save" button but fill Title field with space</t>
  </si>
  <si>
    <t>Verify FU when user click "Save" button but do not fill Title field</t>
  </si>
  <si>
    <t xml:space="preserve">username: admin
password: admin
Title:       </t>
  </si>
  <si>
    <t>The webpage will show Message: "×
Error Save failed with the following error: Category must have a title."</t>
  </si>
  <si>
    <t>PASS</t>
  </si>
  <si>
    <t>1. User login Joomla administrator with same data input
2. User click "Content" and choose "Category"
3. User click "New" button
4. User click "Cancel" button</t>
  </si>
  <si>
    <t>J_CA_06</t>
  </si>
  <si>
    <t>J_CA_07</t>
  </si>
  <si>
    <t>The webpage will show Message: 
"Error Invalid field:  Title "</t>
  </si>
  <si>
    <t>Verify FU when user click "Save" button 
but do not fill Title field</t>
  </si>
  <si>
    <t>Verify FU when user click "Save" button 
but fill Title field with space</t>
  </si>
  <si>
    <t xml:space="preserve">username: admin
password: admin
Title:      </t>
  </si>
  <si>
    <t>Verify FU when user click "Save" button 
but do not choose Categroy</t>
  </si>
  <si>
    <t>Verify FU when user click "Save" button 
but do not fill Title field and choose Category</t>
  </si>
  <si>
    <t>J_CA_08</t>
  </si>
  <si>
    <t>J_CA_09</t>
  </si>
  <si>
    <t>username: admin
password: admin
Title: article 10</t>
  </si>
  <si>
    <t>The webpage will show Message: Error
Save failed with the following error: Please provide a valid, non-blank title."</t>
  </si>
  <si>
    <t>1. User login Joomla administrator with same data input
2. User click "Content" and choose "Category"
3. User click "New" button
4. User fill on Title field with same data input 
5. User click "Save" button</t>
  </si>
  <si>
    <t>1. User login Joomla administrator with same data input
2. User click "Content" and choose "Category"
3. User click "New" button
4. User click "Save &amp; Close" button</t>
  </si>
  <si>
    <t>Content</t>
  </si>
  <si>
    <t>Create Category</t>
  </si>
  <si>
    <t>CC</t>
  </si>
  <si>
    <t>Create Articles</t>
  </si>
  <si>
    <t>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</si>
</sst>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amily val="2"/>
      <charset val="1"/>
    </font>
    <font>
      <sz val="10"/>
      <name val="Arial"/>
      <family val="2"/>
      <charset val="1"/>
    </font>
    <font>
      <b/>
      <sz val="10"/>
      <name val="Arial"/>
      <family val="2"/>
      <charset val="1"/>
    </font>
    <font>
      <u/>
      <sz val="10"/>
      <color rgb="FF0000FF"/>
      <name val="Arial"/>
      <family val="2"/>
      <charset val="1"/>
    </font>
    <font>
      <sz val="10"/>
      <color rgb="FFFFFFFF"/>
      <name val="Arial"/>
      <family val="2"/>
      <charset val="1"/>
    </font>
    <font>
      <b/>
      <sz val="14"/>
      <name val="Arial"/>
      <family val="2"/>
      <charset val="1"/>
    </font>
    <font>
      <b/>
      <sz val="12"/>
      <name val="Arial"/>
      <family val="2"/>
      <charset val="1"/>
    </font>
    <font>
      <i/>
      <sz val="10"/>
      <name val="Arial"/>
      <family val="2"/>
      <charset val="1"/>
    </font>
  </fonts>
  <fills count="12">
    <fill>
      <patternFill patternType="none"/>
    </fill>
    <fill>
      <patternFill patternType="gray125"/>
    </fill>
    <fill>
      <patternFill patternType="solid">
        <fgColor rgb="FFFFFFFF"/>
        <bgColor rgb="FFFFFFCC"/>
      </patternFill>
    </fill>
    <fill>
      <patternFill patternType="solid">
        <fgColor rgb="FFCCFFCC"/>
        <bgColor rgb="FFCCFFFF"/>
      </patternFill>
    </fill>
    <fill>
      <patternFill patternType="solid">
        <fgColor rgb="FF3D85C6"/>
        <bgColor rgb="FF339966"/>
      </patternFill>
    </fill>
    <fill>
      <patternFill patternType="solid">
        <fgColor rgb="FF9FC5E8"/>
        <bgColor rgb="FFCCCCCC"/>
      </patternFill>
    </fill>
    <fill>
      <patternFill patternType="solid">
        <fgColor rgb="FFC9DAF8"/>
        <bgColor rgb="FFDDDDDD"/>
      </patternFill>
    </fill>
    <fill>
      <patternFill patternType="solid">
        <fgColor rgb="FFCCCCCC"/>
        <bgColor rgb="FFDDDDDD"/>
      </patternFill>
    </fill>
    <fill>
      <patternFill patternType="solid">
        <fgColor rgb="FFDDDDDD"/>
        <bgColor rgb="FFC9DAF8"/>
      </patternFill>
    </fill>
    <fill>
      <patternFill patternType="solid">
        <fgColor theme="9" tint="0.39997558519241921"/>
        <bgColor rgb="FFFFFFCC"/>
      </patternFill>
    </fill>
    <fill>
      <patternFill patternType="solid">
        <fgColor theme="9" tint="0.39997558519241921"/>
        <bgColor indexed="64"/>
      </patternFill>
    </fill>
    <fill>
      <patternFill patternType="solid">
        <fgColor theme="9" tint="0.39997558519241921"/>
        <bgColor rgb="FFDDDDDD"/>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Border="0" applyProtection="0"/>
  </cellStyleXfs>
  <cellXfs count="48">
    <xf numFmtId="0" fontId="0" fillId="0" borderId="0" xfId="0"/>
    <xf numFmtId="0" fontId="6" fillId="3" borderId="1" xfId="0" applyFont="1" applyFill="1" applyBorder="1" applyAlignment="1">
      <alignment horizontal="left" vertical="top" wrapText="1"/>
    </xf>
    <xf numFmtId="0" fontId="4" fillId="5" borderId="1" xfId="0" applyFont="1" applyFill="1" applyBorder="1" applyAlignment="1">
      <alignment vertical="top" wrapText="1"/>
    </xf>
    <xf numFmtId="0" fontId="4" fillId="4" borderId="1" xfId="0" applyFont="1" applyFill="1" applyBorder="1" applyAlignment="1">
      <alignment horizontal="center" vertical="top" wrapText="1"/>
    </xf>
    <xf numFmtId="0" fontId="0" fillId="0" borderId="0" xfId="0" applyFont="1" applyAlignment="1"/>
    <xf numFmtId="0" fontId="1" fillId="2" borderId="0" xfId="0" applyFont="1" applyFill="1" applyAlignment="1"/>
    <xf numFmtId="0" fontId="1" fillId="0" borderId="0" xfId="0" applyFont="1" applyAlignment="1"/>
    <xf numFmtId="0" fontId="2" fillId="0" borderId="0" xfId="0" applyFont="1" applyAlignment="1"/>
    <xf numFmtId="0" fontId="1" fillId="2" borderId="1" xfId="0" applyFont="1" applyFill="1" applyBorder="1" applyAlignment="1"/>
    <xf numFmtId="49" fontId="1" fillId="2" borderId="1" xfId="0" applyNumberFormat="1" applyFont="1" applyFill="1" applyBorder="1" applyAlignment="1"/>
    <xf numFmtId="0" fontId="2" fillId="2" borderId="0" xfId="0" applyFont="1" applyFill="1" applyAlignment="1"/>
    <xf numFmtId="0" fontId="3" fillId="2" borderId="1" xfId="1" applyFill="1" applyBorder="1" applyAlignment="1" applyProtection="1"/>
    <xf numFmtId="0" fontId="1" fillId="3" borderId="0" xfId="0" applyFont="1" applyFill="1" applyAlignment="1"/>
    <xf numFmtId="0" fontId="4" fillId="4" borderId="1" xfId="0" applyFont="1" applyFill="1" applyBorder="1" applyAlignment="1">
      <alignment horizontal="center" vertical="top" wrapText="1"/>
    </xf>
    <xf numFmtId="0" fontId="1" fillId="0" borderId="0" xfId="0" applyFont="1" applyAlignment="1">
      <alignment horizontal="center"/>
    </xf>
    <xf numFmtId="0" fontId="1" fillId="2" borderId="1" xfId="0" applyFont="1" applyFill="1" applyBorder="1" applyAlignment="1">
      <alignment vertical="top" wrapText="1"/>
    </xf>
    <xf numFmtId="0" fontId="4" fillId="5" borderId="1" xfId="0" applyFont="1" applyFill="1" applyBorder="1" applyAlignment="1">
      <alignment vertical="top" wrapText="1"/>
    </xf>
    <xf numFmtId="0" fontId="1" fillId="0" borderId="0" xfId="0" applyFont="1" applyAlignment="1">
      <alignment vertical="top" wrapText="1"/>
    </xf>
    <xf numFmtId="0" fontId="1" fillId="3" borderId="1" xfId="0" applyFont="1" applyFill="1" applyBorder="1" applyAlignment="1">
      <alignment vertical="top" wrapText="1"/>
    </xf>
    <xf numFmtId="0" fontId="3" fillId="2" borderId="1" xfId="1" applyFont="1" applyFill="1" applyBorder="1" applyAlignment="1" applyProtection="1">
      <alignment vertical="top" wrapText="1"/>
    </xf>
    <xf numFmtId="0" fontId="0" fillId="2" borderId="1" xfId="0" applyFont="1" applyFill="1" applyBorder="1" applyAlignment="1">
      <alignment vertical="top" wrapText="1"/>
    </xf>
    <xf numFmtId="0" fontId="3" fillId="2" borderId="1" xfId="1" applyFill="1" applyBorder="1" applyAlignment="1" applyProtection="1">
      <alignment vertical="top" wrapText="1"/>
    </xf>
    <xf numFmtId="0" fontId="5" fillId="6" borderId="1" xfId="0" applyFont="1" applyFill="1" applyBorder="1" applyAlignment="1">
      <alignment horizontal="center" vertical="top" wrapText="1"/>
    </xf>
    <xf numFmtId="0" fontId="1" fillId="0" borderId="0" xfId="0" applyFont="1" applyAlignment="1">
      <alignment horizontal="center" vertical="top"/>
    </xf>
    <xf numFmtId="0" fontId="2" fillId="0" borderId="1" xfId="0" applyFont="1" applyBorder="1" applyAlignment="1">
      <alignment horizontal="center" vertical="top" wrapText="1"/>
    </xf>
    <xf numFmtId="0" fontId="1" fillId="0" borderId="0" xfId="0" applyFont="1" applyAlignment="1">
      <alignment vertical="top"/>
    </xf>
    <xf numFmtId="0" fontId="1" fillId="0" borderId="1" xfId="0" applyFont="1" applyBorder="1" applyAlignment="1">
      <alignment horizontal="center" vertical="top" wrapText="1"/>
    </xf>
    <xf numFmtId="0" fontId="1" fillId="0" borderId="1" xfId="0" applyFont="1" applyBorder="1" applyAlignment="1">
      <alignment vertical="top" wrapText="1"/>
    </xf>
    <xf numFmtId="0" fontId="1" fillId="0" borderId="1" xfId="0" applyFont="1" applyBorder="1" applyAlignment="1">
      <alignment vertical="top"/>
    </xf>
    <xf numFmtId="0" fontId="3" fillId="2" borderId="0" xfId="1" applyFont="1" applyFill="1" applyBorder="1" applyAlignment="1" applyProtection="1"/>
    <xf numFmtId="0" fontId="1" fillId="7" borderId="1" xfId="0" applyFont="1" applyFill="1" applyBorder="1" applyAlignment="1">
      <alignment vertical="top" wrapText="1"/>
    </xf>
    <xf numFmtId="0" fontId="1" fillId="8" borderId="1" xfId="0" applyFont="1" applyFill="1" applyBorder="1" applyAlignment="1">
      <alignment vertical="top" wrapText="1"/>
    </xf>
    <xf numFmtId="0" fontId="1" fillId="0" borderId="1" xfId="0" applyFont="1" applyFill="1" applyBorder="1" applyAlignment="1">
      <alignment vertical="top" wrapText="1"/>
    </xf>
    <xf numFmtId="0" fontId="0" fillId="0" borderId="1" xfId="0" applyBorder="1"/>
    <xf numFmtId="0" fontId="1" fillId="9" borderId="1" xfId="0" applyFont="1" applyFill="1" applyBorder="1" applyAlignment="1">
      <alignment vertical="top" wrapText="1"/>
    </xf>
    <xf numFmtId="0" fontId="1" fillId="10" borderId="1" xfId="0" applyFont="1" applyFill="1" applyBorder="1" applyAlignment="1">
      <alignment vertical="top" wrapText="1"/>
    </xf>
    <xf numFmtId="0" fontId="1" fillId="2" borderId="0" xfId="0" applyFont="1" applyFill="1" applyAlignment="1">
      <alignment vertical="top"/>
    </xf>
    <xf numFmtId="0" fontId="0" fillId="0" borderId="1" xfId="0" applyBorder="1" applyAlignment="1">
      <alignment vertical="top" wrapText="1"/>
    </xf>
    <xf numFmtId="0" fontId="0" fillId="0" borderId="1" xfId="0" applyBorder="1" applyAlignment="1">
      <alignment vertical="top"/>
    </xf>
    <xf numFmtId="0" fontId="0" fillId="0" borderId="0" xfId="0" applyAlignment="1">
      <alignment vertical="top"/>
    </xf>
    <xf numFmtId="0" fontId="2" fillId="0" borderId="0" xfId="0" applyFont="1" applyAlignment="1">
      <alignment vertical="top"/>
    </xf>
    <xf numFmtId="0" fontId="2" fillId="2" borderId="0" xfId="0" applyFont="1" applyFill="1" applyAlignment="1">
      <alignment vertical="top"/>
    </xf>
    <xf numFmtId="0" fontId="1" fillId="3" borderId="0" xfId="0" applyFont="1" applyFill="1" applyAlignment="1">
      <alignment vertical="top"/>
    </xf>
    <xf numFmtId="49" fontId="1" fillId="2" borderId="1" xfId="0" applyNumberFormat="1" applyFont="1" applyFill="1" applyBorder="1" applyAlignment="1">
      <alignment vertical="top"/>
    </xf>
    <xf numFmtId="0" fontId="3" fillId="0" borderId="1" xfId="1" applyBorder="1" applyAlignment="1" applyProtection="1">
      <alignment vertical="top"/>
    </xf>
    <xf numFmtId="0" fontId="7" fillId="2" borderId="1" xfId="0" applyFont="1" applyFill="1" applyBorder="1" applyAlignment="1">
      <alignment vertical="top"/>
    </xf>
    <xf numFmtId="0" fontId="1" fillId="2" borderId="1" xfId="0" applyFont="1" applyFill="1" applyBorder="1" applyAlignment="1">
      <alignment vertical="top"/>
    </xf>
    <xf numFmtId="0" fontId="1" fillId="11" borderId="1" xfId="0" applyFon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26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6FA8DC"/>
      <rgbColor rgb="FF993366"/>
      <rgbColor rgb="FFFFFFCC"/>
      <rgbColor rgb="FFDDDDDD"/>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9FC5E8"/>
      <rgbColor rgb="FFFF99CC"/>
      <rgbColor rgb="FFCC99FF"/>
      <rgbColor rgb="FFFFCC99"/>
      <rgbColor rgb="FF3D85C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localhost/joomla/administr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topLeftCell="B2" zoomScaleNormal="100" workbookViewId="0">
      <selection activeCell="D19" sqref="D19"/>
    </sheetView>
  </sheetViews>
  <sheetFormatPr defaultRowHeight="12.75" x14ac:dyDescent="0.2"/>
  <cols>
    <col min="1" max="1" width="12.140625" style="4"/>
    <col min="2" max="2" width="35.140625" style="4"/>
    <col min="3" max="3" width="18.5703125" style="4"/>
    <col min="4" max="4" width="23.140625" style="4"/>
    <col min="5" max="5" width="32" style="4"/>
    <col min="6" max="6" width="56.85546875" style="4"/>
    <col min="7" max="7" width="8.42578125" style="4"/>
    <col min="8" max="1025" width="9" style="4"/>
  </cols>
  <sheetData>
    <row r="1" spans="1:1024" x14ac:dyDescent="0.2">
      <c r="A1" s="5"/>
      <c r="B1" s="5"/>
      <c r="C1" s="5"/>
      <c r="D1" s="5"/>
      <c r="E1" s="6" t="s">
        <v>0</v>
      </c>
      <c r="F1" s="7" t="e">
        <f>#REF!</f>
        <v>#REF!</v>
      </c>
      <c r="G1" s="5"/>
      <c r="H1" s="5"/>
      <c r="I1" s="5"/>
      <c r="J1" s="5"/>
      <c r="K1" s="5"/>
      <c r="L1" s="5"/>
      <c r="M1" s="5"/>
      <c r="N1" s="5"/>
      <c r="O1" s="5"/>
      <c r="P1" s="5"/>
      <c r="Q1" s="5"/>
      <c r="R1" s="5"/>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
      <c r="A2" s="8" t="s">
        <v>1</v>
      </c>
      <c r="B2" s="9" t="s">
        <v>2</v>
      </c>
      <c r="C2" s="5"/>
      <c r="D2" s="5"/>
      <c r="E2" s="5" t="s">
        <v>3</v>
      </c>
      <c r="F2" s="10" t="e">
        <f>#REF!</f>
        <v>#REF!</v>
      </c>
      <c r="G2" s="5"/>
      <c r="H2" s="5"/>
      <c r="I2" s="5"/>
      <c r="J2" s="5"/>
      <c r="K2" s="5"/>
      <c r="L2" s="5"/>
      <c r="M2" s="5"/>
      <c r="N2" s="5"/>
      <c r="O2" s="5"/>
      <c r="P2" s="5"/>
      <c r="Q2" s="5"/>
      <c r="R2" s="5"/>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
      <c r="A3" s="8" t="s">
        <v>4</v>
      </c>
      <c r="B3" s="11"/>
      <c r="C3" s="5"/>
      <c r="D3" s="5"/>
      <c r="E3" s="5" t="s">
        <v>5</v>
      </c>
      <c r="F3" s="12">
        <f>COUNTIF($G14:$G14,"PASS")</f>
        <v>0</v>
      </c>
      <c r="G3" s="5"/>
      <c r="H3" s="5"/>
      <c r="I3" s="5"/>
      <c r="J3" s="5"/>
      <c r="K3" s="5"/>
      <c r="L3" s="5"/>
      <c r="M3" s="5"/>
      <c r="N3" s="5"/>
      <c r="O3" s="5"/>
      <c r="P3" s="5"/>
      <c r="Q3" s="5"/>
      <c r="R3" s="5"/>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
      <c r="A4" s="8" t="s">
        <v>6</v>
      </c>
      <c r="B4" s="8"/>
      <c r="C4" s="5"/>
      <c r="D4" s="5"/>
      <c r="E4" s="5" t="s">
        <v>7</v>
      </c>
      <c r="F4" s="12"/>
      <c r="G4" s="5"/>
      <c r="H4" s="5"/>
      <c r="I4" s="5"/>
      <c r="J4" s="5"/>
      <c r="K4" s="5"/>
      <c r="L4" s="5"/>
      <c r="M4" s="5"/>
      <c r="N4" s="5"/>
      <c r="O4" s="5"/>
      <c r="P4" s="5"/>
      <c r="Q4" s="5"/>
      <c r="R4" s="5"/>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
      <c r="A5" s="8"/>
      <c r="B5" s="8"/>
      <c r="C5" s="5"/>
      <c r="D5" s="5"/>
      <c r="E5" s="5" t="s">
        <v>8</v>
      </c>
      <c r="F5" s="12"/>
      <c r="G5" s="5"/>
      <c r="H5" s="5"/>
      <c r="I5" s="5"/>
      <c r="J5" s="5"/>
      <c r="K5" s="5"/>
      <c r="L5" s="5"/>
      <c r="M5" s="5"/>
      <c r="N5" s="5"/>
      <c r="O5" s="5"/>
      <c r="P5" s="5"/>
      <c r="Q5" s="5"/>
      <c r="R5" s="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
      <c r="A6" s="5"/>
      <c r="B6" s="5"/>
      <c r="C6" s="5"/>
      <c r="D6" s="5"/>
      <c r="E6" s="5" t="s">
        <v>9</v>
      </c>
      <c r="F6" s="12"/>
      <c r="G6" s="5"/>
      <c r="H6" s="5"/>
      <c r="I6" s="5"/>
      <c r="J6" s="5"/>
      <c r="K6" s="5"/>
      <c r="L6" s="5"/>
      <c r="M6" s="5"/>
      <c r="N6" s="5"/>
      <c r="O6" s="5"/>
      <c r="P6" s="5"/>
      <c r="Q6" s="5"/>
      <c r="R6" s="5"/>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
      <c r="A7" s="5"/>
      <c r="B7" s="5"/>
      <c r="C7" s="5"/>
      <c r="D7" s="5"/>
      <c r="E7" s="5" t="s">
        <v>10</v>
      </c>
      <c r="F7" s="12"/>
      <c r="G7" s="5"/>
      <c r="H7" s="5"/>
      <c r="I7" s="5"/>
      <c r="J7" s="5"/>
      <c r="K7" s="5"/>
      <c r="L7" s="5"/>
      <c r="M7" s="5"/>
      <c r="N7" s="5"/>
      <c r="O7" s="5"/>
      <c r="P7" s="5"/>
      <c r="Q7" s="5"/>
      <c r="R7" s="5"/>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
      <c r="A8" s="5"/>
      <c r="B8" s="5"/>
      <c r="C8" s="5"/>
      <c r="D8" s="5"/>
      <c r="E8" s="5" t="s">
        <v>11</v>
      </c>
      <c r="F8" s="12">
        <f>COUNTA(A12:A99906)</f>
        <v>0</v>
      </c>
      <c r="G8" s="5"/>
      <c r="H8" s="5"/>
      <c r="I8" s="5"/>
      <c r="J8" s="5"/>
      <c r="K8" s="5"/>
      <c r="L8" s="5"/>
      <c r="M8" s="5"/>
      <c r="N8" s="5"/>
      <c r="O8" s="5"/>
      <c r="P8" s="5"/>
      <c r="Q8" s="5"/>
      <c r="R8" s="5"/>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
      <c r="A9" s="5"/>
      <c r="B9" s="5"/>
      <c r="C9" s="5"/>
      <c r="D9" s="5"/>
      <c r="E9" s="5"/>
      <c r="F9" s="5"/>
      <c r="G9" s="5"/>
      <c r="H9" s="5"/>
      <c r="I9" s="5"/>
      <c r="J9" s="5"/>
      <c r="K9" s="5"/>
      <c r="L9" s="5"/>
      <c r="M9" s="5"/>
      <c r="N9" s="5"/>
      <c r="O9" s="5"/>
      <c r="P9" s="5"/>
      <c r="Q9" s="5"/>
      <c r="R9" s="5"/>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2.75" customHeight="1" x14ac:dyDescent="0.2">
      <c r="A10" s="3" t="s">
        <v>12</v>
      </c>
      <c r="B10" s="3" t="s">
        <v>13</v>
      </c>
      <c r="C10" s="3" t="s">
        <v>14</v>
      </c>
      <c r="D10" s="3" t="s">
        <v>15</v>
      </c>
      <c r="E10" s="3" t="s">
        <v>16</v>
      </c>
      <c r="F10" s="3" t="s">
        <v>17</v>
      </c>
      <c r="G10" s="3" t="s">
        <v>18</v>
      </c>
      <c r="H10" s="3"/>
      <c r="I10" s="3"/>
      <c r="J10" s="3" t="s">
        <v>19</v>
      </c>
      <c r="K10" s="3"/>
      <c r="L10" s="3"/>
      <c r="M10" s="3" t="s">
        <v>20</v>
      </c>
      <c r="N10" s="3"/>
      <c r="O10" s="3"/>
      <c r="P10" s="3" t="s">
        <v>21</v>
      </c>
      <c r="Q10" s="3" t="s">
        <v>22</v>
      </c>
      <c r="R10" s="3" t="s">
        <v>23</v>
      </c>
      <c r="S10" s="14"/>
      <c r="T10" s="14"/>
      <c r="U10" s="14"/>
      <c r="V10" s="14"/>
      <c r="W10" s="14"/>
      <c r="X10" s="14"/>
      <c r="Y10" s="14"/>
      <c r="Z10" s="14"/>
      <c r="AA10" s="14"/>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
      <c r="A11" s="3"/>
      <c r="B11" s="3"/>
      <c r="C11" s="3"/>
      <c r="D11" s="3"/>
      <c r="E11" s="3"/>
      <c r="F11" s="3"/>
      <c r="G11" s="13" t="s">
        <v>24</v>
      </c>
      <c r="H11" s="13" t="s">
        <v>25</v>
      </c>
      <c r="I11" s="13" t="s">
        <v>26</v>
      </c>
      <c r="J11" s="13" t="s">
        <v>24</v>
      </c>
      <c r="K11" s="13" t="s">
        <v>25</v>
      </c>
      <c r="L11" s="13" t="s">
        <v>26</v>
      </c>
      <c r="M11" s="13" t="s">
        <v>24</v>
      </c>
      <c r="N11" s="13" t="s">
        <v>25</v>
      </c>
      <c r="O11" s="13" t="s">
        <v>26</v>
      </c>
      <c r="P11" s="3"/>
      <c r="Q11" s="3"/>
      <c r="R11" s="3"/>
      <c r="S11" s="14"/>
      <c r="T11" s="14"/>
      <c r="U11" s="14"/>
      <c r="V11" s="14"/>
      <c r="W11" s="14"/>
      <c r="X11" s="14"/>
      <c r="Y11" s="14"/>
      <c r="Z11" s="14"/>
      <c r="AA11" s="14"/>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2.75" customHeight="1" x14ac:dyDescent="0.2">
      <c r="A12" s="15"/>
      <c r="B12" s="2" t="s">
        <v>27</v>
      </c>
      <c r="C12" s="2"/>
      <c r="D12" s="2"/>
      <c r="E12" s="2"/>
      <c r="F12" s="2"/>
      <c r="G12" s="2"/>
      <c r="H12" s="2"/>
      <c r="I12" s="2"/>
      <c r="J12" s="2"/>
      <c r="K12" s="2"/>
      <c r="L12" s="2"/>
      <c r="M12" s="2"/>
      <c r="N12" s="2"/>
      <c r="O12" s="2"/>
      <c r="P12" s="2"/>
      <c r="Q12" s="2"/>
      <c r="R12" s="2"/>
      <c r="S12" s="17"/>
      <c r="T12" s="17"/>
      <c r="U12" s="17"/>
      <c r="V12" s="17"/>
      <c r="W12" s="17"/>
      <c r="X12" s="17"/>
      <c r="Y12" s="17"/>
      <c r="Z12" s="17"/>
      <c r="AA12" s="17"/>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
      <c r="A13" s="15"/>
      <c r="B13" s="18" t="s">
        <v>28</v>
      </c>
      <c r="C13" s="18"/>
      <c r="D13" s="18"/>
      <c r="E13" s="18"/>
      <c r="F13" s="18"/>
      <c r="G13" s="18"/>
      <c r="H13" s="18"/>
      <c r="I13" s="18"/>
      <c r="J13" s="18"/>
      <c r="K13" s="18"/>
      <c r="L13" s="18"/>
      <c r="M13" s="18"/>
      <c r="N13" s="18"/>
      <c r="O13" s="18"/>
      <c r="P13" s="18"/>
      <c r="Q13" s="18"/>
      <c r="R13" s="18"/>
      <c r="S13" s="17"/>
      <c r="T13" s="17"/>
      <c r="U13" s="17"/>
      <c r="V13" s="17"/>
      <c r="W13" s="17"/>
      <c r="X13" s="17"/>
      <c r="Y13" s="17"/>
      <c r="Z13" s="17"/>
      <c r="AA13" s="17"/>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7.25" customHeight="1" x14ac:dyDescent="0.2">
      <c r="A14" s="15"/>
      <c r="B14" s="15"/>
      <c r="C14" s="15"/>
      <c r="D14" s="15"/>
      <c r="E14" s="15"/>
      <c r="F14" s="15"/>
      <c r="G14" s="15"/>
      <c r="H14" s="15"/>
      <c r="I14" s="15"/>
      <c r="J14" s="15"/>
      <c r="K14" s="15"/>
      <c r="L14" s="15"/>
      <c r="M14" s="15"/>
      <c r="N14" s="15"/>
      <c r="O14" s="15"/>
      <c r="P14" s="15"/>
      <c r="Q14" s="15"/>
      <c r="R14" s="19"/>
      <c r="S14" s="17"/>
      <c r="T14" s="17"/>
      <c r="U14" s="17"/>
      <c r="V14" s="17"/>
      <c r="W14" s="17"/>
      <c r="X14" s="17"/>
      <c r="Y14" s="17"/>
      <c r="Z14" s="17"/>
      <c r="AA14" s="17"/>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75" customHeight="1" x14ac:dyDescent="0.2">
      <c r="A15" s="15"/>
      <c r="B15" s="18" t="s">
        <v>29</v>
      </c>
      <c r="C15" s="18"/>
      <c r="D15" s="18"/>
      <c r="E15" s="18"/>
      <c r="F15" s="18"/>
      <c r="G15" s="18"/>
      <c r="H15" s="18"/>
      <c r="I15" s="18"/>
      <c r="J15" s="18"/>
      <c r="K15" s="18"/>
      <c r="L15" s="18"/>
      <c r="M15" s="18"/>
      <c r="N15" s="18"/>
      <c r="O15" s="18"/>
      <c r="P15" s="18"/>
      <c r="Q15" s="18"/>
      <c r="R15" s="18"/>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75" customHeight="1" x14ac:dyDescent="0.2">
      <c r="A16" s="15"/>
      <c r="B16" s="15"/>
      <c r="C16" s="15"/>
      <c r="D16" s="15"/>
      <c r="E16" s="15"/>
      <c r="F16" s="15"/>
      <c r="G16" s="15"/>
      <c r="H16" s="15"/>
      <c r="I16" s="15"/>
      <c r="J16" s="15"/>
      <c r="K16" s="15"/>
      <c r="L16" s="15"/>
      <c r="M16" s="15"/>
      <c r="N16" s="15"/>
      <c r="O16" s="15"/>
      <c r="P16" s="15"/>
      <c r="Q16" s="15"/>
      <c r="R16" s="15"/>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39" customHeight="1" x14ac:dyDescent="0.2">
      <c r="A17" s="15"/>
      <c r="B17" s="20"/>
      <c r="C17" s="15"/>
      <c r="D17" s="20"/>
      <c r="E17" s="20"/>
      <c r="F17" s="20"/>
      <c r="G17" s="15"/>
      <c r="H17" s="15"/>
      <c r="I17" s="15"/>
      <c r="J17" s="15"/>
      <c r="K17" s="15"/>
      <c r="L17" s="15"/>
      <c r="M17" s="15"/>
      <c r="N17" s="15"/>
      <c r="O17" s="15"/>
      <c r="P17" s="15"/>
      <c r="Q17" s="15"/>
      <c r="R17" s="21"/>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s="15" customFormat="1" ht="43.5" customHeight="1" x14ac:dyDescent="0.2">
      <c r="B18" s="20"/>
      <c r="D18" s="20"/>
      <c r="E18" s="20"/>
      <c r="F18" s="20"/>
    </row>
    <row r="19" spans="1:1024" s="20" customFormat="1" ht="56.25" customHeight="1" x14ac:dyDescent="0.2">
      <c r="G19" s="15"/>
      <c r="H19" s="15"/>
      <c r="I19" s="15"/>
      <c r="J19" s="15"/>
      <c r="K19" s="15"/>
      <c r="L19" s="15"/>
      <c r="M19" s="15"/>
      <c r="N19" s="15"/>
      <c r="O19" s="15"/>
    </row>
  </sheetData>
  <mergeCells count="13">
    <mergeCell ref="Q10:Q11"/>
    <mergeCell ref="R10:R11"/>
    <mergeCell ref="B12:R12"/>
    <mergeCell ref="F10:F11"/>
    <mergeCell ref="G10:I10"/>
    <mergeCell ref="J10:L10"/>
    <mergeCell ref="M10:O10"/>
    <mergeCell ref="P10:P11"/>
    <mergeCell ref="A10:A11"/>
    <mergeCell ref="B10:B11"/>
    <mergeCell ref="C10:C11"/>
    <mergeCell ref="D10:D11"/>
    <mergeCell ref="E10:E11"/>
  </mergeCells>
  <dataValidations count="2">
    <dataValidation type="list" allowBlank="1" sqref="G13:O13 H14:O14 G15:O17 G18">
      <formula1>"PASS,FAIL,CLOSED,PENDING,CANCELLED"</formula1>
      <formula2>0</formula2>
    </dataValidation>
    <dataValidation type="list" allowBlank="1" sqref="G14">
      <formula1>"PASS,FAIL,CLOSED,PENDING,CANCELLED,NOT START,REJECTED"</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
  <sheetViews>
    <sheetView zoomScaleNormal="100" workbookViewId="0">
      <selection activeCell="C9" sqref="C9"/>
    </sheetView>
  </sheetViews>
  <sheetFormatPr defaultRowHeight="12.75" x14ac:dyDescent="0.2"/>
  <cols>
    <col min="2" max="2" width="20"/>
    <col min="3" max="3" width="44.28515625"/>
    <col min="4" max="1025" width="8.28515625"/>
  </cols>
  <sheetData>
    <row r="1" spans="1:26" ht="30" customHeight="1" x14ac:dyDescent="0.2">
      <c r="A1" s="22" t="s">
        <v>30</v>
      </c>
      <c r="B1" s="22" t="s">
        <v>31</v>
      </c>
      <c r="C1" s="22" t="s">
        <v>32</v>
      </c>
      <c r="D1" s="23"/>
      <c r="E1" s="23"/>
      <c r="F1" s="23"/>
      <c r="G1" s="23"/>
      <c r="H1" s="23"/>
      <c r="I1" s="23"/>
      <c r="J1" s="23"/>
      <c r="K1" s="23"/>
      <c r="L1" s="23"/>
      <c r="M1" s="23"/>
      <c r="N1" s="23"/>
      <c r="O1" s="23"/>
      <c r="P1" s="23"/>
      <c r="Q1" s="23"/>
      <c r="R1" s="23"/>
      <c r="S1" s="23"/>
      <c r="T1" s="23"/>
      <c r="U1" s="23"/>
      <c r="V1" s="23"/>
      <c r="W1" s="23"/>
      <c r="X1" s="23"/>
      <c r="Y1" s="23"/>
      <c r="Z1" s="23"/>
    </row>
    <row r="2" spans="1:26" ht="16.5" customHeight="1" x14ac:dyDescent="0.2">
      <c r="A2" s="24"/>
      <c r="B2" s="1" t="s">
        <v>114</v>
      </c>
      <c r="C2" s="1"/>
      <c r="D2" s="25"/>
      <c r="E2" s="25"/>
      <c r="F2" s="25"/>
      <c r="G2" s="25"/>
      <c r="H2" s="25"/>
      <c r="I2" s="25"/>
      <c r="J2" s="25"/>
      <c r="K2" s="25"/>
      <c r="L2" s="25"/>
      <c r="M2" s="25"/>
      <c r="N2" s="25"/>
      <c r="O2" s="25"/>
      <c r="P2" s="25"/>
      <c r="Q2" s="25"/>
      <c r="R2" s="25"/>
      <c r="S2" s="25"/>
      <c r="T2" s="25"/>
      <c r="U2" s="25"/>
      <c r="V2" s="25"/>
      <c r="W2" s="25"/>
      <c r="X2" s="25"/>
      <c r="Y2" s="25"/>
      <c r="Z2" s="25"/>
    </row>
    <row r="3" spans="1:26" x14ac:dyDescent="0.2">
      <c r="A3" s="26">
        <v>1</v>
      </c>
      <c r="B3" s="27" t="s">
        <v>115</v>
      </c>
      <c r="C3" s="27" t="s">
        <v>116</v>
      </c>
      <c r="D3" s="25"/>
      <c r="E3" s="25"/>
      <c r="F3" s="25"/>
      <c r="G3" s="25"/>
      <c r="H3" s="25"/>
      <c r="I3" s="25"/>
      <c r="J3" s="25"/>
      <c r="K3" s="25"/>
      <c r="L3" s="25"/>
      <c r="M3" s="25"/>
      <c r="N3" s="25"/>
      <c r="O3" s="25"/>
      <c r="P3" s="25"/>
      <c r="Q3" s="25"/>
      <c r="R3" s="25"/>
      <c r="S3" s="25"/>
      <c r="T3" s="25"/>
      <c r="U3" s="25"/>
      <c r="V3" s="25"/>
      <c r="W3" s="25"/>
      <c r="X3" s="25"/>
      <c r="Y3" s="25"/>
      <c r="Z3" s="25"/>
    </row>
    <row r="4" spans="1:26" x14ac:dyDescent="0.2">
      <c r="A4" s="26">
        <v>2</v>
      </c>
      <c r="B4" s="27" t="s">
        <v>117</v>
      </c>
      <c r="C4" s="27" t="s">
        <v>118</v>
      </c>
      <c r="D4" s="25"/>
      <c r="E4" s="25"/>
      <c r="F4" s="25"/>
      <c r="G4" s="25"/>
      <c r="H4" s="25"/>
      <c r="I4" s="25"/>
      <c r="J4" s="25"/>
      <c r="K4" s="25"/>
      <c r="L4" s="25"/>
      <c r="M4" s="25"/>
      <c r="N4" s="25"/>
      <c r="O4" s="25"/>
      <c r="P4" s="25"/>
      <c r="Q4" s="25"/>
      <c r="R4" s="25"/>
      <c r="S4" s="25"/>
      <c r="T4" s="25"/>
      <c r="U4" s="25"/>
      <c r="V4" s="25"/>
      <c r="W4" s="25"/>
      <c r="X4" s="25"/>
      <c r="Y4" s="25"/>
      <c r="Z4" s="25"/>
    </row>
    <row r="5" spans="1:26" ht="18" customHeight="1" x14ac:dyDescent="0.2">
      <c r="A5" s="26"/>
      <c r="B5" s="27"/>
      <c r="C5" s="27"/>
      <c r="D5" s="25"/>
      <c r="E5" s="25"/>
      <c r="F5" s="25"/>
      <c r="G5" s="25"/>
      <c r="H5" s="25"/>
      <c r="I5" s="25"/>
      <c r="J5" s="25"/>
      <c r="K5" s="25"/>
      <c r="L5" s="25"/>
      <c r="M5" s="25"/>
      <c r="N5" s="25"/>
      <c r="O5" s="25"/>
      <c r="P5" s="25"/>
      <c r="Q5" s="25"/>
      <c r="R5" s="25"/>
      <c r="S5" s="25"/>
      <c r="T5" s="25"/>
      <c r="U5" s="25"/>
      <c r="V5" s="25"/>
      <c r="W5" s="25"/>
      <c r="X5" s="25"/>
      <c r="Y5" s="25"/>
      <c r="Z5" s="25"/>
    </row>
    <row r="6" spans="1:26" x14ac:dyDescent="0.2">
      <c r="A6" s="28"/>
      <c r="B6" s="28"/>
      <c r="C6" s="28"/>
      <c r="D6" s="25"/>
      <c r="E6" s="25"/>
      <c r="F6" s="25"/>
      <c r="G6" s="25"/>
      <c r="H6" s="25"/>
      <c r="I6" s="25"/>
      <c r="J6" s="25"/>
      <c r="K6" s="25"/>
      <c r="L6" s="25"/>
      <c r="M6" s="25"/>
      <c r="N6" s="25"/>
      <c r="O6" s="25"/>
      <c r="P6" s="25"/>
      <c r="Q6" s="25"/>
      <c r="R6" s="25"/>
      <c r="S6" s="25"/>
      <c r="T6" s="25"/>
      <c r="U6" s="25"/>
      <c r="V6" s="25"/>
      <c r="W6" s="25"/>
      <c r="X6" s="25"/>
      <c r="Y6" s="25"/>
      <c r="Z6" s="25"/>
    </row>
  </sheetData>
  <mergeCells count="1">
    <mergeCell ref="B2:C2"/>
  </mergeCell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
  <sheetViews>
    <sheetView tabSelected="1" zoomScaleNormal="100" workbookViewId="0">
      <pane xSplit="6" topLeftCell="AO1" activePane="topRight" state="frozen"/>
      <selection pane="topRight" activeCell="D18" sqref="D18"/>
    </sheetView>
  </sheetViews>
  <sheetFormatPr defaultRowHeight="12.75" x14ac:dyDescent="0.2"/>
  <cols>
    <col min="1" max="1" width="15.7109375"/>
    <col min="2" max="2" width="35.140625" style="39"/>
    <col min="3" max="3" width="18.5703125" style="39"/>
    <col min="4" max="4" width="14" style="39"/>
    <col min="5" max="5" width="27.5703125" style="39"/>
    <col min="6" max="6" width="32.85546875" style="39"/>
    <col min="7" max="7" width="8.42578125"/>
    <col min="8" max="9" width="0" hidden="1"/>
    <col min="10" max="10" width="8.5703125"/>
    <col min="11" max="12" width="0" hidden="1"/>
    <col min="13" max="13" width="8.5703125"/>
    <col min="14" max="15" width="0" hidden="1"/>
    <col min="16" max="16" width="8.5703125"/>
    <col min="17" max="18" width="0" hidden="1"/>
    <col min="19" max="19" width="8.5703125"/>
    <col min="20" max="21" width="0" hidden="1"/>
    <col min="22" max="22" width="8.5703125"/>
    <col min="23" max="24" width="0" hidden="1"/>
    <col min="25" max="25" width="8.5703125"/>
    <col min="26" max="27" width="0" hidden="1"/>
    <col min="28" max="28" width="8.7109375"/>
    <col min="29" max="30" width="0" hidden="1"/>
    <col min="32" max="33" width="0" hidden="1"/>
    <col min="34" max="34" width="8.5703125"/>
    <col min="35" max="36" width="0" hidden="1"/>
    <col min="37" max="37" width="8.5703125"/>
    <col min="38" max="39" width="10.28515625"/>
    <col min="40" max="1025" width="8.5703125"/>
  </cols>
  <sheetData>
    <row r="1" spans="1:51" x14ac:dyDescent="0.2">
      <c r="B1" s="36"/>
      <c r="C1" s="36"/>
      <c r="D1" s="36"/>
      <c r="E1" s="25" t="s">
        <v>0</v>
      </c>
      <c r="F1" s="40" t="s">
        <v>52</v>
      </c>
      <c r="G1" s="29" t="s">
        <v>33</v>
      </c>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row>
    <row r="2" spans="1:51" x14ac:dyDescent="0.2">
      <c r="A2" s="8" t="s">
        <v>1</v>
      </c>
      <c r="B2" s="43" t="s">
        <v>50</v>
      </c>
      <c r="C2" s="36"/>
      <c r="D2" s="36"/>
      <c r="E2" s="36" t="s">
        <v>3</v>
      </c>
      <c r="F2" s="41"/>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row>
    <row r="3" spans="1:51" x14ac:dyDescent="0.2">
      <c r="A3" s="8" t="s">
        <v>4</v>
      </c>
      <c r="B3" s="44" t="s">
        <v>51</v>
      </c>
      <c r="C3" s="36"/>
      <c r="D3" s="36"/>
      <c r="E3" s="36" t="s">
        <v>5</v>
      </c>
      <c r="F3" s="42">
        <f>COUNTIF($G$12:$G$9875,"PASS")</f>
        <v>14</v>
      </c>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row>
    <row r="4" spans="1:51" x14ac:dyDescent="0.2">
      <c r="A4" s="8" t="s">
        <v>6</v>
      </c>
      <c r="B4" s="45" t="s">
        <v>18</v>
      </c>
      <c r="C4" s="36"/>
      <c r="D4" s="36"/>
      <c r="E4" s="36" t="s">
        <v>7</v>
      </c>
      <c r="F4" s="42">
        <f>COUNTIF($G$12:$G$9875,"FAIL")</f>
        <v>0</v>
      </c>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row>
    <row r="5" spans="1:51" x14ac:dyDescent="0.2">
      <c r="A5" s="8"/>
      <c r="B5" s="46"/>
      <c r="C5" s="36"/>
      <c r="D5" s="36"/>
      <c r="E5" s="36" t="s">
        <v>8</v>
      </c>
      <c r="F5" s="42">
        <f>COUNTIF($G$12:$G$9875,"PENDING")</f>
        <v>0</v>
      </c>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row>
    <row r="6" spans="1:51" x14ac:dyDescent="0.2">
      <c r="A6" s="5"/>
      <c r="B6" s="36"/>
      <c r="C6" s="36"/>
      <c r="D6" s="36"/>
      <c r="E6" s="36" t="s">
        <v>9</v>
      </c>
      <c r="F6" s="42">
        <f>COUNTIF($G$12:$G$9875,"NOT START")</f>
        <v>0</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row>
    <row r="7" spans="1:51" s="4" customFormat="1" x14ac:dyDescent="0.2">
      <c r="B7" s="36"/>
      <c r="C7" s="36"/>
      <c r="D7" s="36"/>
      <c r="E7" s="36" t="s">
        <v>10</v>
      </c>
      <c r="F7" s="42">
        <f>COUNTIF($G$12:$G$9875,"CANCELLED")</f>
        <v>0</v>
      </c>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row>
    <row r="8" spans="1:51" x14ac:dyDescent="0.2">
      <c r="A8" s="5"/>
      <c r="B8" s="36"/>
      <c r="C8" s="36"/>
      <c r="D8" s="36"/>
      <c r="E8" s="36" t="s">
        <v>11</v>
      </c>
      <c r="F8" s="42">
        <f>COUNTA(A12:A9874)</f>
        <v>13</v>
      </c>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row>
    <row r="9" spans="1:51" x14ac:dyDescent="0.2">
      <c r="A9" s="5"/>
      <c r="B9" s="36"/>
      <c r="C9" s="36"/>
      <c r="D9" s="36"/>
      <c r="E9" s="36"/>
      <c r="F9" s="36"/>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row>
    <row r="10" spans="1:51" ht="12.75" customHeight="1" x14ac:dyDescent="0.2">
      <c r="A10" s="3" t="s">
        <v>12</v>
      </c>
      <c r="B10" s="3" t="s">
        <v>13</v>
      </c>
      <c r="C10" s="3" t="s">
        <v>14</v>
      </c>
      <c r="D10" s="3" t="s">
        <v>15</v>
      </c>
      <c r="E10" s="3" t="s">
        <v>16</v>
      </c>
      <c r="F10" s="3" t="s">
        <v>17</v>
      </c>
      <c r="G10" s="3" t="s">
        <v>18</v>
      </c>
      <c r="H10" s="3"/>
      <c r="I10" s="3"/>
      <c r="J10" s="3" t="s">
        <v>34</v>
      </c>
      <c r="K10" s="3"/>
      <c r="L10" s="3"/>
      <c r="M10" s="3" t="s">
        <v>35</v>
      </c>
      <c r="N10" s="3"/>
      <c r="O10" s="3"/>
      <c r="P10" s="3" t="s">
        <v>36</v>
      </c>
      <c r="Q10" s="3"/>
      <c r="R10" s="3"/>
      <c r="S10" s="3" t="s">
        <v>37</v>
      </c>
      <c r="T10" s="3"/>
      <c r="U10" s="3"/>
      <c r="V10" s="3" t="s">
        <v>38</v>
      </c>
      <c r="W10" s="3"/>
      <c r="X10" s="3"/>
      <c r="Y10" s="3" t="s">
        <v>39</v>
      </c>
      <c r="Z10" s="3"/>
      <c r="AA10" s="3"/>
      <c r="AB10" s="3" t="s">
        <v>40</v>
      </c>
      <c r="AC10" s="3"/>
      <c r="AD10" s="3"/>
      <c r="AE10" s="3" t="s">
        <v>41</v>
      </c>
      <c r="AF10" s="3"/>
      <c r="AG10" s="3"/>
      <c r="AH10" s="3" t="s">
        <v>42</v>
      </c>
      <c r="AI10" s="3"/>
      <c r="AJ10" s="3"/>
      <c r="AK10" s="3" t="s">
        <v>43</v>
      </c>
      <c r="AL10" s="3"/>
      <c r="AM10" s="3"/>
      <c r="AN10" s="3" t="s">
        <v>21</v>
      </c>
      <c r="AO10" s="3" t="s">
        <v>22</v>
      </c>
      <c r="AP10" s="3" t="s">
        <v>23</v>
      </c>
      <c r="AQ10" s="14"/>
      <c r="AR10" s="14"/>
      <c r="AS10" s="14"/>
      <c r="AT10" s="14"/>
      <c r="AU10" s="14"/>
      <c r="AV10" s="14"/>
      <c r="AW10" s="14"/>
      <c r="AX10" s="14"/>
      <c r="AY10" s="14"/>
    </row>
    <row r="11" spans="1:51" x14ac:dyDescent="0.2">
      <c r="A11" s="3"/>
      <c r="B11" s="3"/>
      <c r="C11" s="3"/>
      <c r="D11" s="3"/>
      <c r="E11" s="3"/>
      <c r="F11" s="3"/>
      <c r="G11" s="13" t="s">
        <v>24</v>
      </c>
      <c r="H11" s="13" t="s">
        <v>25</v>
      </c>
      <c r="I11" s="13" t="s">
        <v>26</v>
      </c>
      <c r="J11" s="13" t="s">
        <v>24</v>
      </c>
      <c r="K11" s="13" t="s">
        <v>25</v>
      </c>
      <c r="L11" s="13" t="s">
        <v>26</v>
      </c>
      <c r="M11" s="13" t="s">
        <v>24</v>
      </c>
      <c r="N11" s="13" t="s">
        <v>25</v>
      </c>
      <c r="O11" s="13" t="s">
        <v>26</v>
      </c>
      <c r="P11" s="13" t="s">
        <v>24</v>
      </c>
      <c r="Q11" s="13" t="s">
        <v>25</v>
      </c>
      <c r="R11" s="13" t="s">
        <v>26</v>
      </c>
      <c r="S11" s="13" t="s">
        <v>24</v>
      </c>
      <c r="T11" s="13" t="s">
        <v>25</v>
      </c>
      <c r="U11" s="13" t="s">
        <v>26</v>
      </c>
      <c r="V11" s="13" t="s">
        <v>24</v>
      </c>
      <c r="W11" s="13" t="s">
        <v>25</v>
      </c>
      <c r="X11" s="13" t="s">
        <v>26</v>
      </c>
      <c r="Y11" s="13" t="s">
        <v>24</v>
      </c>
      <c r="Z11" s="13" t="s">
        <v>25</v>
      </c>
      <c r="AA11" s="13" t="s">
        <v>26</v>
      </c>
      <c r="AB11" s="13" t="s">
        <v>24</v>
      </c>
      <c r="AC11" s="13" t="s">
        <v>25</v>
      </c>
      <c r="AD11" s="13" t="s">
        <v>26</v>
      </c>
      <c r="AE11" s="13" t="s">
        <v>24</v>
      </c>
      <c r="AF11" s="13" t="s">
        <v>25</v>
      </c>
      <c r="AG11" s="13" t="s">
        <v>26</v>
      </c>
      <c r="AH11" s="13" t="s">
        <v>24</v>
      </c>
      <c r="AI11" s="13" t="s">
        <v>25</v>
      </c>
      <c r="AJ11" s="13" t="s">
        <v>26</v>
      </c>
      <c r="AK11" s="13" t="s">
        <v>24</v>
      </c>
      <c r="AL11" s="13" t="s">
        <v>25</v>
      </c>
      <c r="AM11" s="13" t="s">
        <v>26</v>
      </c>
      <c r="AN11" s="3"/>
      <c r="AO11" s="3"/>
      <c r="AP11" s="3"/>
      <c r="AQ11" s="14"/>
      <c r="AR11" s="14"/>
      <c r="AS11" s="14"/>
      <c r="AT11" s="14"/>
      <c r="AU11" s="14"/>
      <c r="AV11" s="14"/>
      <c r="AW11" s="14"/>
      <c r="AX11" s="14"/>
      <c r="AY11" s="14"/>
    </row>
    <row r="12" spans="1:51" ht="12.75" customHeight="1" x14ac:dyDescent="0.2">
      <c r="A12" s="15"/>
      <c r="B12" s="2" t="s">
        <v>49</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17"/>
      <c r="AR12" s="17"/>
      <c r="AS12" s="17"/>
      <c r="AT12" s="17"/>
      <c r="AU12" s="17"/>
      <c r="AV12" s="17"/>
      <c r="AW12" s="17"/>
      <c r="AX12" s="17"/>
      <c r="AY12" s="17"/>
    </row>
    <row r="13" spans="1:51" ht="33.4" customHeight="1" x14ac:dyDescent="0.2">
      <c r="A13" s="15" t="s">
        <v>70</v>
      </c>
      <c r="B13" s="15" t="s">
        <v>53</v>
      </c>
      <c r="C13" s="15" t="s">
        <v>57</v>
      </c>
      <c r="D13" s="15" t="s">
        <v>59</v>
      </c>
      <c r="E13" s="15" t="s">
        <v>62</v>
      </c>
      <c r="F13" s="27" t="s">
        <v>68</v>
      </c>
      <c r="G13" s="15" t="s">
        <v>98</v>
      </c>
      <c r="H13" s="15"/>
      <c r="I13" s="15"/>
      <c r="J13" s="15"/>
      <c r="K13" s="15"/>
      <c r="L13" s="15"/>
      <c r="M13" s="15"/>
      <c r="N13" s="15"/>
      <c r="O13" s="15"/>
      <c r="P13" s="15"/>
      <c r="Q13" s="15"/>
      <c r="R13" s="15"/>
      <c r="S13" s="15"/>
      <c r="T13" s="15"/>
      <c r="U13" s="15"/>
      <c r="V13" s="30"/>
      <c r="W13" s="30"/>
      <c r="X13" s="30"/>
      <c r="Y13" s="30"/>
      <c r="Z13" s="30"/>
      <c r="AA13" s="30"/>
      <c r="AB13" s="30"/>
      <c r="AC13" s="30"/>
      <c r="AD13" s="30"/>
      <c r="AE13" s="30"/>
      <c r="AF13" s="30"/>
      <c r="AG13" s="30"/>
      <c r="AH13" s="30"/>
      <c r="AI13" s="30"/>
      <c r="AJ13" s="30"/>
      <c r="AK13" s="15"/>
      <c r="AL13" s="15"/>
      <c r="AM13" s="15"/>
      <c r="AN13" s="15"/>
      <c r="AO13" s="15"/>
      <c r="AP13" s="21"/>
      <c r="AQ13" s="17"/>
      <c r="AR13" s="17"/>
      <c r="AS13" s="17"/>
      <c r="AT13" s="17"/>
      <c r="AU13" s="17"/>
      <c r="AV13" s="17"/>
      <c r="AW13" s="17"/>
      <c r="AX13" s="17"/>
      <c r="AY13" s="17"/>
    </row>
    <row r="14" spans="1:51" ht="35.85" customHeight="1" x14ac:dyDescent="0.2">
      <c r="A14" s="15" t="s">
        <v>71</v>
      </c>
      <c r="B14" s="15" t="s">
        <v>54</v>
      </c>
      <c r="C14" s="15" t="s">
        <v>57</v>
      </c>
      <c r="D14" s="15" t="s">
        <v>60</v>
      </c>
      <c r="E14" s="15" t="s">
        <v>63</v>
      </c>
      <c r="F14" s="27" t="s">
        <v>89</v>
      </c>
      <c r="G14" s="31" t="s">
        <v>98</v>
      </c>
      <c r="H14" s="31"/>
      <c r="I14" s="31"/>
      <c r="J14" s="31"/>
      <c r="K14" s="31"/>
      <c r="L14" s="31"/>
      <c r="M14" s="31"/>
      <c r="N14" s="31"/>
      <c r="O14" s="31"/>
      <c r="P14" s="31"/>
      <c r="Q14" s="31"/>
      <c r="R14" s="31"/>
      <c r="S14" s="31"/>
      <c r="T14" s="31"/>
      <c r="U14" s="31"/>
      <c r="V14" s="27"/>
      <c r="W14" s="27"/>
      <c r="X14" s="27"/>
      <c r="Y14" s="27"/>
      <c r="Z14" s="27"/>
      <c r="AA14" s="27"/>
      <c r="AB14" s="27"/>
      <c r="AC14" s="27"/>
      <c r="AD14" s="27"/>
      <c r="AE14" s="27"/>
      <c r="AF14" s="27"/>
      <c r="AG14" s="27"/>
      <c r="AH14" s="27"/>
      <c r="AI14" s="27"/>
      <c r="AJ14" s="27"/>
      <c r="AK14" s="15"/>
      <c r="AL14" s="15"/>
      <c r="AM14" s="15"/>
      <c r="AN14" s="15"/>
      <c r="AO14" s="15"/>
      <c r="AP14" s="21"/>
      <c r="AQ14" s="17"/>
      <c r="AR14" s="17"/>
      <c r="AS14" s="17"/>
      <c r="AT14" s="17"/>
      <c r="AU14" s="17"/>
      <c r="AV14" s="17"/>
      <c r="AW14" s="17"/>
      <c r="AX14" s="17"/>
      <c r="AY14" s="17"/>
    </row>
    <row r="15" spans="1:51" ht="23.25" customHeight="1" x14ac:dyDescent="0.2">
      <c r="A15" s="15" t="s">
        <v>72</v>
      </c>
      <c r="B15" s="27" t="s">
        <v>55</v>
      </c>
      <c r="C15" s="27" t="s">
        <v>57</v>
      </c>
      <c r="D15" s="27" t="s">
        <v>61</v>
      </c>
      <c r="E15" s="27" t="s">
        <v>64</v>
      </c>
      <c r="F15" s="27" t="s">
        <v>67</v>
      </c>
      <c r="G15" s="15" t="s">
        <v>98</v>
      </c>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21"/>
      <c r="AQ15" s="17"/>
      <c r="AR15" s="17"/>
      <c r="AS15" s="17"/>
      <c r="AT15" s="17"/>
      <c r="AU15" s="17"/>
      <c r="AV15" s="17"/>
      <c r="AW15" s="17"/>
      <c r="AX15" s="17"/>
      <c r="AY15" s="17"/>
    </row>
    <row r="16" spans="1:51" ht="12.75" customHeight="1" x14ac:dyDescent="0.2">
      <c r="A16" s="15" t="s">
        <v>73</v>
      </c>
      <c r="B16" s="27" t="s">
        <v>56</v>
      </c>
      <c r="C16" s="27" t="s">
        <v>57</v>
      </c>
      <c r="D16" s="27" t="s">
        <v>58</v>
      </c>
      <c r="E16" s="27" t="s">
        <v>65</v>
      </c>
      <c r="F16" s="27" t="s">
        <v>66</v>
      </c>
      <c r="G16" s="15" t="s">
        <v>98</v>
      </c>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7"/>
      <c r="AR16" s="17"/>
      <c r="AS16" s="17"/>
      <c r="AT16" s="17"/>
      <c r="AU16" s="17"/>
      <c r="AV16" s="17"/>
      <c r="AW16" s="17"/>
      <c r="AX16" s="17"/>
      <c r="AY16" s="17"/>
    </row>
    <row r="17" spans="1:51" ht="89.25" x14ac:dyDescent="0.2">
      <c r="A17" s="15" t="s">
        <v>74</v>
      </c>
      <c r="B17" s="27" t="s">
        <v>95</v>
      </c>
      <c r="C17" s="27" t="s">
        <v>57</v>
      </c>
      <c r="D17" s="27" t="s">
        <v>58</v>
      </c>
      <c r="E17" s="27" t="s">
        <v>92</v>
      </c>
      <c r="F17" s="27" t="s">
        <v>93</v>
      </c>
      <c r="G17" s="15" t="s">
        <v>98</v>
      </c>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7"/>
      <c r="AR17" s="17"/>
      <c r="AS17" s="17"/>
      <c r="AT17" s="17"/>
      <c r="AU17" s="17"/>
      <c r="AV17" s="17"/>
      <c r="AW17" s="17"/>
      <c r="AX17" s="17"/>
      <c r="AY17" s="17"/>
    </row>
    <row r="18" spans="1:51" ht="114.75" x14ac:dyDescent="0.2">
      <c r="A18" s="15"/>
      <c r="B18" s="27" t="s">
        <v>94</v>
      </c>
      <c r="C18" s="27" t="s">
        <v>57</v>
      </c>
      <c r="D18" s="27" t="s">
        <v>96</v>
      </c>
      <c r="E18" s="27" t="s">
        <v>62</v>
      </c>
      <c r="F18" s="27" t="s">
        <v>97</v>
      </c>
      <c r="G18" s="15" t="s">
        <v>98</v>
      </c>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7"/>
      <c r="AR18" s="17"/>
      <c r="AS18" s="17"/>
      <c r="AT18" s="17"/>
      <c r="AU18" s="17"/>
      <c r="AV18" s="17"/>
      <c r="AW18" s="17"/>
      <c r="AX18" s="17"/>
      <c r="AY18" s="17"/>
    </row>
    <row r="19" spans="1:51" ht="44.1" customHeight="1" x14ac:dyDescent="0.2">
      <c r="A19" s="34"/>
      <c r="B19" s="35" t="s">
        <v>69</v>
      </c>
      <c r="C19" s="35"/>
      <c r="D19" s="35"/>
      <c r="E19" s="35"/>
      <c r="F19" s="35"/>
      <c r="G19" s="34"/>
      <c r="H19" s="34"/>
      <c r="I19" s="34"/>
      <c r="J19" s="34"/>
      <c r="K19" s="34"/>
      <c r="L19" s="34"/>
      <c r="M19" s="34"/>
      <c r="N19" s="34"/>
      <c r="O19" s="34"/>
      <c r="P19" s="34"/>
      <c r="Q19" s="34"/>
      <c r="R19" s="34"/>
      <c r="S19" s="34"/>
      <c r="T19" s="34"/>
      <c r="U19" s="34"/>
      <c r="V19" s="47"/>
      <c r="W19" s="47"/>
      <c r="X19" s="47"/>
      <c r="Y19" s="47"/>
      <c r="Z19" s="47"/>
      <c r="AA19" s="47"/>
      <c r="AB19" s="47"/>
      <c r="AC19" s="47"/>
      <c r="AD19" s="47"/>
      <c r="AE19" s="47"/>
      <c r="AF19" s="34"/>
      <c r="AG19" s="34"/>
      <c r="AH19" s="47"/>
      <c r="AI19" s="47"/>
      <c r="AJ19" s="47"/>
      <c r="AK19" s="34"/>
      <c r="AL19" s="34"/>
      <c r="AM19" s="34"/>
      <c r="AN19" s="34"/>
      <c r="AO19" s="34"/>
      <c r="AP19" s="34"/>
      <c r="AQ19" s="17"/>
      <c r="AR19" s="17"/>
      <c r="AS19" s="17"/>
      <c r="AT19" s="17"/>
      <c r="AU19" s="17"/>
      <c r="AV19" s="17"/>
      <c r="AW19" s="17"/>
      <c r="AX19" s="17"/>
      <c r="AY19" s="17"/>
    </row>
    <row r="20" spans="1:51" ht="127.5" x14ac:dyDescent="0.2">
      <c r="A20" s="15" t="s">
        <v>75</v>
      </c>
      <c r="B20" s="32" t="s">
        <v>53</v>
      </c>
      <c r="C20" s="37" t="s">
        <v>80</v>
      </c>
      <c r="D20" s="37" t="s">
        <v>81</v>
      </c>
      <c r="E20" s="37" t="s">
        <v>84</v>
      </c>
      <c r="F20" s="37" t="s">
        <v>88</v>
      </c>
      <c r="G20" s="15" t="s">
        <v>98</v>
      </c>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row>
    <row r="21" spans="1:51" ht="140.25" x14ac:dyDescent="0.2">
      <c r="A21" s="15" t="s">
        <v>76</v>
      </c>
      <c r="B21" s="37" t="s">
        <v>79</v>
      </c>
      <c r="C21" s="37" t="s">
        <v>80</v>
      </c>
      <c r="D21" s="37" t="s">
        <v>82</v>
      </c>
      <c r="E21" s="37" t="s">
        <v>85</v>
      </c>
      <c r="F21" s="37" t="s">
        <v>90</v>
      </c>
      <c r="G21" s="15" t="s">
        <v>98</v>
      </c>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row>
    <row r="22" spans="1:51" ht="140.25" x14ac:dyDescent="0.2">
      <c r="A22" s="15" t="s">
        <v>77</v>
      </c>
      <c r="B22" s="32" t="s">
        <v>55</v>
      </c>
      <c r="C22" s="37" t="s">
        <v>80</v>
      </c>
      <c r="D22" s="37" t="s">
        <v>83</v>
      </c>
      <c r="E22" s="37" t="s">
        <v>87</v>
      </c>
      <c r="F22" s="37" t="s">
        <v>91</v>
      </c>
      <c r="G22" s="15" t="s">
        <v>98</v>
      </c>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row>
    <row r="23" spans="1:51" ht="89.25" x14ac:dyDescent="0.2">
      <c r="A23" s="15" t="s">
        <v>78</v>
      </c>
      <c r="B23" s="38" t="s">
        <v>56</v>
      </c>
      <c r="C23" s="37" t="s">
        <v>80</v>
      </c>
      <c r="D23" s="37" t="s">
        <v>86</v>
      </c>
      <c r="E23" s="37" t="s">
        <v>99</v>
      </c>
      <c r="F23" s="38" t="s">
        <v>66</v>
      </c>
      <c r="G23" s="15" t="s">
        <v>98</v>
      </c>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row>
    <row r="24" spans="1:51" ht="89.25" x14ac:dyDescent="0.2">
      <c r="A24" s="15" t="s">
        <v>100</v>
      </c>
      <c r="B24" s="37" t="s">
        <v>103</v>
      </c>
      <c r="C24" s="37" t="s">
        <v>80</v>
      </c>
      <c r="D24" s="37" t="s">
        <v>86</v>
      </c>
      <c r="E24" s="37" t="s">
        <v>92</v>
      </c>
      <c r="F24" s="37" t="s">
        <v>102</v>
      </c>
      <c r="G24" s="15" t="s">
        <v>98</v>
      </c>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row>
    <row r="25" spans="1:51" ht="127.5" x14ac:dyDescent="0.2">
      <c r="A25" s="15" t="s">
        <v>101</v>
      </c>
      <c r="B25" s="37" t="s">
        <v>104</v>
      </c>
      <c r="C25" s="37" t="s">
        <v>80</v>
      </c>
      <c r="D25" s="37" t="s">
        <v>105</v>
      </c>
      <c r="E25" s="37" t="s">
        <v>84</v>
      </c>
      <c r="F25" s="37" t="s">
        <v>111</v>
      </c>
      <c r="G25" s="15" t="s">
        <v>98</v>
      </c>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row>
    <row r="26" spans="1:51" ht="114.75" x14ac:dyDescent="0.2">
      <c r="A26" s="15" t="s">
        <v>108</v>
      </c>
      <c r="B26" s="37" t="s">
        <v>106</v>
      </c>
      <c r="C26" s="37" t="s">
        <v>80</v>
      </c>
      <c r="D26" s="37" t="s">
        <v>110</v>
      </c>
      <c r="E26" s="37" t="s">
        <v>112</v>
      </c>
      <c r="F26" s="37" t="s">
        <v>88</v>
      </c>
      <c r="G26" s="15" t="s">
        <v>98</v>
      </c>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row>
    <row r="27" spans="1:51" ht="102" x14ac:dyDescent="0.2">
      <c r="A27" s="15" t="s">
        <v>109</v>
      </c>
      <c r="B27" s="37" t="s">
        <v>107</v>
      </c>
      <c r="C27" s="37" t="s">
        <v>80</v>
      </c>
      <c r="D27" s="37" t="s">
        <v>86</v>
      </c>
      <c r="E27" s="37" t="s">
        <v>113</v>
      </c>
      <c r="F27" s="37" t="s">
        <v>111</v>
      </c>
      <c r="G27" s="15" t="s">
        <v>98</v>
      </c>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row>
  </sheetData>
  <mergeCells count="21">
    <mergeCell ref="B12:AP12"/>
    <mergeCell ref="AH10:AJ10"/>
    <mergeCell ref="AK10:AM10"/>
    <mergeCell ref="AN10:AN11"/>
    <mergeCell ref="AO10:AO11"/>
    <mergeCell ref="AP10:AP11"/>
    <mergeCell ref="S10:U10"/>
    <mergeCell ref="V10:X10"/>
    <mergeCell ref="Y10:AA10"/>
    <mergeCell ref="AB10:AD10"/>
    <mergeCell ref="AE10:AG10"/>
    <mergeCell ref="F10:F11"/>
    <mergeCell ref="G10:I10"/>
    <mergeCell ref="J10:L10"/>
    <mergeCell ref="M10:O10"/>
    <mergeCell ref="P10:R10"/>
    <mergeCell ref="A10:A11"/>
    <mergeCell ref="B10:B11"/>
    <mergeCell ref="C10:C11"/>
    <mergeCell ref="D10:D11"/>
    <mergeCell ref="E10:E11"/>
  </mergeCells>
  <dataValidations count="1">
    <dataValidation type="list" allowBlank="1" sqref="G13:AM15 H17:AM19 G16:G27">
      <formula1>"PASS,FAIL,CLOSED,PENDING,CANCELLED,NOT START"</formula1>
      <formula2>0</formula2>
    </dataValidation>
  </dataValidations>
  <hyperlinks>
    <hyperlink ref="G1" location="SUMMARY!A1" display="&lt;-BACK"/>
    <hyperlink ref="B3" r:id="rId1"/>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zoomScaleNormal="100" workbookViewId="0"/>
  </sheetViews>
  <sheetFormatPr defaultRowHeight="12.75" x14ac:dyDescent="0.2"/>
  <cols>
    <col min="1" max="1" width="17.28515625"/>
    <col min="2" max="1025" width="8.5703125"/>
  </cols>
  <sheetData>
    <row r="1" spans="1:1" ht="15.75" customHeight="1" x14ac:dyDescent="0.2">
      <c r="A1" s="6" t="s">
        <v>44</v>
      </c>
    </row>
    <row r="2" spans="1:1" ht="15.75" customHeight="1" x14ac:dyDescent="0.2">
      <c r="A2" s="6" t="s">
        <v>45</v>
      </c>
    </row>
    <row r="3" spans="1:1" ht="15.75" customHeight="1" x14ac:dyDescent="0.2">
      <c r="A3" s="6" t="s">
        <v>46</v>
      </c>
    </row>
    <row r="4" spans="1:1" ht="15.75" customHeight="1" x14ac:dyDescent="0.2">
      <c r="A4" s="6" t="s">
        <v>47</v>
      </c>
    </row>
    <row r="5" spans="1:1" ht="15.75" customHeight="1" x14ac:dyDescent="0.2">
      <c r="A5" s="6" t="s">
        <v>48</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1012</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Template</vt:lpstr>
      <vt:lpstr>GLOSSARY</vt:lpstr>
      <vt:lpstr>HomePage</vt:lpstr>
      <vt:lpstr>README</vt:lpstr>
      <vt:lpstr>HomePage!_FilterDatabase</vt:lpstr>
      <vt:lpstr>Template!_FilterDatabase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NGUYEN XUAN ANH THU</cp:lastModifiedBy>
  <cp:revision>121</cp:revision>
  <dcterms:modified xsi:type="dcterms:W3CDTF">2019-05-21T08:54:36Z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