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7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5" i="1"/>
  <c r="F58" i="1"/>
  <c r="F59" i="1"/>
  <c r="F60" i="1"/>
  <c r="F61" i="1"/>
  <c r="F64" i="1"/>
  <c r="F65" i="1"/>
  <c r="F66" i="1"/>
  <c r="F67" i="1"/>
  <c r="F68" i="1"/>
  <c r="F69" i="1"/>
  <c r="F70" i="1"/>
  <c r="F73" i="1"/>
  <c r="F74" i="1"/>
  <c r="F75" i="1"/>
  <c r="F76" i="1"/>
  <c r="F34" i="1"/>
  <c r="F37" i="1"/>
  <c r="F38" i="1"/>
  <c r="F39" i="1"/>
  <c r="F40" i="1"/>
  <c r="F41" i="1"/>
  <c r="F44" i="1"/>
  <c r="F45" i="1"/>
  <c r="F46" i="1"/>
  <c r="F47" i="1"/>
  <c r="F48" i="1"/>
  <c r="F49" i="1"/>
  <c r="F50" i="1"/>
  <c r="F8" i="1"/>
  <c r="F11" i="1"/>
  <c r="F14" i="1"/>
  <c r="F17" i="1"/>
  <c r="F18" i="1"/>
  <c r="F19" i="1"/>
  <c r="F21" i="1"/>
  <c r="F22" i="1"/>
  <c r="F25" i="1"/>
  <c r="F26" i="1"/>
  <c r="F27" i="1"/>
  <c r="F28" i="1"/>
  <c r="F29" i="1"/>
  <c r="F77" i="1"/>
</calcChain>
</file>

<file path=xl/sharedStrings.xml><?xml version="1.0" encoding="utf-8"?>
<sst xmlns="http://schemas.openxmlformats.org/spreadsheetml/2006/main" count="73" uniqueCount="64">
  <si>
    <t>Hours</t>
  </si>
  <si>
    <t>Total</t>
  </si>
  <si>
    <t>Magnetic Accelerator Cannon</t>
  </si>
  <si>
    <t>Da Vinci Catapult Kits</t>
  </si>
  <si>
    <t>Per Item</t>
  </si>
  <si>
    <t>Baking Soda</t>
  </si>
  <si>
    <t>Funnel</t>
  </si>
  <si>
    <t>Da Vinci Catapult</t>
  </si>
  <si>
    <t>Gas Pressure vs Elasticity</t>
  </si>
  <si>
    <t>Qty</t>
  </si>
  <si>
    <t>Soda Bottle (2 liter)</t>
  </si>
  <si>
    <t>Cups (100 pk)</t>
  </si>
  <si>
    <t>Radiometer</t>
  </si>
  <si>
    <t>Flashlight</t>
  </si>
  <si>
    <t>Laser Pointer</t>
  </si>
  <si>
    <t>Light Scattering Demo</t>
  </si>
  <si>
    <t>Colored Fire</t>
  </si>
  <si>
    <t>Glass Dish</t>
  </si>
  <si>
    <t>SALARY</t>
  </si>
  <si>
    <t>Acetone</t>
  </si>
  <si>
    <t>Dried Leaves and wood</t>
  </si>
  <si>
    <t>DEMONSTRATIONS</t>
  </si>
  <si>
    <t>Build a Star System Diorama</t>
  </si>
  <si>
    <t>Styrofoam Solar System</t>
  </si>
  <si>
    <t>Diorama Boxes</t>
  </si>
  <si>
    <t>Acrylic Paint</t>
  </si>
  <si>
    <t>Paint Brushes</t>
  </si>
  <si>
    <t>Glue</t>
  </si>
  <si>
    <t>Light Through a Prism</t>
  </si>
  <si>
    <t>Prism</t>
  </si>
  <si>
    <t>Lighter</t>
  </si>
  <si>
    <t>ACTIVITIES (2 groups of 20 kids)</t>
  </si>
  <si>
    <t>LABS</t>
  </si>
  <si>
    <t>Hand Sanitizer</t>
  </si>
  <si>
    <t>Refractor Telescope Kit</t>
  </si>
  <si>
    <t>Build a Telescope</t>
  </si>
  <si>
    <t>Solve the Light Maze</t>
  </si>
  <si>
    <t>Small Mirrors (3" x 5pc)</t>
  </si>
  <si>
    <t>Legos X-Large Baseplate</t>
  </si>
  <si>
    <t>Legos Bricks &amp; More</t>
  </si>
  <si>
    <t>Cheap Laser Pointers</t>
  </si>
  <si>
    <t>Build a Soda Bottle Rocket</t>
  </si>
  <si>
    <t>Soda bottles</t>
  </si>
  <si>
    <t>Bike tubes</t>
  </si>
  <si>
    <t>Scissors</t>
  </si>
  <si>
    <t>Bike pump</t>
  </si>
  <si>
    <t>Wire hangers (100 ct)</t>
  </si>
  <si>
    <t>Inflate a Universe</t>
  </si>
  <si>
    <t>Star stickers</t>
  </si>
  <si>
    <t>Sharpie Markers (12 pk)</t>
  </si>
  <si>
    <t>Demonstrations Grand Total:</t>
  </si>
  <si>
    <t>Activities Grand Total:</t>
  </si>
  <si>
    <t>Labs Grand Total:</t>
  </si>
  <si>
    <t>MATERIALS GRAND TOTAL:</t>
  </si>
  <si>
    <t>Hour Rate</t>
  </si>
  <si>
    <t>Root Killer (2 pounds)</t>
  </si>
  <si>
    <t>Milk (1 gal)</t>
  </si>
  <si>
    <t>Water Tank (10 gal)</t>
  </si>
  <si>
    <t>Balloons (6 pk)</t>
  </si>
  <si>
    <t>Vinegar (gal)</t>
  </si>
  <si>
    <t>String (475 ft)</t>
  </si>
  <si>
    <t>Zip ties (100 pk)</t>
  </si>
  <si>
    <t>Total*</t>
  </si>
  <si>
    <t>*plus tax &amp;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</si>
</sst>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8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i/>
      <sz val="12"/>
      <color theme="1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top"/>
    </xf>
    <xf numFmtId="0" fontId="0" fillId="2" borderId="2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8" fontId="0" fillId="2" borderId="24" xfId="0" applyNumberFormat="1" applyFill="1" applyBorder="1"/>
    <xf numFmtId="0" fontId="0" fillId="2" borderId="12" xfId="0" applyFill="1" applyBorder="1" applyAlignment="1">
      <alignment horizontal="center"/>
    </xf>
    <xf numFmtId="0" fontId="0" fillId="2" borderId="2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right"/>
    </xf>
    <xf numFmtId="164" fontId="0" fillId="2" borderId="24" xfId="0" applyNumberFormat="1" applyFill="1" applyBorder="1"/>
    <xf numFmtId="0" fontId="0" fillId="3" borderId="30" xfId="0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center"/>
    </xf>
    <xf numFmtId="164" fontId="5" fillId="4" borderId="30" xfId="0" applyNumberFormat="1" applyFont="1" applyFill="1" applyBorder="1" applyAlignment="1">
      <alignment horizontal="right"/>
    </xf>
    <xf numFmtId="0" fontId="1" fillId="4" borderId="20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164" fontId="1" fillId="4" borderId="21" xfId="0" applyNumberFormat="1" applyFont="1" applyFill="1" applyBorder="1" applyAlignment="1">
      <alignment horizontal="right"/>
    </xf>
    <xf numFmtId="8" fontId="0" fillId="5" borderId="6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right"/>
    </xf>
    <xf numFmtId="0" fontId="0" fillId="5" borderId="7" xfId="0" applyFill="1" applyBorder="1"/>
    <xf numFmtId="0" fontId="1" fillId="5" borderId="6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ill="1" applyBorder="1" applyAlignment="1"/>
    <xf numFmtId="0" fontId="0" fillId="5" borderId="6" xfId="0" applyFill="1" applyBorder="1" applyAlignment="1">
      <alignment horizontal="left"/>
    </xf>
    <xf numFmtId="8" fontId="0" fillId="5" borderId="7" xfId="0" applyNumberFormat="1" applyFill="1" applyBorder="1"/>
    <xf numFmtId="0" fontId="0" fillId="5" borderId="6" xfId="0" applyFill="1" applyBorder="1" applyAlignment="1"/>
    <xf numFmtId="0" fontId="0" fillId="5" borderId="7" xfId="0" applyFill="1" applyBorder="1" applyAlignment="1"/>
    <xf numFmtId="0" fontId="1" fillId="4" borderId="3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right"/>
    </xf>
    <xf numFmtId="0" fontId="0" fillId="4" borderId="5" xfId="0" applyFill="1" applyBorder="1"/>
    <xf numFmtId="0" fontId="0" fillId="2" borderId="13" xfId="0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/>
    </xf>
    <xf numFmtId="164" fontId="1" fillId="2" borderId="21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4" fillId="3" borderId="3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right"/>
    </xf>
    <xf numFmtId="164" fontId="1" fillId="3" borderId="10" xfId="0" applyNumberFormat="1" applyFont="1" applyFill="1" applyBorder="1"/>
    <xf numFmtId="0" fontId="0" fillId="3" borderId="18" xfId="0" applyFill="1" applyBorder="1" applyAlignment="1">
      <alignment horizontal="left"/>
    </xf>
    <xf numFmtId="8" fontId="0" fillId="3" borderId="30" xfId="0" applyNumberFormat="1" applyFill="1" applyBorder="1" applyAlignment="1">
      <alignment horizontal="left"/>
    </xf>
    <xf numFmtId="0" fontId="0" fillId="3" borderId="19" xfId="0" applyFill="1" applyBorder="1" applyAlignment="1">
      <alignment horizontal="center"/>
    </xf>
    <xf numFmtId="164" fontId="0" fillId="3" borderId="30" xfId="0" applyNumberFormat="1" applyFill="1" applyBorder="1" applyAlignment="1">
      <alignment horizontal="right"/>
    </xf>
    <xf numFmtId="164" fontId="1" fillId="3" borderId="32" xfId="0" applyNumberFormat="1" applyFont="1" applyFill="1" applyBorder="1" applyAlignment="1">
      <alignment horizontal="right"/>
    </xf>
    <xf numFmtId="164" fontId="1" fillId="3" borderId="10" xfId="0" applyNumberFormat="1" applyFont="1" applyFill="1" applyBorder="1" applyAlignment="1">
      <alignment horizontal="right"/>
    </xf>
    <xf numFmtId="0" fontId="1" fillId="3" borderId="2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3" borderId="11" xfId="0" applyNumberFormat="1" applyFill="1" applyBorder="1" applyAlignment="1">
      <alignment horizontal="right"/>
    </xf>
    <xf numFmtId="0" fontId="4" fillId="4" borderId="33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right"/>
    </xf>
    <xf numFmtId="164" fontId="1" fillId="3" borderId="24" xfId="0" applyNumberFormat="1" applyFont="1" applyFill="1" applyBorder="1"/>
    <xf numFmtId="164" fontId="1" fillId="4" borderId="37" xfId="0" applyNumberFormat="1" applyFont="1" applyFill="1" applyBorder="1"/>
    <xf numFmtId="0" fontId="5" fillId="4" borderId="3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164" fontId="0" fillId="5" borderId="9" xfId="0" applyNumberFormat="1" applyFill="1" applyBorder="1" applyAlignment="1">
      <alignment horizontal="right"/>
    </xf>
    <xf numFmtId="8" fontId="0" fillId="5" borderId="10" xfId="0" applyNumberForma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59" workbookViewId="0">
      <selection activeCell="G67" sqref="G67"/>
    </sheetView>
  </sheetViews>
  <sheetFormatPr baseColWidth="10" defaultRowHeight="15" x14ac:dyDescent="0"/>
  <cols>
    <col min="1" max="1" width="10.5" style="2" customWidth="1"/>
    <col min="2" max="2" width="10.33203125" style="2" customWidth="1"/>
    <col min="3" max="3" width="7.83203125" style="2" customWidth="1"/>
    <col min="4" max="4" width="6.83203125" style="1" customWidth="1"/>
    <col min="5" max="5" width="10.83203125" style="3"/>
  </cols>
  <sheetData>
    <row r="1" spans="1:6" ht="16" thickBot="1">
      <c r="A1" s="40" t="s">
        <v>18</v>
      </c>
      <c r="B1" s="41"/>
      <c r="C1" s="41"/>
      <c r="D1" s="42"/>
      <c r="E1" s="43"/>
      <c r="F1" s="44"/>
    </row>
    <row r="2" spans="1:6" s="4" customFormat="1">
      <c r="A2" s="45"/>
      <c r="B2" s="46" t="s">
        <v>54</v>
      </c>
      <c r="C2" s="46" t="s">
        <v>0</v>
      </c>
      <c r="D2" s="47"/>
      <c r="E2" s="48"/>
      <c r="F2" s="49" t="s">
        <v>1</v>
      </c>
    </row>
    <row r="3" spans="1:6" ht="16" thickBot="1">
      <c r="A3" s="65"/>
      <c r="B3" s="66">
        <v>30</v>
      </c>
      <c r="C3" s="16">
        <v>120</v>
      </c>
      <c r="D3" s="67"/>
      <c r="E3" s="68"/>
      <c r="F3" s="69">
        <f>$B3*$C3</f>
        <v>3600</v>
      </c>
    </row>
    <row r="4" spans="1:6">
      <c r="A4" s="28"/>
      <c r="B4" s="29"/>
      <c r="C4" s="29"/>
      <c r="D4" s="30"/>
      <c r="E4" s="31"/>
      <c r="F4" s="32"/>
    </row>
    <row r="5" spans="1:6">
      <c r="A5" s="33"/>
      <c r="B5" s="34"/>
      <c r="C5" s="35"/>
      <c r="D5" s="30"/>
      <c r="E5" s="31"/>
      <c r="F5" s="32"/>
    </row>
    <row r="6" spans="1:6" ht="16" thickBot="1">
      <c r="A6" s="19" t="s">
        <v>21</v>
      </c>
      <c r="B6" s="20"/>
      <c r="C6" s="21"/>
      <c r="D6" s="22" t="s">
        <v>9</v>
      </c>
      <c r="E6" s="23" t="s">
        <v>4</v>
      </c>
      <c r="F6" s="83" t="s">
        <v>62</v>
      </c>
    </row>
    <row r="7" spans="1:6">
      <c r="A7" s="50" t="s">
        <v>2</v>
      </c>
      <c r="B7" s="51"/>
      <c r="C7" s="51"/>
      <c r="D7" s="51"/>
      <c r="E7" s="51"/>
      <c r="F7" s="52"/>
    </row>
    <row r="8" spans="1:6">
      <c r="A8" s="5" t="s">
        <v>2</v>
      </c>
      <c r="B8" s="6"/>
      <c r="C8" s="6"/>
      <c r="D8" s="7">
        <v>1</v>
      </c>
      <c r="E8" s="8">
        <v>29.99</v>
      </c>
      <c r="F8" s="9">
        <f t="shared" ref="F8" si="0">D8*E8</f>
        <v>29.99</v>
      </c>
    </row>
    <row r="9" spans="1:6">
      <c r="A9" s="36"/>
      <c r="B9" s="29"/>
      <c r="C9" s="29"/>
      <c r="D9" s="30"/>
      <c r="E9" s="31"/>
      <c r="F9" s="37"/>
    </row>
    <row r="10" spans="1:6">
      <c r="A10" s="53" t="s">
        <v>12</v>
      </c>
      <c r="B10" s="54"/>
      <c r="C10" s="54"/>
      <c r="D10" s="54"/>
      <c r="E10" s="54"/>
      <c r="F10" s="55"/>
    </row>
    <row r="11" spans="1:6">
      <c r="A11" s="5" t="s">
        <v>12</v>
      </c>
      <c r="B11" s="6"/>
      <c r="C11" s="6"/>
      <c r="D11" s="10">
        <v>1</v>
      </c>
      <c r="E11" s="8">
        <v>12.99</v>
      </c>
      <c r="F11" s="9">
        <f t="shared" ref="F11" si="1">D11*E11</f>
        <v>12.99</v>
      </c>
    </row>
    <row r="12" spans="1:6">
      <c r="A12" s="36"/>
      <c r="B12" s="29"/>
      <c r="C12" s="29"/>
      <c r="D12" s="30"/>
      <c r="E12" s="31"/>
      <c r="F12" s="37"/>
    </row>
    <row r="13" spans="1:6">
      <c r="A13" s="53" t="s">
        <v>28</v>
      </c>
      <c r="B13" s="54"/>
      <c r="C13" s="54"/>
      <c r="D13" s="54"/>
      <c r="E13" s="54"/>
      <c r="F13" s="55"/>
    </row>
    <row r="14" spans="1:6">
      <c r="A14" s="5" t="s">
        <v>29</v>
      </c>
      <c r="B14" s="6"/>
      <c r="C14" s="6"/>
      <c r="D14" s="7">
        <v>1</v>
      </c>
      <c r="E14" s="8">
        <v>16</v>
      </c>
      <c r="F14" s="9">
        <f t="shared" ref="F14" si="2">D14*E14</f>
        <v>16</v>
      </c>
    </row>
    <row r="15" spans="1:6">
      <c r="A15" s="36"/>
      <c r="B15" s="29"/>
      <c r="C15" s="29"/>
      <c r="D15" s="30"/>
      <c r="E15" s="31"/>
      <c r="F15" s="37"/>
    </row>
    <row r="16" spans="1:6">
      <c r="A16" s="56" t="s">
        <v>16</v>
      </c>
      <c r="B16" s="57"/>
      <c r="C16" s="57"/>
      <c r="D16" s="57"/>
      <c r="E16" s="57"/>
      <c r="F16" s="58"/>
    </row>
    <row r="17" spans="1:6">
      <c r="A17" s="11" t="s">
        <v>17</v>
      </c>
      <c r="B17" s="12"/>
      <c r="C17" s="12"/>
      <c r="D17" s="13">
        <v>3</v>
      </c>
      <c r="E17" s="14">
        <v>4</v>
      </c>
      <c r="F17" s="9">
        <f t="shared" ref="F17:F22" si="3">D17*E17</f>
        <v>12</v>
      </c>
    </row>
    <row r="18" spans="1:6">
      <c r="A18" s="11" t="s">
        <v>55</v>
      </c>
      <c r="B18" s="12"/>
      <c r="C18" s="12"/>
      <c r="D18" s="13">
        <v>1</v>
      </c>
      <c r="E18" s="14">
        <v>15</v>
      </c>
      <c r="F18" s="9">
        <f t="shared" si="3"/>
        <v>15</v>
      </c>
    </row>
    <row r="19" spans="1:6">
      <c r="A19" s="11" t="s">
        <v>19</v>
      </c>
      <c r="B19" s="12"/>
      <c r="C19" s="12"/>
      <c r="D19" s="13">
        <v>1</v>
      </c>
      <c r="E19" s="14">
        <v>10</v>
      </c>
      <c r="F19" s="9">
        <f t="shared" si="3"/>
        <v>10</v>
      </c>
    </row>
    <row r="20" spans="1:6">
      <c r="A20" s="11" t="s">
        <v>20</v>
      </c>
      <c r="B20" s="12"/>
      <c r="C20" s="12"/>
      <c r="D20" s="13"/>
      <c r="E20" s="14">
        <v>0</v>
      </c>
      <c r="F20" s="9"/>
    </row>
    <row r="21" spans="1:6">
      <c r="A21" s="11" t="s">
        <v>33</v>
      </c>
      <c r="B21" s="12"/>
      <c r="C21" s="12"/>
      <c r="D21" s="13">
        <v>1</v>
      </c>
      <c r="E21" s="14">
        <v>1</v>
      </c>
      <c r="F21" s="9">
        <f t="shared" si="3"/>
        <v>1</v>
      </c>
    </row>
    <row r="22" spans="1:6">
      <c r="A22" s="11" t="s">
        <v>30</v>
      </c>
      <c r="B22" s="12"/>
      <c r="C22" s="12"/>
      <c r="D22" s="13">
        <v>1</v>
      </c>
      <c r="E22" s="14">
        <v>7</v>
      </c>
      <c r="F22" s="9">
        <f t="shared" si="3"/>
        <v>7</v>
      </c>
    </row>
    <row r="23" spans="1:6">
      <c r="A23" s="77"/>
      <c r="B23" s="78"/>
      <c r="C23" s="78"/>
      <c r="D23" s="79"/>
      <c r="E23" s="80"/>
      <c r="F23" s="37"/>
    </row>
    <row r="24" spans="1:6">
      <c r="A24" s="56" t="s">
        <v>15</v>
      </c>
      <c r="B24" s="57"/>
      <c r="C24" s="57"/>
      <c r="D24" s="57"/>
      <c r="E24" s="57"/>
      <c r="F24" s="58"/>
    </row>
    <row r="25" spans="1:6">
      <c r="A25" s="5" t="s">
        <v>13</v>
      </c>
      <c r="B25" s="6"/>
      <c r="C25" s="6"/>
      <c r="D25" s="7">
        <v>1</v>
      </c>
      <c r="E25" s="8">
        <v>15</v>
      </c>
      <c r="F25" s="9">
        <f>D25*E25</f>
        <v>15</v>
      </c>
    </row>
    <row r="26" spans="1:6">
      <c r="A26" s="5" t="s">
        <v>14</v>
      </c>
      <c r="B26" s="6"/>
      <c r="C26" s="6"/>
      <c r="D26" s="7">
        <v>1</v>
      </c>
      <c r="E26" s="8">
        <v>20</v>
      </c>
      <c r="F26" s="9">
        <f>D26*E26</f>
        <v>20</v>
      </c>
    </row>
    <row r="27" spans="1:6">
      <c r="A27" s="5" t="s">
        <v>56</v>
      </c>
      <c r="B27" s="6"/>
      <c r="C27" s="6"/>
      <c r="D27" s="7">
        <v>2</v>
      </c>
      <c r="E27" s="8">
        <v>4</v>
      </c>
      <c r="F27" s="9">
        <f>D27*E27</f>
        <v>8</v>
      </c>
    </row>
    <row r="28" spans="1:6">
      <c r="A28" s="5" t="s">
        <v>57</v>
      </c>
      <c r="B28" s="6"/>
      <c r="C28" s="6"/>
      <c r="D28" s="7">
        <v>1</v>
      </c>
      <c r="E28" s="8">
        <v>40</v>
      </c>
      <c r="F28" s="9">
        <f>D28*E28</f>
        <v>40</v>
      </c>
    </row>
    <row r="29" spans="1:6" ht="16" thickBot="1">
      <c r="A29" s="59" t="s">
        <v>50</v>
      </c>
      <c r="B29" s="60"/>
      <c r="C29" s="61"/>
      <c r="D29" s="62"/>
      <c r="E29" s="63"/>
      <c r="F29" s="70">
        <f>SUM(F8:F28)</f>
        <v>186.98</v>
      </c>
    </row>
    <row r="30" spans="1:6">
      <c r="A30" s="36"/>
      <c r="B30" s="29"/>
      <c r="C30" s="29"/>
      <c r="D30" s="30"/>
      <c r="E30" s="31"/>
      <c r="F30" s="37"/>
    </row>
    <row r="31" spans="1:6" ht="16" thickBot="1">
      <c r="A31" s="36"/>
      <c r="B31" s="29"/>
      <c r="C31" s="29"/>
      <c r="D31" s="30"/>
      <c r="E31" s="31"/>
      <c r="F31" s="37"/>
    </row>
    <row r="32" spans="1:6">
      <c r="A32" s="24" t="s">
        <v>31</v>
      </c>
      <c r="B32" s="25"/>
      <c r="C32" s="25"/>
      <c r="D32" s="26" t="s">
        <v>9</v>
      </c>
      <c r="E32" s="27" t="s">
        <v>4</v>
      </c>
      <c r="F32" s="84" t="s">
        <v>1</v>
      </c>
    </row>
    <row r="33" spans="1:6">
      <c r="A33" s="56" t="s">
        <v>7</v>
      </c>
      <c r="B33" s="57"/>
      <c r="C33" s="57"/>
      <c r="D33" s="57"/>
      <c r="E33" s="57"/>
      <c r="F33" s="58"/>
    </row>
    <row r="34" spans="1:6">
      <c r="A34" s="5" t="s">
        <v>3</v>
      </c>
      <c r="B34" s="6"/>
      <c r="C34" s="6"/>
      <c r="D34" s="7">
        <v>41</v>
      </c>
      <c r="E34" s="8">
        <v>14.99</v>
      </c>
      <c r="F34" s="15">
        <f>D34*E34</f>
        <v>614.59</v>
      </c>
    </row>
    <row r="35" spans="1:6">
      <c r="A35" s="36"/>
      <c r="B35" s="29"/>
      <c r="C35" s="29"/>
      <c r="D35" s="30"/>
      <c r="E35" s="31"/>
      <c r="F35" s="37"/>
    </row>
    <row r="36" spans="1:6">
      <c r="A36" s="56" t="s">
        <v>22</v>
      </c>
      <c r="B36" s="57"/>
      <c r="C36" s="57"/>
      <c r="D36" s="57"/>
      <c r="E36" s="57"/>
      <c r="F36" s="58"/>
    </row>
    <row r="37" spans="1:6">
      <c r="A37" s="5" t="s">
        <v>23</v>
      </c>
      <c r="B37" s="6"/>
      <c r="C37" s="6"/>
      <c r="D37" s="7">
        <v>21</v>
      </c>
      <c r="E37" s="8">
        <v>8</v>
      </c>
      <c r="F37" s="15">
        <f t="shared" ref="F37:F41" si="4">D37*E37</f>
        <v>168</v>
      </c>
    </row>
    <row r="38" spans="1:6">
      <c r="A38" s="5" t="s">
        <v>24</v>
      </c>
      <c r="B38" s="6"/>
      <c r="C38" s="6"/>
      <c r="D38" s="7">
        <v>21</v>
      </c>
      <c r="E38" s="8">
        <v>5</v>
      </c>
      <c r="F38" s="15">
        <f t="shared" si="4"/>
        <v>105</v>
      </c>
    </row>
    <row r="39" spans="1:6">
      <c r="A39" s="5" t="s">
        <v>25</v>
      </c>
      <c r="B39" s="6"/>
      <c r="C39" s="6"/>
      <c r="D39" s="7">
        <v>11</v>
      </c>
      <c r="E39" s="8">
        <v>13</v>
      </c>
      <c r="F39" s="15">
        <f t="shared" si="4"/>
        <v>143</v>
      </c>
    </row>
    <row r="40" spans="1:6">
      <c r="A40" s="5" t="s">
        <v>26</v>
      </c>
      <c r="B40" s="6"/>
      <c r="C40" s="6"/>
      <c r="D40" s="7">
        <v>21</v>
      </c>
      <c r="E40" s="8">
        <v>8</v>
      </c>
      <c r="F40" s="15">
        <f t="shared" si="4"/>
        <v>168</v>
      </c>
    </row>
    <row r="41" spans="1:6">
      <c r="A41" s="5" t="s">
        <v>27</v>
      </c>
      <c r="B41" s="6"/>
      <c r="C41" s="6"/>
      <c r="D41" s="7">
        <v>21</v>
      </c>
      <c r="E41" s="8">
        <v>2</v>
      </c>
      <c r="F41" s="15">
        <f t="shared" si="4"/>
        <v>42</v>
      </c>
    </row>
    <row r="42" spans="1:6" ht="16" thickBot="1">
      <c r="A42" s="90"/>
      <c r="B42" s="91"/>
      <c r="C42" s="91"/>
      <c r="D42" s="92"/>
      <c r="E42" s="93"/>
      <c r="F42" s="94"/>
    </row>
    <row r="43" spans="1:6">
      <c r="A43" s="87" t="s">
        <v>8</v>
      </c>
      <c r="B43" s="88"/>
      <c r="C43" s="88"/>
      <c r="D43" s="88"/>
      <c r="E43" s="88"/>
      <c r="F43" s="89"/>
    </row>
    <row r="44" spans="1:6">
      <c r="A44" s="5" t="s">
        <v>58</v>
      </c>
      <c r="B44" s="6"/>
      <c r="C44" s="6"/>
      <c r="D44" s="7">
        <v>7</v>
      </c>
      <c r="E44" s="8">
        <v>2.99</v>
      </c>
      <c r="F44" s="15">
        <f t="shared" ref="F44:F49" si="5">D44*E44</f>
        <v>20.93</v>
      </c>
    </row>
    <row r="45" spans="1:6">
      <c r="A45" s="5" t="s">
        <v>5</v>
      </c>
      <c r="B45" s="6"/>
      <c r="C45" s="6"/>
      <c r="D45" s="7">
        <v>21</v>
      </c>
      <c r="E45" s="8">
        <v>0.99</v>
      </c>
      <c r="F45" s="15">
        <f t="shared" si="5"/>
        <v>20.79</v>
      </c>
    </row>
    <row r="46" spans="1:6">
      <c r="A46" s="5" t="s">
        <v>59</v>
      </c>
      <c r="B46" s="6"/>
      <c r="C46" s="6"/>
      <c r="D46" s="7">
        <v>1</v>
      </c>
      <c r="E46" s="8">
        <v>8.99</v>
      </c>
      <c r="F46" s="15">
        <f t="shared" si="5"/>
        <v>8.99</v>
      </c>
    </row>
    <row r="47" spans="1:6">
      <c r="A47" s="5" t="s">
        <v>10</v>
      </c>
      <c r="B47" s="6"/>
      <c r="C47" s="6"/>
      <c r="D47" s="7">
        <v>21</v>
      </c>
      <c r="E47" s="8">
        <v>0.99</v>
      </c>
      <c r="F47" s="15">
        <f t="shared" si="5"/>
        <v>20.79</v>
      </c>
    </row>
    <row r="48" spans="1:6">
      <c r="A48" s="5" t="s">
        <v>6</v>
      </c>
      <c r="B48" s="6"/>
      <c r="C48" s="6"/>
      <c r="D48" s="7">
        <v>21</v>
      </c>
      <c r="E48" s="8">
        <v>1.99</v>
      </c>
      <c r="F48" s="15">
        <f t="shared" si="5"/>
        <v>41.79</v>
      </c>
    </row>
    <row r="49" spans="1:6">
      <c r="A49" s="5" t="s">
        <v>11</v>
      </c>
      <c r="B49" s="6"/>
      <c r="C49" s="6"/>
      <c r="D49" s="7">
        <v>1</v>
      </c>
      <c r="E49" s="8">
        <v>16</v>
      </c>
      <c r="F49" s="15">
        <f t="shared" si="5"/>
        <v>16</v>
      </c>
    </row>
    <row r="50" spans="1:6" ht="16" thickBot="1">
      <c r="A50" s="59" t="s">
        <v>51</v>
      </c>
      <c r="B50" s="60"/>
      <c r="C50" s="61"/>
      <c r="D50" s="62"/>
      <c r="E50" s="63"/>
      <c r="F50" s="64">
        <f>SUM(F34:F49)</f>
        <v>1369.88</v>
      </c>
    </row>
    <row r="51" spans="1:6">
      <c r="A51" s="36"/>
      <c r="B51" s="29"/>
      <c r="C51" s="29"/>
      <c r="D51" s="30"/>
      <c r="E51" s="31"/>
      <c r="F51" s="32"/>
    </row>
    <row r="52" spans="1:6" ht="16" thickBot="1">
      <c r="A52" s="38"/>
      <c r="B52" s="35"/>
      <c r="C52" s="35"/>
      <c r="D52" s="35"/>
      <c r="E52" s="35"/>
      <c r="F52" s="39"/>
    </row>
    <row r="53" spans="1:6">
      <c r="A53" s="17" t="s">
        <v>32</v>
      </c>
      <c r="B53" s="18"/>
      <c r="C53" s="18"/>
      <c r="D53" s="26" t="s">
        <v>9</v>
      </c>
      <c r="E53" s="27" t="s">
        <v>4</v>
      </c>
      <c r="F53" s="84" t="s">
        <v>1</v>
      </c>
    </row>
    <row r="54" spans="1:6">
      <c r="A54" s="56" t="s">
        <v>35</v>
      </c>
      <c r="B54" s="57"/>
      <c r="C54" s="57"/>
      <c r="D54" s="57"/>
      <c r="E54" s="57"/>
      <c r="F54" s="58"/>
    </row>
    <row r="55" spans="1:6">
      <c r="A55" s="5" t="s">
        <v>34</v>
      </c>
      <c r="B55" s="6"/>
      <c r="C55" s="6"/>
      <c r="D55" s="7">
        <v>41</v>
      </c>
      <c r="E55" s="8">
        <v>13</v>
      </c>
      <c r="F55" s="15">
        <f>D55*E55</f>
        <v>533</v>
      </c>
    </row>
    <row r="56" spans="1:6">
      <c r="A56" s="36"/>
      <c r="B56" s="29"/>
      <c r="C56" s="29"/>
      <c r="D56" s="30"/>
      <c r="E56" s="31"/>
      <c r="F56" s="32"/>
    </row>
    <row r="57" spans="1:6">
      <c r="A57" s="56" t="s">
        <v>36</v>
      </c>
      <c r="B57" s="57"/>
      <c r="C57" s="57"/>
      <c r="D57" s="57"/>
      <c r="E57" s="57"/>
      <c r="F57" s="58"/>
    </row>
    <row r="58" spans="1:6">
      <c r="A58" s="5" t="s">
        <v>38</v>
      </c>
      <c r="B58" s="6"/>
      <c r="C58" s="6"/>
      <c r="D58" s="7">
        <v>11</v>
      </c>
      <c r="E58" s="8">
        <v>14.99</v>
      </c>
      <c r="F58" s="15">
        <f t="shared" ref="F58:F61" si="6">D58*E58</f>
        <v>164.89000000000001</v>
      </c>
    </row>
    <row r="59" spans="1:6">
      <c r="A59" s="5" t="s">
        <v>39</v>
      </c>
      <c r="B59" s="6"/>
      <c r="C59" s="6"/>
      <c r="D59" s="7">
        <v>3</v>
      </c>
      <c r="E59" s="8">
        <v>39.99</v>
      </c>
      <c r="F59" s="15">
        <f t="shared" si="6"/>
        <v>119.97</v>
      </c>
    </row>
    <row r="60" spans="1:6">
      <c r="A60" s="5" t="s">
        <v>37</v>
      </c>
      <c r="B60" s="6"/>
      <c r="C60" s="6"/>
      <c r="D60" s="7">
        <v>21</v>
      </c>
      <c r="E60" s="8">
        <v>2.4900000000000002</v>
      </c>
      <c r="F60" s="15">
        <f t="shared" si="6"/>
        <v>52.290000000000006</v>
      </c>
    </row>
    <row r="61" spans="1:6">
      <c r="A61" s="5" t="s">
        <v>40</v>
      </c>
      <c r="B61" s="6"/>
      <c r="C61" s="6"/>
      <c r="D61" s="7">
        <v>11</v>
      </c>
      <c r="E61" s="8">
        <v>1.99</v>
      </c>
      <c r="F61" s="15">
        <f t="shared" si="6"/>
        <v>21.89</v>
      </c>
    </row>
    <row r="62" spans="1:6">
      <c r="A62" s="36"/>
      <c r="B62" s="29"/>
      <c r="C62" s="29"/>
      <c r="D62" s="30"/>
      <c r="E62" s="31"/>
      <c r="F62" s="32"/>
    </row>
    <row r="63" spans="1:6">
      <c r="A63" s="56" t="s">
        <v>41</v>
      </c>
      <c r="B63" s="57"/>
      <c r="C63" s="57"/>
      <c r="D63" s="57"/>
      <c r="E63" s="57"/>
      <c r="F63" s="58"/>
    </row>
    <row r="64" spans="1:6">
      <c r="A64" s="5" t="s">
        <v>42</v>
      </c>
      <c r="B64" s="6"/>
      <c r="C64" s="6"/>
      <c r="D64" s="7">
        <v>21</v>
      </c>
      <c r="E64" s="8">
        <v>1.99</v>
      </c>
      <c r="F64" s="15">
        <f t="shared" ref="F64:F70" si="7">D64*E64</f>
        <v>41.79</v>
      </c>
    </row>
    <row r="65" spans="1:6">
      <c r="A65" s="5" t="s">
        <v>46</v>
      </c>
      <c r="B65" s="6"/>
      <c r="C65" s="6"/>
      <c r="D65" s="7">
        <v>1</v>
      </c>
      <c r="E65" s="8">
        <v>12.5</v>
      </c>
      <c r="F65" s="15">
        <f t="shared" si="7"/>
        <v>12.5</v>
      </c>
    </row>
    <row r="66" spans="1:6">
      <c r="A66" s="5" t="s">
        <v>43</v>
      </c>
      <c r="B66" s="6"/>
      <c r="C66" s="6"/>
      <c r="D66" s="7">
        <v>21</v>
      </c>
      <c r="E66" s="8">
        <v>6</v>
      </c>
      <c r="F66" s="15">
        <f t="shared" si="7"/>
        <v>126</v>
      </c>
    </row>
    <row r="67" spans="1:6">
      <c r="A67" s="5" t="s">
        <v>60</v>
      </c>
      <c r="B67" s="6"/>
      <c r="C67" s="6"/>
      <c r="D67" s="7">
        <v>2</v>
      </c>
      <c r="E67" s="8">
        <v>5</v>
      </c>
      <c r="F67" s="15">
        <f t="shared" si="7"/>
        <v>10</v>
      </c>
    </row>
    <row r="68" spans="1:6">
      <c r="A68" s="5" t="s">
        <v>44</v>
      </c>
      <c r="B68" s="6"/>
      <c r="C68" s="6"/>
      <c r="D68" s="7">
        <v>5</v>
      </c>
      <c r="E68" s="8">
        <v>5</v>
      </c>
      <c r="F68" s="15">
        <f t="shared" si="7"/>
        <v>25</v>
      </c>
    </row>
    <row r="69" spans="1:6">
      <c r="A69" s="5" t="s">
        <v>61</v>
      </c>
      <c r="B69" s="6"/>
      <c r="C69" s="6"/>
      <c r="D69" s="7">
        <v>1</v>
      </c>
      <c r="E69" s="8">
        <v>2</v>
      </c>
      <c r="F69" s="15">
        <f t="shared" si="7"/>
        <v>2</v>
      </c>
    </row>
    <row r="70" spans="1:6">
      <c r="A70" s="5" t="s">
        <v>45</v>
      </c>
      <c r="B70" s="6"/>
      <c r="C70" s="6"/>
      <c r="D70" s="7">
        <v>2</v>
      </c>
      <c r="E70" s="8">
        <v>40</v>
      </c>
      <c r="F70" s="15">
        <f t="shared" si="7"/>
        <v>80</v>
      </c>
    </row>
    <row r="71" spans="1:6">
      <c r="A71" s="36"/>
      <c r="B71" s="29"/>
      <c r="C71" s="29"/>
      <c r="D71" s="30"/>
      <c r="E71" s="31"/>
      <c r="F71" s="32"/>
    </row>
    <row r="72" spans="1:6">
      <c r="A72" s="56" t="s">
        <v>47</v>
      </c>
      <c r="B72" s="57"/>
      <c r="C72" s="57"/>
      <c r="D72" s="57"/>
      <c r="E72" s="57"/>
      <c r="F72" s="58"/>
    </row>
    <row r="73" spans="1:6">
      <c r="A73" s="5" t="s">
        <v>58</v>
      </c>
      <c r="B73" s="6"/>
      <c r="C73" s="6"/>
      <c r="D73" s="7">
        <v>7</v>
      </c>
      <c r="E73" s="8">
        <v>2.99</v>
      </c>
      <c r="F73" s="9">
        <f>E73*7</f>
        <v>20.93</v>
      </c>
    </row>
    <row r="74" spans="1:6">
      <c r="A74" s="5" t="s">
        <v>48</v>
      </c>
      <c r="B74" s="6"/>
      <c r="C74" s="6"/>
      <c r="D74" s="7">
        <v>5</v>
      </c>
      <c r="E74" s="8">
        <v>3</v>
      </c>
      <c r="F74" s="15">
        <f>D74*E74</f>
        <v>15</v>
      </c>
    </row>
    <row r="75" spans="1:6">
      <c r="A75" s="5" t="s">
        <v>49</v>
      </c>
      <c r="B75" s="6"/>
      <c r="C75" s="6"/>
      <c r="D75" s="7">
        <v>1</v>
      </c>
      <c r="E75" s="8">
        <v>7</v>
      </c>
      <c r="F75" s="15">
        <f>D75*E75</f>
        <v>7</v>
      </c>
    </row>
    <row r="76" spans="1:6">
      <c r="A76" s="71" t="s">
        <v>52</v>
      </c>
      <c r="B76" s="72"/>
      <c r="C76" s="72"/>
      <c r="D76" s="73"/>
      <c r="E76" s="74"/>
      <c r="F76" s="81">
        <f>SUM(F55:F75)</f>
        <v>1232.26</v>
      </c>
    </row>
    <row r="77" spans="1:6" ht="16" thickBot="1">
      <c r="A77" s="75" t="s">
        <v>53</v>
      </c>
      <c r="B77" s="76"/>
      <c r="C77" s="76"/>
      <c r="D77" s="85" t="s">
        <v>63</v>
      </c>
      <c r="E77" s="86"/>
      <c r="F77" s="82">
        <f>SUM(F76+F50+F29)</f>
        <v>2789.1200000000003</v>
      </c>
    </row>
    <row r="84" spans="4:4">
      <c r="D84" s="2"/>
    </row>
  </sheetData>
  <mergeCells count="60">
    <mergeCell ref="A75:C75"/>
    <mergeCell ref="A73:C73"/>
    <mergeCell ref="A76:C76"/>
    <mergeCell ref="D77:E77"/>
    <mergeCell ref="A66:C66"/>
    <mergeCell ref="A68:C68"/>
    <mergeCell ref="A70:C70"/>
    <mergeCell ref="A67:C67"/>
    <mergeCell ref="A69:C69"/>
    <mergeCell ref="A74:C74"/>
    <mergeCell ref="A49:C49"/>
    <mergeCell ref="A50:C50"/>
    <mergeCell ref="A55:C55"/>
    <mergeCell ref="A58:C58"/>
    <mergeCell ref="A59:C59"/>
    <mergeCell ref="A60:C60"/>
    <mergeCell ref="A40:C40"/>
    <mergeCell ref="A41:C41"/>
    <mergeCell ref="A45:C45"/>
    <mergeCell ref="A48:C48"/>
    <mergeCell ref="A44:C44"/>
    <mergeCell ref="A46:C46"/>
    <mergeCell ref="A47:C47"/>
    <mergeCell ref="A21:C21"/>
    <mergeCell ref="A22:C22"/>
    <mergeCell ref="A25:C25"/>
    <mergeCell ref="A26:C26"/>
    <mergeCell ref="A27:C27"/>
    <mergeCell ref="A28:C28"/>
    <mergeCell ref="A72:F72"/>
    <mergeCell ref="A29:C29"/>
    <mergeCell ref="A77:C77"/>
    <mergeCell ref="A34:C34"/>
    <mergeCell ref="A37:C37"/>
    <mergeCell ref="A38:C38"/>
    <mergeCell ref="A39:C39"/>
    <mergeCell ref="A57:F57"/>
    <mergeCell ref="A63:F63"/>
    <mergeCell ref="A61:C61"/>
    <mergeCell ref="A64:C64"/>
    <mergeCell ref="A65:C65"/>
    <mergeCell ref="A24:F24"/>
    <mergeCell ref="A16:F16"/>
    <mergeCell ref="A10:F10"/>
    <mergeCell ref="A13:F13"/>
    <mergeCell ref="A32:C32"/>
    <mergeCell ref="A7:F7"/>
    <mergeCell ref="A36:F36"/>
    <mergeCell ref="A11:C11"/>
    <mergeCell ref="A14:C14"/>
    <mergeCell ref="A17:C17"/>
    <mergeCell ref="A18:C18"/>
    <mergeCell ref="A6:B6"/>
    <mergeCell ref="A8:C8"/>
    <mergeCell ref="A5:B5"/>
    <mergeCell ref="A33:F33"/>
    <mergeCell ref="A43:F43"/>
    <mergeCell ref="A54:F54"/>
    <mergeCell ref="A20:C20"/>
    <mergeCell ref="A19:C19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Hunt-Walker</dc:creator>
  <cp:lastModifiedBy>Nicholas Hunt-Walker</cp:lastModifiedBy>
  <cp:lastPrinted>2014-05-01T02:00:28Z</cp:lastPrinted>
  <dcterms:created xsi:type="dcterms:W3CDTF">2014-04-30T19:10:37Z</dcterms:created>
  <dcterms:modified xsi:type="dcterms:W3CDTF">2014-05-01T02:00:47Z</dcterms:modified>
</cp:coreProperties>
</file>