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1\2022 aRCSA\IT Cloud\"/>
    </mc:Choice>
  </mc:AlternateContent>
  <bookViews>
    <workbookView xWindow="0" yWindow="0" windowWidth="17835" windowHeight="7470" tabRatio="784" activeTab="8"/>
  </bookViews>
  <sheets>
    <sheet name="Cloud2022" sheetId="15" r:id="rId1"/>
    <sheet name="Aggregate" sheetId="16" r:id="rId2"/>
    <sheet name="CCM4.04" sheetId="20" r:id="rId3"/>
    <sheet name="DevAcq2020" sheetId="10" state="hidden" r:id="rId4"/>
    <sheet name="Inherent Risk Rating" sheetId="3" state="hidden" r:id="rId5"/>
    <sheet name="CRI Controls" sheetId="18" r:id="rId6"/>
    <sheet name="CRI v1.2" sheetId="17" r:id="rId7"/>
    <sheet name="Testing Frequency" sheetId="4" state="hidden" r:id="rId8"/>
    <sheet name="Residual Risk Rating" sheetId="5" r:id="rId9"/>
    <sheet name="Formula" sheetId="6" state="hidden" r:id="rId10"/>
    <sheet name="Impact &amp; Likelihood Matrix" sheetId="7" state="hidden" r:id="rId11"/>
    <sheet name="Lists for Data Validation" sheetId="9" state="hidden" r:id="rId12"/>
    <sheet name="Control Rating" sheetId="8" state="hidden" r:id="rId13"/>
  </sheets>
  <externalReferences>
    <externalReference r:id="rId14"/>
    <externalReference r:id="rId15"/>
  </externalReferences>
  <definedNames>
    <definedName name="_xlnm._FilterDatabase" localSheetId="2" hidden="1">'CCM4.04'!$A$1:$V$215</definedName>
    <definedName name="_xlnm._FilterDatabase" localSheetId="0" hidden="1">Cloud2022!$A$1:$AI$3</definedName>
    <definedName name="_xlnm._FilterDatabase" localSheetId="5" hidden="1">'CRI Controls'!$A$1:$C$1</definedName>
    <definedName name="_xlnm._FilterDatabase" localSheetId="6" hidden="1">'CRI v1.2'!$A$5:$L$282</definedName>
    <definedName name="AllLevels" localSheetId="6">'CRI v1.2'!$G$6:$J$282</definedName>
    <definedName name="AllLevels">#REF!</definedName>
    <definedName name="AS2DocOpenMode" hidden="1">"AS2DocumentEdit"</definedName>
    <definedName name="AS2HasNoAutoHeaderFooter" hidden="1">" "</definedName>
    <definedName name="catbaseline" localSheetId="6">#REF!</definedName>
    <definedName name="catbaseline">#REF!</definedName>
    <definedName name="cmadata" localSheetId="6">#REF!</definedName>
    <definedName name="cmadata">#REF!</definedName>
    <definedName name="dropdown" localSheetId="6">#REF!</definedName>
    <definedName name="dropdown">#REF!</definedName>
    <definedName name="dropdown1" localSheetId="6">#REF!</definedName>
    <definedName name="dropdown1">#REF!</definedName>
    <definedName name="fds" localSheetId="6">#REF!</definedName>
    <definedName name="fds">#REF!</definedName>
    <definedName name="fdsa" localSheetId="6">#REF!</definedName>
    <definedName name="fdsa">#REF!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 localSheetId="6">#REF!</definedName>
    <definedName name="l">#REF!</definedName>
    <definedName name="la" localSheetId="6">#REF!</definedName>
    <definedName name="la">#REF!</definedName>
    <definedName name="Level1" localSheetId="6">'CRI v1.2'!$G$6:$G$282</definedName>
    <definedName name="Level1">#REF!</definedName>
    <definedName name="Level2" localSheetId="6">'CRI v1.2'!$H$6:$H$282</definedName>
    <definedName name="Level2">#REF!</definedName>
    <definedName name="Level3" localSheetId="6">'CRI v1.2'!$I$6:$I$282</definedName>
    <definedName name="Level3">#REF!</definedName>
    <definedName name="Level4" localSheetId="6">'CRI v1.2'!$J$6:$J$282</definedName>
    <definedName name="Level4">#REF!</definedName>
    <definedName name="listReg" localSheetId="6">#REF!</definedName>
    <definedName name="listReg">#REF!</definedName>
    <definedName name="liststand" localSheetId="6">#REF!</definedName>
    <definedName name="liststand">#REF!</definedName>
    <definedName name="mylist" localSheetId="6">#REF!</definedName>
    <definedName name="mylist">#REF!</definedName>
    <definedName name="Names2">[1]compliance!$C$1:$C$5</definedName>
    <definedName name="NDPrintArea" localSheetId="6">#REF!</definedName>
    <definedName name="NDPrintArea">#REF!</definedName>
    <definedName name="NIST_Category_Description" localSheetId="6">#REF!</definedName>
    <definedName name="NIST_Category_Description">#REF!</definedName>
    <definedName name="NIST_Category_ID" localSheetId="6">#REF!</definedName>
    <definedName name="NIST_Category_ID">#REF!</definedName>
    <definedName name="NIST_Subcategory" localSheetId="6">#REF!</definedName>
    <definedName name="NIST_Subcategory">#REF!</definedName>
    <definedName name="NIST_Subcategory_Description" localSheetId="6">#REF!</definedName>
    <definedName name="NIST_Subcategory_Description">#REF!</definedName>
    <definedName name="NIST_Subcategory_ID" localSheetId="6">#REF!</definedName>
    <definedName name="NIST_Subcategory_ID">#REF!</definedName>
    <definedName name="Policies" localSheetId="6">#REF!</definedName>
    <definedName name="Policies">#REF!</definedName>
    <definedName name="Policies1" localSheetId="6">#REF!</definedName>
    <definedName name="Policies1">#REF!</definedName>
    <definedName name="_xlnm.Print_Area" localSheetId="1">Aggregate!$C$14:$Q$28</definedName>
    <definedName name="_xlnm.Print_Area" localSheetId="11">'Lists for Data Validation'!$A$1:$A$96</definedName>
    <definedName name="_xlnm.Print_Titles" localSheetId="0">Cloud2022!$1:$1</definedName>
    <definedName name="ref_DropDown" localSheetId="6">#REF!</definedName>
    <definedName name="ref_DropDown">#REF!</definedName>
    <definedName name="ref_Maturity" localSheetId="6">#REF!</definedName>
    <definedName name="ref_Maturity">#REF!</definedName>
    <definedName name="ref_selections" localSheetId="6">#REF!</definedName>
    <definedName name="ref_selections">#REF!</definedName>
    <definedName name="rngBU">OFFSET('[2]Business Unit Lookup'!$C$2,0,0,COUNTA('[2]Business Unit Lookup'!$C:$C)-1,1)</definedName>
    <definedName name="rngITnoIT" localSheetId="6">OFFSET('[2]Role Lookup'!#REF!,0,0,COUNTA('[2]Role Lookup'!#REF!)-1,1)</definedName>
    <definedName name="rngITnoIT">OFFSET('[2]Role Lookup'!#REF!,0,0,COUNTA('[2]Role Lookup'!#REF!)-1,1)</definedName>
    <definedName name="rngRoles">OFFSET('[2]Role Lookup'!$C$2,0,0,COUNTA('[2]Role Lookup'!$C:$C)-1,1)</definedName>
    <definedName name="Slicer_Company">#N/A</definedName>
    <definedName name="Slicer_Industry">#N/A</definedName>
    <definedName name="SubSection" localSheetId="6">#REF!</definedName>
    <definedName name="SubSection">#REF!</definedName>
    <definedName name="SubSection1" localSheetId="6">#REF!</definedName>
    <definedName name="SubSection1">#REF!</definedName>
    <definedName name="TextRefCopyRangeCount" hidden="1">3</definedName>
    <definedName name="Z_333E3CD4_0BFB_4630_929E_4D8BFC33C316_.wvu.Cols" localSheetId="6" hidden="1">'CRI v1.2'!$D:$D</definedName>
    <definedName name="Z_333E3CD4_0BFB_4630_929E_4D8BFC33C316_.wvu.FilterData" localSheetId="6" hidden="1">'CRI v1.2'!$A$5:$F$64</definedName>
    <definedName name="Z_49FD1EF6_B40D_4974_97CD_8509475FDCDD_.wvu.FilterData" localSheetId="6" hidden="1">'CRI v1.2'!$A$5:$F$64</definedName>
    <definedName name="Z_49FD1EF6_B40D_4974_97CD_8509475FDCDD_.wvu.Rows" localSheetId="6" hidden="1">'CRI v1.2'!#REF!</definedName>
    <definedName name="Z_6CC4883D_BF96_4245_8FFA_DF339FF81F8F_.wvu.FilterData" localSheetId="6" hidden="1">'CRI v1.2'!$A$5:$F$64</definedName>
    <definedName name="Z_6CC4883D_BF96_4245_8FFA_DF339FF81F8F_.wvu.Rows" localSheetId="6" hidden="1">'CRI v1.2'!#REF!</definedName>
    <definedName name="Z_A2B81768_0DBC_499D_B6C1_F8E99EA4F310_.wvu.FilterData" localSheetId="6" hidden="1">'CRI v1.2'!$A$5:$F$64</definedName>
    <definedName name="Z_B9291969_278A_4068_A4F0_2D191D28FB48_.wvu.Rows" localSheetId="6" hidden="1">'CRI v1.2'!#REF!,'CRI v1.2'!#REF!,'CRI v1.2'!#REF!,'CRI v1.2'!#REF!,'CRI v1.2'!#REF!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5" i="16" l="1"/>
  <c r="J25" i="16"/>
  <c r="I25" i="16"/>
  <c r="H25" i="16"/>
  <c r="G25" i="16"/>
  <c r="F25" i="16"/>
  <c r="E25" i="16"/>
  <c r="M25" i="16" s="1"/>
  <c r="D25" i="16"/>
  <c r="C25" i="16"/>
  <c r="B25" i="16"/>
  <c r="A25" i="16"/>
  <c r="N25" i="16" l="1"/>
  <c r="O25" i="16" s="1"/>
  <c r="P25" i="16" s="1"/>
  <c r="K24" i="16"/>
  <c r="J24" i="16"/>
  <c r="I24" i="16"/>
  <c r="H24" i="16"/>
  <c r="G24" i="16"/>
  <c r="F24" i="16"/>
  <c r="E24" i="16"/>
  <c r="M24" i="16" s="1"/>
  <c r="D24" i="16"/>
  <c r="C24" i="16"/>
  <c r="B24" i="16"/>
  <c r="A24" i="16"/>
  <c r="N24" i="16" l="1"/>
  <c r="O24" i="16" s="1"/>
  <c r="P24" i="16" s="1"/>
  <c r="K28" i="16"/>
  <c r="J28" i="16"/>
  <c r="I28" i="16"/>
  <c r="H28" i="16"/>
  <c r="G28" i="16"/>
  <c r="F28" i="16"/>
  <c r="E28" i="16"/>
  <c r="M28" i="16" s="1"/>
  <c r="D28" i="16"/>
  <c r="C28" i="16"/>
  <c r="B28" i="16"/>
  <c r="A28" i="16"/>
  <c r="K27" i="16"/>
  <c r="J27" i="16"/>
  <c r="I27" i="16"/>
  <c r="H27" i="16"/>
  <c r="G27" i="16"/>
  <c r="F27" i="16"/>
  <c r="E27" i="16"/>
  <c r="M27" i="16" s="1"/>
  <c r="D27" i="16"/>
  <c r="C27" i="16"/>
  <c r="B27" i="16"/>
  <c r="A27" i="16"/>
  <c r="K26" i="16"/>
  <c r="J26" i="16"/>
  <c r="I26" i="16"/>
  <c r="H26" i="16"/>
  <c r="G26" i="16"/>
  <c r="F26" i="16"/>
  <c r="E26" i="16"/>
  <c r="M26" i="16" s="1"/>
  <c r="D26" i="16"/>
  <c r="C26" i="16"/>
  <c r="B26" i="16"/>
  <c r="A26" i="16"/>
  <c r="K23" i="16"/>
  <c r="J23" i="16"/>
  <c r="I23" i="16"/>
  <c r="H23" i="16"/>
  <c r="G23" i="16"/>
  <c r="F23" i="16"/>
  <c r="E23" i="16"/>
  <c r="M23" i="16" s="1"/>
  <c r="D23" i="16"/>
  <c r="C23" i="16"/>
  <c r="B23" i="16"/>
  <c r="A23" i="16"/>
  <c r="M22" i="16"/>
  <c r="K22" i="16"/>
  <c r="J22" i="16"/>
  <c r="I22" i="16"/>
  <c r="H22" i="16"/>
  <c r="G22" i="16"/>
  <c r="F22" i="16"/>
  <c r="E22" i="16"/>
  <c r="D22" i="16"/>
  <c r="C22" i="16"/>
  <c r="B22" i="16"/>
  <c r="A22" i="16"/>
  <c r="K21" i="16"/>
  <c r="J21" i="16"/>
  <c r="I21" i="16"/>
  <c r="H21" i="16"/>
  <c r="G21" i="16"/>
  <c r="F21" i="16"/>
  <c r="E21" i="16"/>
  <c r="M21" i="16" s="1"/>
  <c r="N21" i="16" s="1"/>
  <c r="O21" i="16" s="1"/>
  <c r="P21" i="16" s="1"/>
  <c r="D21" i="16"/>
  <c r="C21" i="16"/>
  <c r="B21" i="16"/>
  <c r="A21" i="16"/>
  <c r="K20" i="16"/>
  <c r="J20" i="16"/>
  <c r="I20" i="16"/>
  <c r="H20" i="16"/>
  <c r="G20" i="16"/>
  <c r="F20" i="16"/>
  <c r="E20" i="16"/>
  <c r="M20" i="16" s="1"/>
  <c r="D20" i="16"/>
  <c r="C20" i="16"/>
  <c r="B20" i="16"/>
  <c r="A20" i="16"/>
  <c r="K19" i="16"/>
  <c r="J19" i="16"/>
  <c r="I19" i="16"/>
  <c r="H19" i="16"/>
  <c r="G19" i="16"/>
  <c r="F19" i="16"/>
  <c r="E19" i="16"/>
  <c r="M19" i="16" s="1"/>
  <c r="D19" i="16"/>
  <c r="C19" i="16"/>
  <c r="B19" i="16"/>
  <c r="A19" i="16"/>
  <c r="K18" i="16"/>
  <c r="J18" i="16"/>
  <c r="I18" i="16"/>
  <c r="H18" i="16"/>
  <c r="G18" i="16"/>
  <c r="F18" i="16"/>
  <c r="E18" i="16"/>
  <c r="M18" i="16" s="1"/>
  <c r="D18" i="16"/>
  <c r="C18" i="16"/>
  <c r="B18" i="16"/>
  <c r="A18" i="16"/>
  <c r="K17" i="16"/>
  <c r="J17" i="16"/>
  <c r="I17" i="16"/>
  <c r="H17" i="16"/>
  <c r="G17" i="16"/>
  <c r="F17" i="16"/>
  <c r="E17" i="16"/>
  <c r="M17" i="16" s="1"/>
  <c r="D17" i="16"/>
  <c r="C17" i="16"/>
  <c r="B17" i="16"/>
  <c r="A17" i="16"/>
  <c r="N17" i="16" l="1"/>
  <c r="O17" i="16" s="1"/>
  <c r="P17" i="16" s="1"/>
  <c r="N27" i="16"/>
  <c r="O27" i="16" s="1"/>
  <c r="P27" i="16" s="1"/>
  <c r="N26" i="16"/>
  <c r="O26" i="16" s="1"/>
  <c r="P26" i="16" s="1"/>
  <c r="N22" i="16"/>
  <c r="O22" i="16" s="1"/>
  <c r="P22" i="16" s="1"/>
  <c r="N18" i="16"/>
  <c r="O18" i="16" s="1"/>
  <c r="P18" i="16" s="1"/>
  <c r="N23" i="16"/>
  <c r="O23" i="16" s="1"/>
  <c r="P23" i="16" s="1"/>
  <c r="N20" i="16"/>
  <c r="O20" i="16" s="1"/>
  <c r="P20" i="16" s="1"/>
  <c r="N19" i="16"/>
  <c r="O19" i="16" s="1"/>
  <c r="P19" i="16" s="1"/>
  <c r="N28" i="16"/>
  <c r="O28" i="16" s="1"/>
  <c r="P28" i="16" s="1"/>
  <c r="J286" i="17" l="1"/>
  <c r="I286" i="17"/>
  <c r="H286" i="17"/>
  <c r="G286" i="17"/>
  <c r="K16" i="16" l="1"/>
  <c r="J16" i="16"/>
  <c r="I16" i="16"/>
  <c r="H16" i="16"/>
  <c r="G16" i="16"/>
  <c r="F16" i="16"/>
  <c r="E16" i="16"/>
  <c r="M16" i="16" s="1"/>
  <c r="D16" i="16"/>
  <c r="C16" i="16"/>
  <c r="B16" i="16"/>
  <c r="A16" i="16"/>
  <c r="F5" i="16"/>
  <c r="I4" i="16" l="1"/>
  <c r="N16" i="16"/>
  <c r="O16" i="16" s="1"/>
  <c r="P16" i="16" s="1"/>
  <c r="E3" i="16"/>
  <c r="I5" i="16"/>
  <c r="F3" i="16"/>
  <c r="E6" i="16"/>
  <c r="I3" i="16"/>
  <c r="F6" i="16"/>
  <c r="E4" i="16"/>
  <c r="F4" i="16"/>
  <c r="E5" i="16"/>
  <c r="I10" i="16" l="1" a="1"/>
  <c r="I10" i="16" s="1"/>
  <c r="I7" i="16"/>
  <c r="F7" i="16"/>
  <c r="F10" i="16" a="1"/>
  <c r="F10" i="16" s="1"/>
  <c r="E7" i="16"/>
  <c r="E10" i="16" a="1"/>
  <c r="E10" i="16" s="1"/>
  <c r="F9" i="16"/>
  <c r="E9" i="16"/>
  <c r="I9" i="16"/>
</calcChain>
</file>

<file path=xl/sharedStrings.xml><?xml version="1.0" encoding="utf-8"?>
<sst xmlns="http://schemas.openxmlformats.org/spreadsheetml/2006/main" count="4311" uniqueCount="2410">
  <si>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</si>
  <si>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</si>
  <si>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</si>
  <si>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</si>
  <si>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</si>
  <si>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</si>
  <si>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</si>
  <si>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</si>
  <si>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</si>
  <si>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</si>
  <si>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</si>
  <si>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</si>
  <si>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</si>
  <si>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</si>
  <si>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</si>
  <si>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</si>
  <si>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</si>
  <si>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</si>
  <si>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</si>
  <si>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</si>
  <si>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</si>
  <si>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</si>
  <si>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</si>
  <si>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</si>
  <si>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</si>
  <si>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</si>
  <si>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</si>
  <si>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</si>
  <si>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</si>
  <si>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</si>
  <si>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</si>
  <si>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</si>
  <si>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</si>
  <si>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</si>
  <si>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</si>
  <si>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</si>
  <si>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</si>
  <si>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</si>
  <si>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Select the risk category based on the bankwide risk taxonomy</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</si>
  <si>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</si>
  <si>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</si>
  <si>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</si>
  <si>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</si>
  <si>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</si>
  <si>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</si>
  <si>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</si>
  <si>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</si>
  <si>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</si>
  <si>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</si>
  <si>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</si>
  <si>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</si>
  <si>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</si>
  <si>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</si>
  <si>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</si>
  <si>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</si>
  <si>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</si>
  <si>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</si>
  <si>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</si>
  <si>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</si>
  <si>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</si>
  <si>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</si>
  <si>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</si>
  <si>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IT DEV 1</t>
  </si>
  <si>
    <t>IT Development &amp; Acquisition</t>
  </si>
  <si>
    <t>IT DEV-P1</t>
  </si>
  <si>
    <t>Management may not have a process to capture the Hardware devices that are in place at the Bank.  Therefore, a vendor may no longer support the device which could present a security risk to the Bank</t>
  </si>
  <si>
    <t>IT DEV-R1</t>
  </si>
  <si>
    <t>8.4.1 - Operational Risk - Systems - IT Technology, Infrastructure and Platform Stability</t>
  </si>
  <si>
    <t xml:space="preserve">Very High
</t>
  </si>
  <si>
    <t>Possible/Adverse Stress</t>
  </si>
  <si>
    <t xml:space="preserve">High
</t>
  </si>
  <si>
    <t xml:space="preserve">Key </t>
  </si>
  <si>
    <t>IT DEV-C1</t>
  </si>
  <si>
    <t>Detective</t>
  </si>
  <si>
    <t>Automated</t>
  </si>
  <si>
    <t>Adequate</t>
  </si>
  <si>
    <t>Strong</t>
  </si>
  <si>
    <t>Daily</t>
  </si>
  <si>
    <t>Annually</t>
  </si>
  <si>
    <t>Stable</t>
  </si>
  <si>
    <t>Pass</t>
  </si>
  <si>
    <t>N/A</t>
  </si>
  <si>
    <t>IT DEV-C2</t>
  </si>
  <si>
    <t>Manual</t>
  </si>
  <si>
    <t>Weak</t>
  </si>
  <si>
    <t xml:space="preserve">Annually </t>
  </si>
  <si>
    <t>Increasing</t>
  </si>
  <si>
    <t>Debi Gupta/Jose Mendez</t>
  </si>
  <si>
    <t>ServiceNow</t>
  </si>
  <si>
    <t>IT DEV-P2</t>
  </si>
  <si>
    <t>Operating System Software may no longer be supported by the Vendor and may no longer provide security patches.</t>
  </si>
  <si>
    <t>IT DEV-R2</t>
  </si>
  <si>
    <t>8.4.2 - Operational Risk - Systems - Application Maintenance and Change Control</t>
  </si>
  <si>
    <t>IT DEV-C3</t>
  </si>
  <si>
    <t>Preventative</t>
  </si>
  <si>
    <t>IT DEV-C4</t>
  </si>
  <si>
    <t>IT DEV-P3</t>
  </si>
  <si>
    <t>Application Software may no longer be supported by the Vendor and may no longer provide security patches.</t>
  </si>
  <si>
    <t>IT DEV-R3</t>
  </si>
  <si>
    <t>Management Maintains an Inventory of Applications so that there is a process in place to ensure that each is supported by the vendor</t>
  </si>
  <si>
    <t>IT DEV-C5</t>
  </si>
  <si>
    <t>Application Inventory</t>
  </si>
  <si>
    <t>Applications that reach end-of-life are upgraded to ensure that these are supported by the vendor.</t>
  </si>
  <si>
    <t>IT DEV-C6</t>
  </si>
  <si>
    <t xml:space="preserve">Transactional </t>
  </si>
  <si>
    <t xml:space="preserve">Budget Vs Actual Management
1. The CTO receives reports that provide the Budget vs Actual Spend for technology.  These are reviewed by the CTO to ensure that the are significant changes in Month to Month expenses for
2.  Monthly reports are provide to the CTO, which are included to the Board of Directors
a. Software
b Hardware
c IT Vendor Expenses
</t>
  </si>
  <si>
    <t>IT DEV-P4</t>
  </si>
  <si>
    <t>The CTO may not have the necessary support for monitoring ongoing expenses to ensure the Actual expenses are in align with budget.</t>
  </si>
  <si>
    <t>IT DEV-R4</t>
  </si>
  <si>
    <t>8.4.0 - Operational Risk - Systems</t>
  </si>
  <si>
    <t>IT DEV-C7</t>
  </si>
  <si>
    <t xml:space="preserve">Monthly </t>
  </si>
  <si>
    <t>Monthly</t>
  </si>
  <si>
    <t>Fail</t>
  </si>
  <si>
    <t>Low</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</si>
  <si>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</si>
  <si>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</si>
  <si>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</si>
  <si>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Control Frequency</t>
  </si>
  <si>
    <t>Assumed Population size</t>
  </si>
  <si>
    <t>Minimum Sample Size</t>
  </si>
  <si>
    <t>Annual</t>
  </si>
  <si>
    <t>Quarterly</t>
  </si>
  <si>
    <t>Weekly</t>
  </si>
  <si>
    <t>Residual Risk</t>
  </si>
  <si>
    <t xml:space="preserve">Weak </t>
  </si>
  <si>
    <t xml:space="preserve">Low </t>
  </si>
  <si>
    <t>Moderate</t>
  </si>
  <si>
    <t xml:space="preserve">High </t>
  </si>
  <si>
    <t xml:space="preserve">Very High </t>
  </si>
  <si>
    <t xml:space="preserve">Control </t>
  </si>
  <si>
    <t xml:space="preserve">Adequate </t>
  </si>
  <si>
    <t xml:space="preserve">Strong </t>
  </si>
  <si>
    <t xml:space="preserve">Moderate </t>
  </si>
  <si>
    <t>Very High</t>
  </si>
  <si>
    <t xml:space="preserve">Inherent Risk </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</si>
  <si>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</si>
  <si>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</si>
  <si>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</si>
  <si>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</si>
  <si>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</si>
  <si>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</si>
  <si>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</si>
  <si>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</si>
  <si>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</si>
  <si>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</si>
  <si>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</si>
  <si>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</si>
  <si>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</si>
  <si>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</si>
  <si>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</si>
  <si>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</si>
  <si>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</si>
  <si>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</si>
  <si>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</si>
  <si>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</si>
  <si>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</si>
  <si>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</si>
  <si>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</si>
  <si>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</si>
  <si>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</si>
  <si>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</si>
  <si>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</si>
  <si>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</si>
  <si>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</si>
  <si>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</si>
  <si>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</si>
  <si>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</si>
  <si>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</si>
  <si>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</si>
  <si>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</si>
  <si>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</si>
  <si>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</si>
  <si>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</si>
  <si>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</si>
  <si>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</si>
  <si>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</si>
  <si>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</si>
  <si>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</si>
  <si>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</si>
  <si>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</si>
  <si>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</si>
  <si>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</si>
  <si>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</si>
  <si>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</si>
  <si>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</si>
  <si>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</si>
  <si>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</si>
  <si>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</si>
  <si>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</si>
  <si>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</si>
  <si>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</si>
  <si>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</si>
  <si>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</si>
  <si>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</si>
  <si>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</si>
  <si>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</si>
  <si>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Control Rating </t>
  </si>
  <si>
    <t>Operating Effectiveness</t>
  </si>
  <si>
    <t>Design Effectiveness</t>
  </si>
  <si>
    <t>Risk Taxonomy</t>
  </si>
  <si>
    <t>Type of Control (Preventive or Detective)</t>
  </si>
  <si>
    <t>Key</t>
  </si>
  <si>
    <t>1.1.0 - Credit Risk - Counterparty</t>
  </si>
  <si>
    <t>High</t>
  </si>
  <si>
    <t>Decreasing</t>
  </si>
  <si>
    <t>Non Key</t>
  </si>
  <si>
    <t>1.2.0 - Credit Risk - Concentration</t>
  </si>
  <si>
    <t>1.3.0 - Credit Risk - Settlement</t>
  </si>
  <si>
    <t>1.4.0 - Credit Risk - Collateral / Credit Mitigation</t>
  </si>
  <si>
    <t>Transactional</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</si>
  <si>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</si>
  <si>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</si>
  <si>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</si>
  <si>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</si>
  <si>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</si>
  <si>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</si>
  <si>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</si>
  <si>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</si>
  <si>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</si>
  <si>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</si>
  <si>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</si>
  <si>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</si>
  <si>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</si>
  <si>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</si>
  <si>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</si>
  <si>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</si>
  <si>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</si>
  <si>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</si>
  <si>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</si>
  <si>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</si>
  <si>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</si>
  <si>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</si>
  <si>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</si>
  <si>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</si>
  <si>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</si>
  <si>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</si>
  <si>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</si>
  <si>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</si>
  <si>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</si>
  <si>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</si>
  <si>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</si>
  <si>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</si>
  <si>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</si>
  <si>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</si>
  <si>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r>
      <rPr>
        <b/>
        <sz val="10"/>
        <color theme="1"/>
        <rFont val="Calibri"/>
        <family val="2"/>
        <scheme val="minor"/>
      </rPr>
      <t>IT Asset Inventory</t>
    </r>
    <r>
      <rPr>
        <sz val="10"/>
        <color theme="1"/>
        <rFont val="Calibri"/>
        <family val="2"/>
        <scheme val="minor"/>
      </rPr>
      <t xml:space="preserve">
1. The KACE Software is used to Automatically capture everything that is attached to the Network.  This is effective as there is an agent located on each server and workstation.
2. For New Servers, Workstations, Printers, Monitors and Laptops equipment is ordered through the ticketing system which is manually entered to capture the request and is retained as a permanent record.  When the Device is provided the PC Name is matched with the KACE.
3.When an asset is decommissioned it is communicated to Finance. 
4.IT Assets have not been compared to Accounting records.  Self Identified </t>
    </r>
  </si>
  <si>
    <t>Management uses a Tool to Capture and record Devices that are resident at the Bank to ensure completeness and accuracy.</t>
  </si>
  <si>
    <t>1 - Extract Kace</t>
  </si>
  <si>
    <t>The Bank does not conduct a periodic reconciliation of the IT Hardware owned to the financial statement records</t>
  </si>
  <si>
    <t>IT Asset Reconciliation</t>
  </si>
  <si>
    <t>Hardware inventory not periodically reviewed to accounting records. IT DEV-F3</t>
  </si>
  <si>
    <t>IT DEV-F3</t>
  </si>
  <si>
    <t>The Bank should annually conduct an review of the IT Assets and compare this to the Accounting Records</t>
  </si>
  <si>
    <t>The Bank will be implementing Hardware Asset Management module that is available for ServiceNow and these will allow the Bank to reconcile the inventory to  fixed assets data maintained  by Accounting Department. 
Apple Bank is conducting a physical Inventory of Hardware Assets.</t>
  </si>
  <si>
    <r>
      <rPr>
        <b/>
        <sz val="10"/>
        <color theme="1"/>
        <rFont val="Calibri"/>
        <family val="2"/>
        <scheme val="minor"/>
      </rPr>
      <t>Software OS Inventory</t>
    </r>
    <r>
      <rPr>
        <sz val="10"/>
        <color theme="1"/>
        <rFont val="Calibri"/>
        <family val="2"/>
        <scheme val="minor"/>
      </rPr>
      <t xml:space="preserve">
1. The Bank has an end of life policy that is in place to provide guidance for monitoring operating system and application software end-of-life.
2.Operating system software is captured  and reported through the use of technology.  This is completed through multiple means including:
- Ongoing Monitoring
- Internal and External Vulnerability Scans
3. All Operating systems that are reaching the end of life are replaced with upgraded supported operating systems.
</t>
    </r>
  </si>
  <si>
    <t>Management Maintains an Inventory of Operating Systems and versions to ensure that these are monitored for End Of Life.  This is achieved so that there is a process in place to ensure that each is supported by the vendor</t>
  </si>
  <si>
    <t>Internal Vulnerability Scans</t>
  </si>
  <si>
    <t>Operating Systems that reach end-of-life are upgraded to ensure that these are supported by the vendor.</t>
  </si>
  <si>
    <t>Internal Vulnerability Scans Follow-up</t>
  </si>
  <si>
    <t xml:space="preserve">Application software resides on Operating Systems that are no longer supported by the vendor.   These include two instances of Windows 7 desktops for data center door access and the document imaging system.  These unsupported systems have been discovered by IT control processes, however these systems are managed outside the IT group. </t>
  </si>
  <si>
    <t>IT DEV F2</t>
  </si>
  <si>
    <t xml:space="preserve">Management should develop a process to communicate when not supported systems are identified the appropriate business owners. </t>
  </si>
  <si>
    <t xml:space="preserve">The Bank will be implementing Software  Asset Management module that is available for ServiceNow. ServiceNow SAM will go out to the software vendor portals to collect data about EOL timeline and allow the Bank to monitor this well before EOL. Once that is done, IT will reach out to these application owners to identify a  path forward for upgrading/replacing these applications running EOL operating systems. </t>
  </si>
  <si>
    <r>
      <rPr>
        <b/>
        <sz val="10"/>
        <color theme="1"/>
        <rFont val="Calibri"/>
        <family val="2"/>
        <scheme val="minor"/>
      </rPr>
      <t>Application Inventory</t>
    </r>
    <r>
      <rPr>
        <sz val="10"/>
        <color theme="1"/>
        <rFont val="Calibri"/>
        <family val="2"/>
        <scheme val="minor"/>
      </rPr>
      <t xml:space="preserve">
1. The Bank has an end of life policy that is in place to provide guidance for monitoring operating system and application software end-of-life.
2.Application software is captured  and reported through the use of technology.  This is completed through multiple means including:
- Ongoing Monitoring
- Internal and External Vulnerability Scans
3. All Applications that are reaching the end of life are replaced with upgraded supported operating systems.
</t>
    </r>
  </si>
  <si>
    <t>Application Inventory is incomplete.   The Bank will need to develop a process to inventory and maintain a complete list of both In-house and Vendor Supported Applications.  This should include details i.e. version, purpose, developer etc.</t>
  </si>
  <si>
    <t>IT DEV F1</t>
  </si>
  <si>
    <t>The Bank is I the process of compiling all the applications at the Bank to create a centralized list.  This effort will need to be completed.</t>
  </si>
  <si>
    <t xml:space="preserve">The Bank has implemented ServiceNow/CMDB module that scans the Bank's IT universe and identifies all software applications that running, This list will be used to eliminate software that are no longer needed and help standardize the application vendors. </t>
  </si>
  <si>
    <t>Vulnerability Scan</t>
  </si>
  <si>
    <t>Reports are generated from the Finance Group which are used by the CTO to monitor ongoing expenses.</t>
  </si>
  <si>
    <t xml:space="preserve">Key/Non Key </t>
  </si>
  <si>
    <t>Possible/Adverse</t>
  </si>
  <si>
    <t>Probable/Baseline</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</si>
  <si>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</si>
  <si>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</si>
  <si>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</si>
  <si>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</si>
  <si>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</si>
  <si>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</si>
  <si>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</si>
  <si>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</si>
  <si>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</si>
  <si>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</si>
  <si>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</si>
  <si>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</si>
  <si>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</si>
  <si>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</si>
  <si>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</si>
  <si>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</si>
  <si>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</si>
  <si>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</si>
  <si>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</si>
  <si>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</si>
  <si>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</si>
  <si>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</si>
  <si>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</si>
  <si>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</si>
  <si>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</si>
  <si>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</si>
  <si>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</si>
  <si>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</si>
  <si>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</si>
  <si>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</si>
  <si>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</si>
  <si>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</si>
  <si>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</si>
  <si>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</si>
  <si>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</si>
  <si>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</si>
  <si>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</si>
  <si>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</si>
  <si>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</si>
  <si>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</si>
  <si>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</si>
  <si>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</si>
  <si>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</si>
  <si>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</si>
  <si>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</si>
  <si>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</si>
  <si>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</si>
  <si>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</si>
  <si>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</si>
  <si>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</si>
  <si>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</si>
  <si>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</si>
  <si>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</si>
  <si>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</si>
  <si>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</si>
  <si>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</si>
  <si>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</si>
  <si>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</si>
  <si>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</si>
  <si>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</si>
  <si>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</si>
  <si>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</si>
  <si>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</si>
  <si>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</si>
  <si>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</si>
  <si>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</si>
  <si>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</si>
  <si>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</si>
  <si>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</si>
  <si>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</si>
  <si>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</si>
  <si>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</si>
  <si>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</si>
  <si>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</si>
  <si>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</si>
  <si>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</si>
  <si>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Control Title</t>
  </si>
  <si>
    <t>Process ID (2021)</t>
  </si>
  <si>
    <t>Risk ID (2021)</t>
  </si>
  <si>
    <t>Control Objective</t>
  </si>
  <si>
    <t>Control Activity</t>
  </si>
  <si>
    <t>Control Test #</t>
  </si>
  <si>
    <t>MS Control ID</t>
  </si>
  <si>
    <t>Recommendations</t>
  </si>
  <si>
    <t>Confirmations</t>
  </si>
  <si>
    <t>Proposed Enhancements</t>
  </si>
  <si>
    <t>Select the risk category based on the bank wide risk taxonomy</t>
  </si>
  <si>
    <t>What is the impact of this risk? 
Select from:  
Very High,
High,
Moderate, 
Low</t>
  </si>
  <si>
    <t xml:space="preserve">What is the probability of the risk occurring?
Select from: Possible/Adverse, Probable/Baseline
</t>
  </si>
  <si>
    <t xml:space="preserve">Describe the control objective in detail.
The objective of the control in addressing the corresponding risk.  </t>
  </si>
  <si>
    <t>Metric Stream Identification</t>
  </si>
  <si>
    <t xml:space="preserve">How often does the control occur?                       Select from:            
Daily,
Weekly,
Monthly,
Quarterly,
Annually, Transactional </t>
  </si>
  <si>
    <t xml:space="preserve">How often is this control(s) being tested?
Select from:
Daily,
Weekly,
Monthly,
Quarterly,
Annually
</t>
  </si>
  <si>
    <t>What is the level of risk after controls?
Select from:
Very High
High
Moderate
Low</t>
  </si>
  <si>
    <t>Is the residual risk level increasing, decreasing or stable?</t>
  </si>
  <si>
    <t>Finding ID Number</t>
  </si>
  <si>
    <t>Reference the application involved (for key risks only)</t>
  </si>
  <si>
    <t>Risk Rating</t>
  </si>
  <si>
    <t>Count Inherent Risk</t>
  </si>
  <si>
    <t>Count Residual Risk</t>
  </si>
  <si>
    <t>Count Control Rating</t>
  </si>
  <si>
    <t>Aggregate</t>
  </si>
  <si>
    <t>Final Assessment</t>
  </si>
  <si>
    <t>Residual Rating Verification</t>
  </si>
  <si>
    <t>LOOKUP Table</t>
  </si>
  <si>
    <t>Risk Description</t>
  </si>
  <si>
    <t>Inherent Risk</t>
  </si>
  <si>
    <t>Test Results</t>
  </si>
  <si>
    <t>Residual Rating</t>
  </si>
  <si>
    <t>Risk Trending</t>
  </si>
  <si>
    <t>Combination &lt;Control-Inherent Risk&gt;</t>
  </si>
  <si>
    <t>Residual Rating
(Calculated)</t>
  </si>
  <si>
    <t>Matching 
("L" vs. "R")?</t>
  </si>
  <si>
    <t>Weak-Low</t>
  </si>
  <si>
    <t>Weak-Moderate</t>
  </si>
  <si>
    <t>Weak-High</t>
  </si>
  <si>
    <t>Weak-Very High</t>
  </si>
  <si>
    <t>Adequate-Low</t>
  </si>
  <si>
    <t>Adequate-Moderate</t>
  </si>
  <si>
    <t>Adequate-High</t>
  </si>
  <si>
    <t>Adequate-Very High</t>
  </si>
  <si>
    <t>Strong-Low</t>
  </si>
  <si>
    <t>Strong-Moderate</t>
  </si>
  <si>
    <t>Strong-High</t>
  </si>
  <si>
    <t>Strong-Very High</t>
  </si>
  <si>
    <t>Proprietary</t>
  </si>
  <si>
    <t>The CRI Profile v1.2</t>
  </si>
  <si>
    <t>Functions</t>
  </si>
  <si>
    <t>Categories</t>
  </si>
  <si>
    <t>Subcategories</t>
  </si>
  <si>
    <t>NIST CSF v1.1 Ref</t>
  </si>
  <si>
    <t>Diagnostic Statements</t>
  </si>
  <si>
    <t>Diagnostic Statement Responses</t>
  </si>
  <si>
    <t>FS References</t>
  </si>
  <si>
    <t>Informative References from NIST CSF v1.1</t>
  </si>
  <si>
    <t>Tier 1:
National+ Impact</t>
  </si>
  <si>
    <t>Tier 2:
Subnational Impact</t>
  </si>
  <si>
    <t>Tier 3:
Sector Impact</t>
  </si>
  <si>
    <t>Tier 4:
Localized Impact</t>
  </si>
  <si>
    <t>GOVERNANCE (GV)</t>
  </si>
  <si>
    <r>
      <t xml:space="preserve">Strategy and Framework (GV.SF): </t>
    </r>
    <r>
      <rPr>
        <sz val="12"/>
        <rFont val="Calibri"/>
        <family val="2"/>
        <scheme val="minor"/>
      </rPr>
      <t>The organization has a cyber risk management framework that is reviewed and approved by the Board and is informed by the organization's risk tolerances and its role in critical infrastructure.</t>
    </r>
  </si>
  <si>
    <r>
      <rPr>
        <b/>
        <sz val="12"/>
        <rFont val="Calibri"/>
        <family val="2"/>
        <scheme val="minor"/>
      </rPr>
      <t xml:space="preserve">GV.SF-1: </t>
    </r>
    <r>
      <rPr>
        <sz val="12"/>
        <rFont val="Calibri"/>
        <family val="2"/>
        <scheme val="minor"/>
      </rPr>
      <t>Organization has a cyber risk management strategy and framework.</t>
    </r>
  </si>
  <si>
    <t xml:space="preserve">ID.BE-3;  ID.RM-1 - with sector enhancement </t>
  </si>
  <si>
    <t>GV.SF-1.1</t>
  </si>
  <si>
    <t>GV.SF-1.1: The organization has a cyber risk management strategy and framework that is approved by the appropriate governing authority (e.g., the Board or one of its committees) and incorporated into the overall business strategy and enterprise risk management framework.</t>
  </si>
  <si>
    <t>CFTC/A, FFIEC CAT D1, FFIEC IT Booklet/Information Security/I, FFIEC IT Booklet/Management/I, FFIEC IT Booklet/Operations, FFIEC Booklet BCM/2-4.c, 12-1.b, FINRA, NAIC HBRS/ExC APO.03 &amp; APO.09, SEC Regulation SCI, SEC Regulation S-ID, EBA GITSRM 3.2.2.5, ECB CROE 2.1.2.1-2, ECB CROE 2.1.2.1-2.k, ECB CROE 2.1.2.1-3, ECB CROE 2.1.2.1-4, ECB CROE 2.1.2.1-7, ECB CROE 2.1.2.1-10, ECB CROE 2.1.2.1-15, ECB CROE 2.1.2.2-17, ECB CROE 2.2.2-4</t>
  </si>
  <si>
    <t>COBIT 5 APO02.06 &amp; APO03.01, ISO/IEC 27001:2013 Clause 4.1, NIST SP 800-53 Rev. 4 PM-8</t>
  </si>
  <si>
    <t>GV.SF-1.2</t>
  </si>
  <si>
    <t>GV.SF-1.2: An appropriate governing authority (e.g., the Board or one of its committees) oversees and holds senior management accountable for implementing the organization’s cyber risk management strategy and framework.</t>
  </si>
  <si>
    <t>CPMI-IOSCO, FFIEC CAT D1, FFIEC IT Booklet/Information Security/I, FFIEC IT Booklet/Management/I.A.1, FFIEC IT Booklet/Operations, FFIEC Booklet BCM/2-4.f, 12-1.d, FINRA, NAIC HBRS/ExC APO.03 &amp; APO.09, NAIC ML/4, EBA GITSRM 3.2.1.2, EBA GITSRM 3.2.1.3, EBA GITSRM 3.2.1.4, ECB CROE 2.1.2.1-1, ECB CROE 2.1.2.2-19, ECB CROE 2.1.2.2-35</t>
  </si>
  <si>
    <t>GV.SF-1.3</t>
  </si>
  <si>
    <t xml:space="preserve">GV.SF-1.3: The organization's cyber risk management strategy identifies and documents the organization's role as it relates to other critical infrastructures outside of the financial services sector and the risk that the organization may pose to them. </t>
  </si>
  <si>
    <t>CPMI-IOSCO, FFIEC CAT D1, FFIEC IT Booklet/Information Security/I, FFIEC IT Booklet/Management/I.B, FFIEC IT Booklet/Operations, FINRA, NAIC HBRS/ExC APO.03 &amp; APO.09, NYDFS/500.02, ECB CROE 2.1.2.1-14</t>
  </si>
  <si>
    <t>GV.SF-1.4</t>
  </si>
  <si>
    <t>GV.SF-1.4: The cyber risk management strategy identifies and communicates the organization’s role within the financial services sector as a component of critical infrastructure in the financial services industry.</t>
  </si>
  <si>
    <t>CPMI-IOSCO, FFIEC CAT D1, FFIEC IT Booklet/Management/I.A, FFIEC IT Booklet/Operations, FINRA, NAIC HBRS/ExC APO.03 &amp; APO.09, ECB CROE 2.1.2.1-14, ECB CROE 2.2.2-13</t>
  </si>
  <si>
    <t>GV.SF-1.5</t>
  </si>
  <si>
    <t>GV.SF-1.5: The cyber risk management strategy and framework establishes and communicates priorities for organizational mission, objectives, and activities.</t>
  </si>
  <si>
    <t>CPMI-IOSCO, FFIEC CAT D1, FFIEC IT Booklet/Information Security/I, FFIEC IT Booklet/Management/I, FFIEC IT Booklet/Operations, FINRA, NAIC HBRS/ExC APO.03 &amp; APO.09, EBA GITSRM 3.2.2.5.a, EBA GITSRM 3.2.2.5.c, EBA GITSRM 3.2.2.6, ECB CROE 2.1.2.1-1.a, ECB CROE 2.1.2.1-1.b, ECB CROE 2.1.2.1-2.a, ECB CROE 2.1.2.1-2.c, ECB CROE 2.1.2.2-33, ECB CROE 2.1.2.2-35</t>
  </si>
  <si>
    <r>
      <rPr>
        <b/>
        <sz val="12"/>
        <rFont val="Calibri"/>
        <family val="2"/>
        <scheme val="minor"/>
      </rPr>
      <t>GV.SF-2:</t>
    </r>
    <r>
      <rPr>
        <sz val="12"/>
        <rFont val="Calibri"/>
        <family val="2"/>
        <scheme val="minor"/>
      </rPr>
      <t xml:space="preserve"> Cyber risk management strategy and framework is appropriately informed by international, national, and industry standards and guidelines.</t>
    </r>
  </si>
  <si>
    <t>None</t>
  </si>
  <si>
    <t>GV.SF-2.1</t>
  </si>
  <si>
    <t>GV.SF-2.1: The cyber risk management strategy and framework is appropriately informed by applicable international, national, and financial services industry standards and guidelines.</t>
  </si>
  <si>
    <t>CFTC/B, CPMI-IOSCO, FFIEC CAT D1, FFIEC IT Booklet/Information Security/II, FFIEC IT Booklet/Management/II, FFIEC IT Booklet/Operations, FTC/4, G7/1, NAIC HBRS/ExC APO.02, NFA, EBA GITSRM 3.3.1.10, ECB CROE 2.1.2.1-8, ECB CROE 2.3.2.1-6, ECB CROE 2.3.2.1-52, ECB CROE 2.8.2.1-6</t>
  </si>
  <si>
    <t>COBIT 5 EDM03.01 &amp; APO01.03, ISO 27001:2013 Clause 5.3, NIST SP 800-53 Rev. 4 PL-1 &amp; PM-1</t>
  </si>
  <si>
    <r>
      <rPr>
        <b/>
        <sz val="12"/>
        <rFont val="Calibri"/>
        <family val="2"/>
        <scheme val="minor"/>
      </rPr>
      <t>GV.SF-3:</t>
    </r>
    <r>
      <rPr>
        <sz val="12"/>
        <rFont val="Calibri"/>
        <family val="2"/>
        <scheme val="minor"/>
      </rPr>
      <t xml:space="preserve"> Cyber risk management strategy and framework address applicable cybersecurity risks.</t>
    </r>
  </si>
  <si>
    <t>ID.GV-4 - with sector enhancement</t>
  </si>
  <si>
    <t>GV.SF-3.1</t>
  </si>
  <si>
    <t>GV.SF-3.1: An appropriate governing authority (e.g., the Board or one of its committees) endorses and periodically reviews the cyber risk appetite and is regularly informed about the status of and material changes in the organization's inherent cyber risk profile.</t>
  </si>
  <si>
    <t>CPMI-IOSCO/Governance, FFIEC CAT D1, FFIEC IT Booklet/Information Security/II, FFIEC IT Booklet/Management/I, FFIEC IT Booklet/Operations, FFIEC-APX E/Monitoring and Reporting, FFIEC Booklet BCM/2-4.c, 2-5.g, 12-1.b, NAIC HBRS/ExC APO.12, NAIC ML/4, SEC Regulation S-ID, NYDFS 500.04, EBA GITSRM 3.3.1.13.e, ECB CROE 2.1.2.1-5, ECB CROE 2.1.2.1-10</t>
  </si>
  <si>
    <t>COBIT 5 EDM03.02 &amp; APO12.02 &amp; APO12.05 &amp; DSS04.02, ISA 62443-2-1:2009 4.2.3.1 &amp; 4.2.3.3 &amp; 4.2.3.8 &amp; 4.2.3.9 &amp; 4.2.3.11 &amp; 4.3.2.4.3 &amp; 4.3.2.6.3, ISO/IEC 27001:2013 Clause 6, NIST SP 800-53 Rev. 4 SA-2 &amp; PM-3 &amp; PM-7 &amp; PM-9 &amp; PM-10 &amp; PM-11</t>
  </si>
  <si>
    <t>GV.SF-3.2</t>
  </si>
  <si>
    <t>GV.SF-3.2: An appropriate governing authority (e.g., the Board or one of its committees) periodically reviews and evaluates the organization's ability to manage its cyber risks.</t>
  </si>
  <si>
    <t>CPMI-IOSCO/Governance, FFIEC CAT D1, FFIEC IT Booklet/Information Security/II, FFIEC IT Booklet/Management/I.A, FFIEC Booklet BCM/2-4.c, 2-5.h, 12-1.d, NAIC HBRS/ExC APO.12, NAIC ML/4, NYDFS 500.04, ECB CROE 2.1.2.1-5</t>
  </si>
  <si>
    <t>GV.SF-3.3</t>
  </si>
  <si>
    <t>GV.SF-3.3: The cyber risk management framework provides mechanisms to determine the adequacy of resources to fulfill cybersecurity objectives.</t>
  </si>
  <si>
    <t>CPMI-IOSCO/Governance, FFIEC CAT D1, FFIEC Booklet BCM/2-4.b, 2-5.b, 6-1.a, 6-1.b, 6-1.c, 6-4.a, NAIC HBRS/ExC APO.12, NAIC ML/4, NYDFS 500.04, EBA GITSRM 3.2.1.3, ECB CROE 2.1.2.2-23, ECB CROE 2.1.2.2-38, ECB CROE 2.1.2.2-39, ECB CROE 2.3.2.1-9, ECB CROE 2.8.2.1-2</t>
  </si>
  <si>
    <r>
      <rPr>
        <b/>
        <sz val="12"/>
        <rFont val="Calibri"/>
        <family val="2"/>
        <scheme val="minor"/>
      </rPr>
      <t>GV.SF-4:</t>
    </r>
    <r>
      <rPr>
        <sz val="12"/>
        <rFont val="Calibri"/>
        <family val="2"/>
        <scheme val="minor"/>
      </rPr>
      <t xml:space="preserve"> The organization’s determination of cyber risk appetite is informed by its role in critical infrastructure and sector specific risk analysis.</t>
    </r>
  </si>
  <si>
    <t>ID.RM-3 - with sector enhancement</t>
  </si>
  <si>
    <t>GV.SF-4.1</t>
  </si>
  <si>
    <t>GV.SF-4.1: The risk appetite is informed by the organization’s role in critical infrastructure.</t>
  </si>
  <si>
    <t>FFIEC CAT D1, FFIEC IT Booklet/Management/II, NAIC HBRS/ExC APO.04 &amp; APO.12</t>
  </si>
  <si>
    <t>COBIT 5 APO12.02, ISO/IEC 27001:2013 Clause 6.1.3 &amp; Clause 8.3, NIST SP 800-53 Rev. 4 SA-14 &amp; PM-8 &amp; PM-9 &amp; PM-11</t>
  </si>
  <si>
    <r>
      <t xml:space="preserve">Risk Management (GV.RM): </t>
    </r>
    <r>
      <rPr>
        <sz val="12"/>
        <rFont val="Calibri"/>
        <family val="2"/>
        <scheme val="minor"/>
      </rPr>
      <t>The organization’s priorities, constraints, risk tolerances, and assumptions are established and used to support operational risk decisions.</t>
    </r>
  </si>
  <si>
    <r>
      <rPr>
        <b/>
        <sz val="12"/>
        <rFont val="Calibri"/>
        <family val="2"/>
        <scheme val="minor"/>
      </rPr>
      <t xml:space="preserve">GV.RM-1: </t>
    </r>
    <r>
      <rPr>
        <sz val="12"/>
        <rFont val="Calibri"/>
        <family val="2"/>
        <scheme val="minor"/>
      </rPr>
      <t>Cyber risk management processes are established, managed, and agreed to by organizational stakeholders.</t>
    </r>
  </si>
  <si>
    <t>ID.RM-1 - with sector enhancement</t>
  </si>
  <si>
    <t>GV.RM-1.1</t>
  </si>
  <si>
    <t>GV.RM-1.1: The cyber risk management program incorporates cyber risk identification, measurement, monitoring, and reporting.</t>
  </si>
  <si>
    <t>FFIEC CAT D1, FFIEC IT Booklet/Information Security/II, FFIEC IT Booklet/Management/III, FFIEC IT Booklet/Operations, FINRA, NAIC HBRS/ExC APO.12, SEC Regulation SDR, SEC Regulation S-P, EBA GITSRM 3.3.1.10, EBA GITSRM 3.3.1.11, EBA GITSRM 3.3.1.13, EBA GITSRM 3.3.1.13.b, EBA GITSRM 3.6.1.62, ECB CROE 2.1.2.1-6, ECB CROE 2.6.2-19</t>
  </si>
  <si>
    <t>CIS CSC 4, COBIT 5 APO12.04 &amp; APO12.05 &amp; APO13.02 &amp; BAI02.03 &amp; BAI04.02, ISA 62443-2-1:2009 4.3.4.2, ISO/IEC 27001:2013 Clause 6.1.3 &amp; Clause 8.3 &amp; Clause 9.3, NIST SP 800-53 Rev. 4 PM-9</t>
  </si>
  <si>
    <t>GV.RM-1.2</t>
  </si>
  <si>
    <t xml:space="preserve">GV.RM-1.2: The cyber risk management program is integrated into daily operations and is tailored to address enterprise-specific risks (both internal and external) and evaluate the organization's cybersecurity policies, procedures, processes, and controls.  </t>
  </si>
  <si>
    <t>FFIEC CAT D1, FFIEC IT Booklet/Information Security/II, FFIEC IT Booklet/Management/III.C, FFIEC IT Booklet/Operations, FFIEC Booklet BCM/2-4.d, FINRA, NAIC HBRS/ExC APO.12, EBA GITSRM 3.3.1.10, ECB CROE 2.1.2.1-2.k</t>
  </si>
  <si>
    <t>GV.RM-1.3</t>
  </si>
  <si>
    <t>GV.RM-1.3: As a part of the cyber risk management program, the organization has documented its cyber risk assessment process and methodology, which are periodically updated to address changes to the risk profile and risk appetite (e.g., new technologies, products, services, interdependencies, and the evolving threat environment).</t>
  </si>
  <si>
    <t>FFIEC CAT D1, FFIEC IT Booklet/Information Security/II, FFIEC IT Booklet/Management/III, FFIEC IT Booklet/Operations, FINRA, NAIC HBRS/ExC APO.12, NYDFS 500.02, NYDFS/500.09, EBA GITSRM 3.3.1.13.f, EBA GITSRM 3.3.1.14, EBA GITSRM 3.3.3.20, ECB CROE 2.2.2-6, ECB CROE 2.6.2-21, ECB CROE 2.6.2-22</t>
  </si>
  <si>
    <t>GV.RM-1.4</t>
  </si>
  <si>
    <t xml:space="preserve">GV.RM-1.4: The cyber risk assessment process is consistent with the organization's policies and procedures and includes criteria for the evaluation and categorization of enterprise-specific cyber risks and threats.  </t>
  </si>
  <si>
    <t>CFTC/A, FFIEC CAT D1, FFIEC IT Booklet/Information Security/II, FFIEC IT Booklet/Management/II, FFIEC Booklet BCM/5-2.b, NAIC HBRS/ExC APO.12</t>
  </si>
  <si>
    <t>GV.RM-1.5</t>
  </si>
  <si>
    <t>GV.RM-1.5: The cyber risk management program and risk assessment process produce actionable recommendations that the organization uses to select, design, prioritize, implement, maintain, evaluate, and modify security controls.</t>
  </si>
  <si>
    <t>CFTC/A, CFTC/E, CFTC/F, FFIEC CAT D1/ D3, FFIEC IT Booklet/Information Security/II, FFIEC IT Booklet/Operations, FFIEC Booklet BCM/5-2.a, NAIC HBRS/ExC APO.12, NYDFS 500.15, EBA GITSRM 3.3.1.13.c, ECB CROE 2.3.2.1-2</t>
  </si>
  <si>
    <t>GV.RM-1.6</t>
  </si>
  <si>
    <t>GV.RM-1.6: The cyber risk management program addresses identified cyber risks in one of the following ways:  risk acceptance, risk mitigation, risk avoidance, or risk transfer, which includes cyber insurance.</t>
  </si>
  <si>
    <t>FFIEC CAT D1/ D3, FFIEC IT Booklet/Information Security/II, FFIEC IT Booklet/Management/III, FINRA/Cyber Insurance, NAIC HBRS/ExC APO.12</t>
  </si>
  <si>
    <r>
      <rPr>
        <b/>
        <sz val="12"/>
        <rFont val="Calibri"/>
        <family val="2"/>
        <scheme val="minor"/>
      </rPr>
      <t xml:space="preserve">GV.RM-2: </t>
    </r>
    <r>
      <rPr>
        <sz val="12"/>
        <rFont val="Calibri"/>
        <family val="2"/>
        <scheme val="minor"/>
      </rPr>
      <t>Organizational risk tolerance is determined and clearly expressed.</t>
    </r>
  </si>
  <si>
    <t>ID.RM-2</t>
  </si>
  <si>
    <t>GV.RM-2.1</t>
  </si>
  <si>
    <t>GV.RM-2.1: The organization has established a cyber risk tolerance consistent with its risk appetite, and integrated it into technology or operational risk management, as appropriate.</t>
  </si>
  <si>
    <t>CPMI-IOSCO, FFIEC CAT D1, FFIEC IT Booklet/Information Security/II.B, FFIEC IT Booklet/Management/III, FFIEC IT Booklet/Operations, NAIC HBRS/ExC APO.12, EBA GITSRM 3.3.1.13.a, ECB CROE 2.1.2.1-1.d, ECB CROE 2.1.2.1-2.e</t>
  </si>
  <si>
    <t>GV.RM-2.2</t>
  </si>
  <si>
    <t>GV.RM-2.2: The cyber risk management strategy articulates how the organization intends to address its inherent cyber risk (before mitigating controls or other factors are taken into consideration).</t>
  </si>
  <si>
    <t>CPMI-IOSCO, FFIEC CAT D1, FFIEC IT Booklet/Information Security/II.C, FFIEC IT Booklet/Management/III, FFIEC IT Booklet/Operations, NAIC HBRS/ExC APO.12, ECB CROE 2.1.2.1-6</t>
  </si>
  <si>
    <t>GV.RM-2.3</t>
  </si>
  <si>
    <t>GV.RM-2.3: The cyber risk management strategy articulates how the organization would maintain an acceptable level of residual cyber risk set by the appropriate governing authority (e.g., the Board or one of its committees).</t>
  </si>
  <si>
    <t>CPMI-IOSCO, FFIEC CAT D1, FFIEC IT Booklet/Information Security/II.B, FFIEC IT Booklet/Management/III, FFIEC Booklet BCM/2-4.d, NAIC HBRS/ExC APO.12, ECB CROE 2.1.2.1-6</t>
  </si>
  <si>
    <r>
      <rPr>
        <b/>
        <sz val="12"/>
        <rFont val="Calibri"/>
        <family val="2"/>
        <scheme val="minor"/>
      </rPr>
      <t xml:space="preserve">GV.RM-3: </t>
    </r>
    <r>
      <rPr>
        <sz val="12"/>
        <rFont val="Calibri"/>
        <family val="2"/>
        <scheme val="minor"/>
      </rPr>
      <t>Cyber risk management framework is integrated into the enterprise risk management framework.</t>
    </r>
  </si>
  <si>
    <t>GV.RM-3.1</t>
  </si>
  <si>
    <t>GV.RM-3.1: The cyber risk management framework is integrated into the enterprise risk management framework.</t>
  </si>
  <si>
    <t>FFIEC CAT D1, FFIEC IT Booklet/Information Security/I.B, FFIEC IT Booklet/Management/II, NAIC HBRS/ExC APO.12, EBA GITSRM 3.3.1.12, ECB CROE 2.1.2.1-9</t>
  </si>
  <si>
    <t>COBIT 5 EDM03.02 &amp; APO 12.03, ISO/IEC 27001:2013 Clause 4, NIST SP 800-53 Rev. 4 PM-9</t>
  </si>
  <si>
    <t>GV.RM-3.2</t>
  </si>
  <si>
    <t xml:space="preserve">GV.RM-3.2: The organization has a process for monitoring its cyber risks including escalating those risks that exceed risk tolerance to management.  </t>
  </si>
  <si>
    <t>FFIEC CAT D1/ D3, FFIEC IT Booklet/Information Security/II.A, FFIEC IT Booklet/Management/III.D, FFIEC IT Booklet/Operations, FFIEC Booklet BCM/2-4.d, 5-5, NAIC HBRS/ExC APO.12, EBA GITSRM 3.3.1.13.d, ECB CROE 2.2.2-12</t>
  </si>
  <si>
    <t>COBIT 5 EDM03.03 &amp; APO 12.03, ISO/IEC 27001:2013 Clause 6.1.2, NIST SP 800-53 Rev. 4 RA-3 &amp; PM-9</t>
  </si>
  <si>
    <t>GV.RM-3.3</t>
  </si>
  <si>
    <t>GV.RM-3.3: The organization's cyber risk management framework provides for segregation of duties between policy development, implementation, and oversight to ensure rigorous review of both policy and implementation.</t>
  </si>
  <si>
    <t>CPMI-IOSCO, FFIEC CAT D1, FFIEC IT Booklet/Information Security/II.A, FFIEC IT Booklet/Management/III.C, FFIEC IT Booklet/Operations, NAIC HBRS/ExC APO.12</t>
  </si>
  <si>
    <t>COBIT 5 DSS06.03, ISO/IEC 27001:2013 A.6.1.2</t>
  </si>
  <si>
    <r>
      <t xml:space="preserve">Policy (GV.PL): </t>
    </r>
    <r>
      <rPr>
        <sz val="12"/>
        <rFont val="Calibri"/>
        <family val="2"/>
        <scheme val="minor"/>
      </rPr>
      <t>The organization has established a security policy in support of its cyber risk management framework.</t>
    </r>
  </si>
  <si>
    <r>
      <rPr>
        <b/>
        <sz val="12"/>
        <rFont val="Calibri"/>
        <family val="2"/>
        <scheme val="minor"/>
      </rPr>
      <t xml:space="preserve">GV.PL-1: </t>
    </r>
    <r>
      <rPr>
        <sz val="12"/>
        <rFont val="Calibri"/>
        <family val="2"/>
        <scheme val="minor"/>
      </rPr>
      <t>Organizational cybersecurity policy is established and has been approved by appropriate governance bodies.</t>
    </r>
  </si>
  <si>
    <t>ID.GV-1 -
with sector enhancement</t>
  </si>
  <si>
    <t>GV.PL-1.1</t>
  </si>
  <si>
    <t>GV.PL-1.1: The organization maintains a documented cybersecurity policy or policies approved by a designated Cybersecurity Officer (e.g., CISO) or an appropriate governing authority (e.g., the Board or one of its committees).</t>
  </si>
  <si>
    <t>FFIEC CAT D1, FFIEC IT Booklet/Information Security/I.B, FFIEC IT Booklet/Management/III.C, FFIEC IT Booklet/Operations, FFIEC Booklet BCM/2-2.c, NAIC HBRS/ExC APO.01, NYDFS/500.03/500.08, SEC Regulation SDR, SEC Regulation S-P, EBA GITSRM 3.4.1.28, EBA GITSRM 50, ECB CROE 2.1.2.1-7, ECB CROE 2.5.2.2-22</t>
  </si>
  <si>
    <t>CIS CSC 19, COBIT 5 APO01.03 &amp; APO13.01 &amp; EDM01.01 &amp; EDM01.02, ISA 62443-2-1:2009 4.3.2.6, ISO/IEC 27001:2013 A.5.1.1, NIST SP 800-53 Rev. 4 -1 controls from all security control families</t>
  </si>
  <si>
    <t>GV.PL-1.2</t>
  </si>
  <si>
    <t>GV.PL-1.2: The organization's cybersecurity policy integrates with an appropriate employee accountability policy to ensure that all personnel are held accountable for complying with cybersecurity policies and procedures.</t>
  </si>
  <si>
    <t>FFIEC CAT D1, FFIEC IT Booklet/Information Security/I.B, FFIEC IT Booklet/Management/III.C, NAIC HBRS/ExC APO.01, NYDFS/500.03/500.08, EBA GITSRM 3.4.1.29, ECB CROE 2.1.2.2-34, ECB CROE 2.1.2.2-35, ECB CROE 2.1.2.2-40, ECB CROE 2.3.2.2-66</t>
  </si>
  <si>
    <r>
      <rPr>
        <b/>
        <sz val="12"/>
        <rFont val="Calibri"/>
        <family val="2"/>
        <scheme val="minor"/>
      </rPr>
      <t>GV.PL-2:</t>
    </r>
    <r>
      <rPr>
        <sz val="12"/>
        <rFont val="Calibri"/>
        <family val="2"/>
        <scheme val="minor"/>
      </rPr>
      <t xml:space="preserve"> Organizational cybersecurity policy addresses appropriate controls, identified through risk assessment.</t>
    </r>
  </si>
  <si>
    <t>GV.PL-2.1</t>
  </si>
  <si>
    <t>GV.PL-2.1: The cybersecurity policy is supported by the organization's risk management program.</t>
  </si>
  <si>
    <t>FFIEC CAT D1, FFIEC IT Booklet/Information Security/II.C, FFIEC IT Booklet/Management/II, FFIEC-APX E, NAIC HBRS/ExC APO.01, NYDFS/500.08/500.09, SEC Regulation SCI, SEC Regulation SDR, SEC Regulation S-P, EBA GITSRM 3.4.1.28, ECB CROE 2.3.2.1-1</t>
  </si>
  <si>
    <t>COBIT 5 APO01.03, ISO 27001:2013 Clause 5.2 &amp; Clause 6.1, NIST SP 800-53 Rev. 4 PM-1</t>
  </si>
  <si>
    <t>GV.PL-2.2</t>
  </si>
  <si>
    <t>GV.PL-2.2: Cybersecurity processes and procedures are established based on the cybersecurity policy.</t>
  </si>
  <si>
    <t>FFIEC CAT D1, FFIEC IT Booklet/Information Security/II.C, FFIEC IT Booklet/Management/III.C, FFIEC IT Booklet/Operations, FFIEC-APX E, NAIC HBRS/ExC APO.01, FFIEC Booklet BCM/2-2.c, NYDFS/500.03/500.08/500.09, EBA GITSRM 3.4.1.30, EBA GITSRM 3.4.1.30.a, EBA GITSRM 3.4.1.30.b, EBA GITSRM 3.4.1.30.c, EBA GITSRM 3.4.1.30.d, EBA GITSRM 3.4.1.30.e, EBA GITSRM 3.4.1.30.f, EBA GITSRM 3.4.1.30.g, EBA GITSRM 50</t>
  </si>
  <si>
    <t>COBIT 5 APO13.01, ISO 27001:2013 Clause 5.2 &amp; Clause 6.2, NIST SP 800-53 Rev. 4 PM-1</t>
  </si>
  <si>
    <t>GV.PL-2.3</t>
  </si>
  <si>
    <t>GV.PL-2.3: The cybersecurity policy is periodically reviewed and revised under the leadership of a designated Cybersecurity Officer (e.g., CISO) to address changes in the risk profile and risk appetite (e.g., new technologies, products, services, interdependencies, and the evolving threat environment).</t>
  </si>
  <si>
    <t>FFIEC CAT D1/ D5, FFIEC IT Booklet/Information Security/II.C, FFIEC IT Booklet/Management/I.B, FFIEC-APX E, NAIC HBRS/ExC APO.01, NFA, ECB CROE 2.1.2.1-13, ECB CROE 2.1.2.1-13.a, ECB CROE 2.3.2.1-9, ECB CROE 2.7.2.1-5</t>
  </si>
  <si>
    <t>COBIT 5 APO01.02, ISO 27001:2013 Clause 5.2 &amp; A.5.1.2, NIST SP 800-53 Rev. 4 PM-1 &amp; PM-9</t>
  </si>
  <si>
    <r>
      <rPr>
        <b/>
        <sz val="12"/>
        <rFont val="Calibri"/>
        <family val="2"/>
        <scheme val="minor"/>
      </rPr>
      <t>GV.PL-3:</t>
    </r>
    <r>
      <rPr>
        <sz val="12"/>
        <rFont val="Calibri"/>
        <family val="2"/>
        <scheme val="minor"/>
      </rPr>
      <t xml:space="preserve"> Legal and regulatory requirements regarding cybersecurity, including privacy and civil liberties obligations, are understood and managed.</t>
    </r>
  </si>
  <si>
    <t>ID.GV-3</t>
  </si>
  <si>
    <t>GV.PL-3.1</t>
  </si>
  <si>
    <t>GV.PL-3.1: The cybersecurity policy, strategy and framework should take into account the organization's legal and regulatory obligations.</t>
  </si>
  <si>
    <t>FFIEC CAT D1, FFIEC-APX E, NAIC HBRS/ExC MEA.03, NYDFS/500.02, SEC Regulation SDR, SEC Regulation S-P, ECB CROE 2.3.2.1-1.d</t>
  </si>
  <si>
    <t>CIS CSC 19, COBIT 5 BAI02.01 &amp; MEA03.01 &amp; MEA03.04, ISA 62443-2-1:2009 4.4.3.7, ISO/IEC 27001:2013 A.18.1.1 &amp; A.18.1.2 &amp; A.18.1.3 &amp; A.18.1.4 &amp; A.18.1.5, NIST SP 800-53 Rev. 4 -1 controls from all security control families</t>
  </si>
  <si>
    <t>GV.PL-3.2</t>
  </si>
  <si>
    <t>GV.PL-3.2: The organization's cybersecurity policies are consistent with its privacy and civil liberty obligations.</t>
  </si>
  <si>
    <t>FFIEC CAT D1, FFIEC-APX E, NAIC HBRS/ExC MEA.03, NYDFS/500.02/500.03</t>
  </si>
  <si>
    <t>GV.PL-3.3</t>
  </si>
  <si>
    <t>GV.PL-3.3: The organization implements and maintains a documented policy or policies that address customer data privacy, and is approved by a designated officer or the organization’s appropriate governing body (e.g., the Board or one of its committees).</t>
  </si>
  <si>
    <t>FFIEC CAT D1, FFIEC-APX E, FFIEC Booklet BCM/2-5.h, NAIC HBRS/ExC MEA.03, NYDFS/500.02/500.03, EBA GITSRM 3.4.1.28</t>
  </si>
  <si>
    <r>
      <t xml:space="preserve">Roles and Responsibilities (GV.RR): </t>
    </r>
    <r>
      <rPr>
        <sz val="12"/>
        <rFont val="Calibri"/>
        <family val="2"/>
        <scheme val="minor"/>
      </rPr>
      <t>The organization has designated appropriate roles and responsibilities, including an individual responsible for cybersecurity for the organization.</t>
    </r>
  </si>
  <si>
    <r>
      <rPr>
        <b/>
        <sz val="12"/>
        <rFont val="Calibri"/>
        <family val="2"/>
        <scheme val="minor"/>
      </rPr>
      <t>GV.RR-1:</t>
    </r>
    <r>
      <rPr>
        <sz val="12"/>
        <rFont val="Calibri"/>
        <family val="2"/>
        <scheme val="minor"/>
      </rPr>
      <t xml:space="preserve"> Cybersecurity roles and responsibilities are coordinated and aligned with internal roles and external partners.</t>
    </r>
  </si>
  <si>
    <t>ID.GV-2</t>
  </si>
  <si>
    <t>GV.RR-1.1</t>
  </si>
  <si>
    <t>GV.RR-1.1: The organization coordinates and aligns roles and responsibilities for personnel implementing, managing, and overseeing the effectiveness of the cybersecurity strategy and framework with internal and external partners.</t>
  </si>
  <si>
    <t>FFIEC CAT D1, G7/2, FFIEC Booklet BCM/1-3.d, 8-2.d, NAIC HBRS/ExC APO.01,, NYDFS 500.04, NYDFS 500.10, NYDFS 500.11, EBA GITSRM 3.3.1.12, EBA GITSRM 3.6.1.61, ECB CROE 2.1.2.1-1.c, ECB CROE 2.1.2.1-11, ECB CROE 2.1.2.2-29, ECB CROE 2.1.2.2-30, ECB CROE 2.1.2.2-38, ECB CROE 2.1.2.2-39, ECB CROE 2.5.2.4-54</t>
  </si>
  <si>
    <t>CIS CSC 19, COBIT 5 APO01.02 &amp; APO10.03 &amp; APO13.02 &amp; DSS05.04, ISA 62443-2-1:2009 4.3.2.3.3, ISO/IEC 27001:2013 A.6.1.1 &amp; A.7.2.1 &amp; A.15.1.1, NIST SP 800-53 Rev. 4 PS-7 &amp; PM-1 &amp; PM-2</t>
  </si>
  <si>
    <r>
      <rPr>
        <b/>
        <sz val="12"/>
        <rFont val="Calibri"/>
        <family val="2"/>
        <scheme val="minor"/>
      </rPr>
      <t xml:space="preserve">GV.RR-2: </t>
    </r>
    <r>
      <rPr>
        <sz val="12"/>
        <rFont val="Calibri"/>
        <family val="2"/>
        <scheme val="minor"/>
      </rPr>
      <t>Organization has appointed a manager responsible for cybersecurity efforts within the organization, including authority, sufficient budget, and access to the executive suite and appropriate governing authority (e.g., the Board or one of its committees).</t>
    </r>
  </si>
  <si>
    <t>GV.RR-2.1</t>
  </si>
  <si>
    <t>GV.RR-2.1: The organization has designated a Cybersecurity Officer (e.g., CISO) who is responsible and accountable for developing cybersecurity strategy, overseeing and implementing its cybersecurity program and enforcing its cybersecurity policy.</t>
  </si>
  <si>
    <t>FFIEC CAT D1, FFIEC IT Booklet / Management/I.B, FFIEC IT Booklet/Management/I.A, G7/2, NAIC HBRS/ExC APO.01 &amp; APO.06, ECB CROE 2.1.2.1-2.h</t>
  </si>
  <si>
    <t>COBIT 5 APO01.01 &amp; APO01.02, ISO 27001:2013 A.6.1.1 &amp; Clause 5.1 &amp; Clause 5.3, NIST SP 800-53 Rev. 4 PM-2</t>
  </si>
  <si>
    <t>GV.RR-2.2</t>
  </si>
  <si>
    <t xml:space="preserve">GV.RR-2.2: The organization provides adequate resources, appropriate authority, and access to the governing authority for the designated Cybersecurity Officer (e.g., CISO). </t>
  </si>
  <si>
    <t>CPMI-IOSCO, FFIEC CAT D1, FFIEC IT Booklet/Management/I.B, FFIEC Booklet BCM/2-4.b, 2-5.a, FINRA, NAIC HBRS/ExC APO.01 &amp; APO.06, NAIC ML/4, NYDFS/500.04, EBA GITSRM 3.2.1.3, ECB CROE 2.1.2.1-2.j, ECB CROE 2.1.2.2-19, ECB CROE 2.1.2.2-29</t>
  </si>
  <si>
    <t>COBIT 5 APO01.01, ISO 27001:2013 Clause 5.1 &amp; Clause 5.3 &amp; Clause 7.1, NIST SP 800-53 Rev. 4 PM-3</t>
  </si>
  <si>
    <t>GV.RR-2.3</t>
  </si>
  <si>
    <t xml:space="preserve">GV.RR-2.3: The designated Cybersecurity Officer (e.g., CISO) periodically reports to the appropriate governing authority (e.g., the Board or one of its committees) or equivalent governing body on the status of cybersecurity within the organization.  </t>
  </si>
  <si>
    <t>CPMI-IOSCO, FFIEC CAT D1/ D5, FFIEC IT Booklet/Management/I.B, FINRA, NAIC HBRS/ExC APO.01 &amp; APO.06, NAIC ML/4, NYDFS/500.04, ECB CROE 2.1.2.2-19, ECB CROE 2.1.2.2-22</t>
  </si>
  <si>
    <t>COBIT 5 EDM01.02, ISO 27001:2013 Clause 5.3</t>
  </si>
  <si>
    <t>GV.RR-2.4</t>
  </si>
  <si>
    <t>GV.RR-2.4: The organization provides adequate resources to maintain and enhance the cybersecurity situational awareness of senior managers within the organization.</t>
  </si>
  <si>
    <t>FFIEC CAT D1, FFIEC IT Booklet/Management/I.B, FFIEC Booklet BCM/2-4.b, NAIC HBRS/ExC APO.01 &amp; APO.06, NAIC ML/4</t>
  </si>
  <si>
    <t>COBIT 5 APO01.01 &amp; EDM 01.02, ISO 27001:2013 Clause 5.1</t>
  </si>
  <si>
    <r>
      <t xml:space="preserve">Security Program (GV.SP):  </t>
    </r>
    <r>
      <rPr>
        <sz val="12"/>
        <rFont val="Calibri"/>
        <family val="2"/>
        <scheme val="minor"/>
      </rPr>
      <t>The organization has a cybersecurity program that is continually measured and improved.</t>
    </r>
  </si>
  <si>
    <r>
      <rPr>
        <b/>
        <sz val="12"/>
        <rFont val="Calibri"/>
        <family val="2"/>
        <scheme val="minor"/>
      </rPr>
      <t>GV.SP-1:</t>
    </r>
    <r>
      <rPr>
        <sz val="12"/>
        <rFont val="Calibri"/>
        <family val="2"/>
        <scheme val="minor"/>
      </rPr>
      <t xml:space="preserve"> Organization has a cybersecurity program that implements, monitors and updates its policies, procedures, processes, and controls to continually manage cybersecurity risks to the organization.</t>
    </r>
  </si>
  <si>
    <t>GV.SP-1.1</t>
  </si>
  <si>
    <t>GV.SP-1.1: The organization has established, and maintains, a cybersecurity program designed to protect the confidentiality, integrity and availability of its information and operational systems, commensurate with the organization's risk appetite.</t>
  </si>
  <si>
    <t>FFIEC CAT D1, FFIEC IT Booklet/Information Security/II, G7/3, FFIEC Booklet BCM/6-3.a, NAIC HBRS/ExC APO.12, NAIC ML/4, NYDFS/500.02, SEC Regulation SCI, EBA GITSRM 3.3.3.18, ECB CROE 2.1.2.1-2.h, ECB CROE 2.3.2.1-1.c</t>
  </si>
  <si>
    <t>COBIT 5 APO13.01, ISO 27001:2013 Clause 4, NIST SP 800-53 Rev. 4 PM-1</t>
  </si>
  <si>
    <t>GV.SP-1.2</t>
  </si>
  <si>
    <t>GV.SP-1.2: Based on a periodic risk assessment, the organization's cybersecurity program identifies and implements appropriate security controls to manage applicable cyber risks within the risk tolerance set by the governing authority (e.g., the Board or one of its committees).</t>
  </si>
  <si>
    <t>CFTC/E, FFIEC CAT D1, FFIEC IT Booklet/Information Security/II.D, FFIEC-APX E/Risk Measurement, G7/3, FFIEC Booklet BCM/5-5, NAIC HBRS/ExC APO.12, NAIC ML/4, NYDFS/500.02, NYDFS/500.03, NYDFS/500.09, NYDFS 500.15, EBA GITSRM 3.3.4.22, EBA GITSRM 3.3.4.23, ECB CROE 2.1.2.1-2.f, ECB CROE 2.3.2.1-3, ECB CROE 2.3.2.1-9</t>
  </si>
  <si>
    <t>COBIT 5 APO012.05 &amp; APO13.02, ISO 27001:2013 Clause 8.3, NIST SP 800-53 Rev. 4 PL-1 &amp; RA-1 &amp; PS-1 &amp; SA-1 &amp; PM-9</t>
  </si>
  <si>
    <r>
      <rPr>
        <b/>
        <sz val="12"/>
        <rFont val="Calibri"/>
        <family val="2"/>
        <scheme val="minor"/>
      </rPr>
      <t xml:space="preserve">GV.SP-2: </t>
    </r>
    <r>
      <rPr>
        <sz val="12"/>
        <rFont val="Calibri"/>
        <family val="2"/>
        <scheme val="minor"/>
      </rPr>
      <t>Cybersecurity performance is measured and regularly reported to senior executives and the Board or an appropriate governing body.</t>
    </r>
  </si>
  <si>
    <t>GV.SP-2.1</t>
  </si>
  <si>
    <t xml:space="preserve">GV.SP-2.1: The organization implements a repeatable process to develop, collect, store, report, and refresh actionable cybersecurity key performance indicators and metrics. </t>
  </si>
  <si>
    <t>CFTC/A, FFIEC CAT D1/ D5, FFIEC IT Booklet/Information Security/II.D, FFIEC IT Booklet/Management/III.A, FFIEC Booklet BCM/2-2.d, 2-4.e, NAIC HBRS/ExC APO.09, ECB CROE 2.1.2.1-1.f, ECB CROE 2.1.2.1-12, ECB CROE 2.1.2.2-37, ECB CROE 2.8.2.1-7</t>
  </si>
  <si>
    <t>COBIT 5 BAI01.07, ISO 27001:2013 Clause 9.1, NIST SP 800-53 Rev. 4 PM-6</t>
  </si>
  <si>
    <t>GV.SP-2.2</t>
  </si>
  <si>
    <t xml:space="preserve">GV.SP-2.2: The organization develops, implements, and reports to management and the appropriate governing body (e.g., the Board or one of its committees) key cybersecurity performance indicators and metrics based on the cyber risk strategy and framework to  measure, monitor, and report actionable indicators to help guide the security program.  </t>
  </si>
  <si>
    <t>CFTC/A, FFIEC CAT D1/ D5, FFIEC IT Booklet/Information Security/II.D, FFIEC IT Booklet/Management/III.D, FFIEC Booklet BCM/2-2.d, 2-4.e, 11-1.f, NAIC HBRS/ExC APO.09, EBA GITSRM 3.2.2.6, ECB CROE 2.1.2.1-2.f, ECB CROE 2.1.2.1-13.f, ECB CROE 2.1.2.2-21, ECB CROE 2.1.2.2-33, ECB CROE 2.1.2.2-42, ECB CROE 2.3.2.2-66, ECB CROE 2.6.2-33, ECB CROE 2.7.2.1-10, ECB CROE 2.8.2.1-7</t>
  </si>
  <si>
    <t>ISO 27001:2013 Clause 9.1 &amp; Clause 9.3, NIST SP 800-53 Rev. 4 PM-6</t>
  </si>
  <si>
    <t>GV.SP-2.3</t>
  </si>
  <si>
    <t>GV.SP-2.3: The organization establishes specific objectives, performance criteria, benchmarks, and tolerance limits to identify areas that have improved or are in need of improvement over time.</t>
  </si>
  <si>
    <t>CFTC/A, FFIEC CAT D1/ D4, FFIEC IT Booklet/Information Security/v.a-4, FFIEC IT Booklet/Management/III.D, FFIEC Booklet BCM/2-5.d, NAIC HBRS/ExC APO.09, ECB CROE 2.1.2.1-2.f, ECB CROE 2.1.2.2-45, ECB CROE 2.6.2-33</t>
  </si>
  <si>
    <t>ISO 27001:2013 Clause 10.2, NIST SP 800-53 Rev. 4 PM</t>
  </si>
  <si>
    <r>
      <t xml:space="preserve">Independent Risk Management Function (GV.IR): </t>
    </r>
    <r>
      <rPr>
        <sz val="12"/>
        <rFont val="Calibri"/>
        <family val="2"/>
        <scheme val="minor"/>
      </rPr>
      <t>The organization has an independent risk management function.</t>
    </r>
  </si>
  <si>
    <r>
      <rPr>
        <b/>
        <sz val="12"/>
        <rFont val="Calibri"/>
        <family val="2"/>
        <scheme val="minor"/>
      </rPr>
      <t xml:space="preserve">GV.IR-1: </t>
    </r>
    <r>
      <rPr>
        <sz val="12"/>
        <rFont val="Calibri"/>
        <family val="2"/>
        <scheme val="minor"/>
      </rPr>
      <t>An independent risk management function provides assurance that the cybersecurity risk management framework has been implemented according to policy and is consistent with the organization's risk appetite and tolerance.</t>
    </r>
  </si>
  <si>
    <t>GV.IR-1.1</t>
  </si>
  <si>
    <t>GV.IR-1.1: The organization's enterprise-wide cyber risk management framework includes an independent risk management function that provides assurance that the cyber risk management framework is implemented as intended.</t>
  </si>
  <si>
    <t>FFIEC CAT D1, FFIEC IT Booklet/Information Security/IV, NAIC HBRS/ExC APO.12, ECB CROE 2.1.2.1-12</t>
  </si>
  <si>
    <t>COBIT 5 EDM03.02 &amp; MEA02.05</t>
  </si>
  <si>
    <t>GV.IR-1.2</t>
  </si>
  <si>
    <t>GV.IR-1.2: An independent risk management function has sufficient independence, stature, authority, resources, and access to the appropriate governing body (e.g., the Board or one of its committees), including reporting lines, to ensure consistency with the organization's cyber risk management framework.</t>
  </si>
  <si>
    <t>FFIEC IT Booklet/Management/I.A, FFIEC IT Booklet/Management/I.B, FFIEC Booklet BCM/2-4.g, 2-5.f, NAIC HBRS/ExC APO.12, EBA GITSRM 3.3.1.11</t>
  </si>
  <si>
    <t>COBIT 5 EDM03.02 &amp; MEA02.05, ISO 27001:2013 A.18.2.1</t>
  </si>
  <si>
    <t>GV.IR-1.3</t>
  </si>
  <si>
    <t xml:space="preserve">GV.IR-1.3: The independent risk management function has appropriate understanding of the organization's structure, cybersecurity program, and relevant risks and threats.  </t>
  </si>
  <si>
    <t>FFIEC CAT D1, FFIEC IT Booklet/Management/III, FFIEC IT Booklet/Operations/Risk Identification/ Environmental Survey, NAIC HBRS/ExC APO.12</t>
  </si>
  <si>
    <t>COBIT 5 EDM03.02 &amp; APO12.01 &amp; APO12.02 &amp; APO12.03 &amp; APO12.04 &amp; APO12.05 &amp; APO12.06, ISO 27001:2013 A.18.2.1</t>
  </si>
  <si>
    <t>GV.IR-1.4</t>
  </si>
  <si>
    <t>GV.IR-1.4: Individuals responsible for independent risk management and oversight are independent of business line management, including senior leadership.</t>
  </si>
  <si>
    <t>FFIEC IT Booklet/Management/I.B, NAIC HBRS/ExC APO.12</t>
  </si>
  <si>
    <t>COBIT 5 EDM03.02, ISO 27001:2013 A.18.2.1</t>
  </si>
  <si>
    <r>
      <rPr>
        <b/>
        <sz val="12"/>
        <rFont val="Calibri"/>
        <family val="2"/>
        <scheme val="minor"/>
      </rPr>
      <t xml:space="preserve">GV.IR-2: </t>
    </r>
    <r>
      <rPr>
        <sz val="12"/>
        <rFont val="Calibri"/>
        <family val="2"/>
        <scheme val="minor"/>
      </rPr>
      <t>An independent risk management function assesses the appropriateness of the risk management program for the organization's risk appetite and proposes risk mitigation strategies.</t>
    </r>
  </si>
  <si>
    <t>GV.IR-2.1</t>
  </si>
  <si>
    <t>GV.IR-2.1: An independent risk management function assesses the appropriateness of the cyber risk management program according to the organization's risk appetite.</t>
  </si>
  <si>
    <t>FFIEC CAT D1, FFIEC IT Booklet/Management/III, NAIC HBRS/ExC APO.12</t>
  </si>
  <si>
    <t>GV.IR-2.2</t>
  </si>
  <si>
    <t>GV.IR-2.2: An independent risk management function frequently and recurrently assesses the organization's controls and cyber risk exposure, identifies opportunities for improvement based on assessment results, and proposes risk mitigation strategies and improvement actions when needed.</t>
  </si>
  <si>
    <t>FFIEC CAT D1, FFIEC IT Booklet/Management/III, FFIEC IT Booklet/Operations/Control Self-Assessments, NAIC HBRS/ExC APO.12, ECB CROE 2.1.2.1-12, ECB CROE 2.1.2.1-13.e, ECB CROE 2.1.2.2-32, ECB CROE 2.3.2.1-3, ECB CROE 2.5.2.4-53, ECB CROE 2.7.2.1-11</t>
  </si>
  <si>
    <t>COBIT 5 EDM03.02 &amp; APO12.01 &amp; APO12.02 &amp; APO12.03 &amp; APO12.04 &amp; APO12.05 &amp; APO12.06, ISO 27001:2013 A.18.2.1, NIST SP 800-53 Rev. 4 RA-1</t>
  </si>
  <si>
    <r>
      <rPr>
        <b/>
        <sz val="12"/>
        <rFont val="Calibri"/>
        <family val="2"/>
        <scheme val="minor"/>
      </rPr>
      <t>GV.IR-3</t>
    </r>
    <r>
      <rPr>
        <sz val="12"/>
        <rFont val="Calibri"/>
        <family val="2"/>
        <scheme val="minor"/>
      </rPr>
      <t>: An independent risk management function reports implementation of cyber risk management framework to the appropriate governing authority (e.g., the Board or one of its committees)</t>
    </r>
  </si>
  <si>
    <t>GV.IR-3.1</t>
  </si>
  <si>
    <t>GV.IR-3.1: An independent risk management function reports to the appropriate governing authority (e.g., the Board or one of its committees) and to the appropriate risk management officer within the organization on the implementation of the cyber risk management framework throughout the organization.</t>
  </si>
  <si>
    <t>FFIEC CAT D1, FFIEC IT Booklet/Management/I.A, FFIEC IT Booklet/Operations/Risk Monitoring and Reporting, FFIEC Booklet BCM/1-1.c, 2-4.g, 2-5.f, NAIC HBRS/ExC APO.12, ECB CROE 2.1.2.2-21, ECB CROE 2.7.2.1-11</t>
  </si>
  <si>
    <t>COBIT 5 MEA02.03 &amp; APO12.04 &amp; EDM03.02</t>
  </si>
  <si>
    <r>
      <t xml:space="preserve">Audit (GV.AU): </t>
    </r>
    <r>
      <rPr>
        <sz val="12"/>
        <rFont val="Calibri"/>
        <family val="2"/>
        <scheme val="minor"/>
      </rPr>
      <t>The organization has an independent audit function to provide for appropriate oversight of the cybersecurity program.</t>
    </r>
  </si>
  <si>
    <r>
      <rPr>
        <b/>
        <sz val="12"/>
        <rFont val="Calibri"/>
        <family val="2"/>
        <scheme val="minor"/>
      </rPr>
      <t>GV.AU-1:</t>
    </r>
    <r>
      <rPr>
        <sz val="12"/>
        <rFont val="Calibri"/>
        <family val="2"/>
        <scheme val="minor"/>
      </rPr>
      <t xml:space="preserve"> An independent audit function assesses compliance with internal controls and applicable laws and regulations.  </t>
    </r>
  </si>
  <si>
    <t>GV.AU-1.1</t>
  </si>
  <si>
    <t xml:space="preserve">GV.AU-1.1: The organization has an independent audit function. </t>
  </si>
  <si>
    <t>CFTC/B, FFIEC CAT D1, FFIEC IT Booklet/Audit, FFIEC IT Booklet/Information Security/IV, FFIEC IT Booklet/Operations, FFIEC Booklet BCM/3-1, 3-4, NAIC HBRS/ExC MEA.02, EBA GITSRM 3.6.1.64</t>
  </si>
  <si>
    <t>COBIT 5 MEA02.03 &amp; MEA02.05, ISO 27001:2013 Clause 9.2</t>
  </si>
  <si>
    <t>GV.AU-1.2</t>
  </si>
  <si>
    <t>GV.AU-1.2: The organization has an independent audit plan that provides for an evaluation of the organization's compliance with the appropriately approved cyber risk management framework and its cybersecurity policies and processes including how well the organization adapts to the evolving cyber risk environment while remaining within its stated risk appetite and tolerance.</t>
  </si>
  <si>
    <t>FFIEC CAT D1, FFIEC IT Booklet/Audit, FFIEC IT Booklet/Information Security/IV, FFIEC IT Booklet/Operations, FFIEC Booklet BCM/3-1, 3-5.c, NAIC HBRS/ExC MEA.02, EBA GITSRM 3.3.6.26</t>
  </si>
  <si>
    <t>COBIT 5 MEA02.03, ISO 27001:2013 Clause 9.2</t>
  </si>
  <si>
    <t>GV.AU-1.3</t>
  </si>
  <si>
    <t>GV.AU-1.3: An independent audit function tests security controls and information security policies.</t>
  </si>
  <si>
    <t>CFTC/B, FFIEC CAT D1/ D3, FFIEC Booklet BCM/3-5.c, 3-5.d,  NAIC HBRS/ExC MEA.02, EBA GITSRM 3.3.1.11, EBA GITSRM 3.3.6.25, ECB CROE 2.1.2.1-12, ECB CROE 2.3.2.1-8</t>
  </si>
  <si>
    <t>GV.AU-1.4</t>
  </si>
  <si>
    <t>GV.AU-1.4: An independent audit function assesses compliance with applicable laws and regulations.</t>
  </si>
  <si>
    <t>CFTC/E, FFIEC CAT D1, FFIEC IT Booklet/Audit, FFIEC IT Booklet/Information Security/IV, FFIEC IT Booklet/Operations, FFIEC Booklet BCM/1-1.a, NAIC HBRS/ExC MEA.02, SEC Regulation SCI</t>
  </si>
  <si>
    <t>COBIT 5 MEA02.01, ISO 27001:2013 Clause 9.2</t>
  </si>
  <si>
    <r>
      <rPr>
        <b/>
        <sz val="12"/>
        <rFont val="Calibri"/>
        <family val="2"/>
        <scheme val="minor"/>
      </rPr>
      <t xml:space="preserve">GV.AU-2: </t>
    </r>
    <r>
      <rPr>
        <sz val="12"/>
        <rFont val="Calibri"/>
        <family val="2"/>
        <scheme val="minor"/>
      </rPr>
      <t>An independent audit function updates its procedures to adjust to the evolving cybersecurity environment.</t>
    </r>
  </si>
  <si>
    <t>GV.AU-2.1</t>
  </si>
  <si>
    <t>GV.AU-2.1: A formal process is in place for the independent audit function to update its procedures based on changes to the evolving threat landscape across the sector.</t>
  </si>
  <si>
    <t>FFIEC CAT D1, NAIC HBRS/ExC BAI.03, SEC Regulation SCI</t>
  </si>
  <si>
    <t>GV.AU-2.2</t>
  </si>
  <si>
    <t>GV.AU-2.2: A formal process is in place for the independent audit function to update its procedures based on changes to the organization's risk appetite and risk tolerance.</t>
  </si>
  <si>
    <r>
      <rPr>
        <b/>
        <sz val="12"/>
        <rFont val="Calibri"/>
        <family val="2"/>
        <scheme val="minor"/>
      </rPr>
      <t>GV.AU-3:</t>
    </r>
    <r>
      <rPr>
        <sz val="12"/>
        <rFont val="Calibri"/>
        <family val="2"/>
        <scheme val="minor"/>
      </rPr>
      <t xml:space="preserve"> An independent audit function identifies, tracks, and reports significant changes in the organization's cyber risk exposure to the appropriate governing authority (e.g., the Board or one of its committees).</t>
    </r>
  </si>
  <si>
    <t>GV.AU-3.1</t>
  </si>
  <si>
    <t>GV.AU-3.1: An independent audit function reviews cybersecurity practices and identifies weaknesses and gaps.</t>
  </si>
  <si>
    <t>FFIEC CAT D1/ D3, FFIEC Booklet BCM/3-5.a, 3-5.b, 3-5.e, 3-5.f, 10-7.j, NAIC HBRS/ExC BAI.03, ECB CROE 2.3.2.2-73</t>
  </si>
  <si>
    <t>GV.AU-3.2</t>
  </si>
  <si>
    <t xml:space="preserve">GV.AU-3.2: An independent audit function tracks identified issues and corrective actions from internal audits and independent testing/assessments to ensure timely resolution. </t>
  </si>
  <si>
    <t>FFIEC CAT D1, FFIEC IT Booklet/Audit, FFIEC IT Booklet/Information Security/IV, FFIEC IT Booklet/Operations, FFIEC Booklet BCM/ 1-2.a, 2.b, 2.c, 2-4.g, 2-5.g, 10-29, 11-2.e, NAIC HBRS/ExC BAI.03, EBA GITSRM 3.3.6.27, ECB CROE 2.6.2-23</t>
  </si>
  <si>
    <t>GV.AU-3.3</t>
  </si>
  <si>
    <t>GV.AU-3.3: An independent audit function reports to the appropriate governing authority (e.g., the Board or one of its committees) within the organization, including when its assessment differs from that of the organization, or when cyber risk tolerance has been exceeded in any part of the organization.</t>
  </si>
  <si>
    <t>FFIEC CAT D1, FFIEC IT Booklet/Audit, FFIEC IT Booklet BCM/1-1b, 2-4.g, 3-2, NAIC HBRS/ExC BAI.03, EBA GITSRM 3.3.6.26</t>
  </si>
  <si>
    <r>
      <t xml:space="preserve">Technology (GV.TE): </t>
    </r>
    <r>
      <rPr>
        <sz val="12"/>
        <rFont val="Calibri"/>
        <family val="2"/>
        <scheme val="minor"/>
      </rPr>
      <t>The organization integrates cyber risk considerations into new technology development, design, implementation, and adoption.</t>
    </r>
  </si>
  <si>
    <r>
      <rPr>
        <b/>
        <sz val="12"/>
        <rFont val="Calibri"/>
        <family val="2"/>
        <scheme val="minor"/>
      </rPr>
      <t xml:space="preserve">GV.TE-1: </t>
    </r>
    <r>
      <rPr>
        <sz val="12"/>
        <rFont val="Calibri"/>
        <family val="2"/>
        <scheme val="minor"/>
      </rPr>
      <t>Organization integrates consideration of cyber risks into technology implementations.</t>
    </r>
  </si>
  <si>
    <t>GV.TE-1.1</t>
  </si>
  <si>
    <t>GV.TE-1.1: The organization identifies how cybersecurity will support emerging technologies that support business needs (e.g., cloud, mobile, IoT, IIoT, etc.) by integrating cybersecurity considerations into the lifecycle of new technologies from their inception.</t>
  </si>
  <si>
    <t>FFIEC CAT D1/ D3, FFIEC IT Booklet/Management/I.B, FFIEC IT Booklet/Operations, FFIEC-APX E, FFIEC Booklet BCM/2-3.e, NAIC HBRS/ExC APO.04, NYDFS 500.08, EBA GITSRM 3.2.2.5.b, EBA GITSRM 3.6.2.67, ECB CROE 2.2.2-6</t>
  </si>
  <si>
    <t>COBIT 5 APO02.03 &amp; APO04.04, ISO 27001:2013 A.14.1.1</t>
  </si>
  <si>
    <t>GV.TE-1.2</t>
  </si>
  <si>
    <t>GV.TE-1.2: The organization applies its cyber risk management framework to all technology projects.</t>
  </si>
  <si>
    <t>FFIEC CAT D1/ D4, FFIEC-APX E, NAIC HBRS/ExC APO.04, NYDFS 500.08, EBA GITSRM 3.6.1.62, ECB CROE 2.3.2.1-42.c, ECB CROE 2.5.2.2-30</t>
  </si>
  <si>
    <t>COBIT 5 APO02.03 &amp; BAI01.10, ISO 27001:2013 A.14.1.1</t>
  </si>
  <si>
    <r>
      <rPr>
        <b/>
        <sz val="12"/>
        <rFont val="Calibri"/>
        <family val="2"/>
        <scheme val="minor"/>
      </rPr>
      <t xml:space="preserve">GV.TE-2: </t>
    </r>
    <r>
      <rPr>
        <sz val="12"/>
        <rFont val="Calibri"/>
        <family val="2"/>
        <scheme val="minor"/>
      </rPr>
      <t>Organization should use technical security standards, architectures, and tools to ensure security to the maximum extent possible.</t>
    </r>
  </si>
  <si>
    <t>GV.TE-2.1</t>
  </si>
  <si>
    <t>GV.TE-2.1: The organization defines, maintains, and uses technical security standards, architectures, processes or practices (including automated tools when practical) to ensure the security of its applications and infrastructure.</t>
  </si>
  <si>
    <t>FFIEC CAT D1/ D3, FFIEC IT Booklet/Information Security/II.C, FFIEC IT Booklet/Operations, FTC, NAIC HBRS/ExC BAI.10, SEC Regulation SCI, NYDFS 500.08, ECB CROE 2.3.2.1-53</t>
  </si>
  <si>
    <t>COBIT 5 DSS01.01, NIST SP 800-53 Rev. 4 PM-7 &amp; PM-11</t>
  </si>
  <si>
    <t>IDENTIFY (ID)</t>
  </si>
  <si>
    <r>
      <t xml:space="preserve">Asset Management (ID.AM): </t>
    </r>
    <r>
      <rPr>
        <sz val="12"/>
        <rFont val="Calibri"/>
        <family val="2"/>
        <scheme val="minor"/>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</si>
  <si>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2"/>
        <rFont val="Calibri"/>
        <family val="2"/>
        <scheme val="minor"/>
      </rPr>
      <t>: Physical devices and systems within the organization are inventoried.</t>
    </r>
  </si>
  <si>
    <t>ID.AM-1</t>
  </si>
  <si>
    <t>ID.AM-1.1</t>
  </si>
  <si>
    <t>ID.AM-1.1: The organization maintains a current and complete asset inventory of physical devices, hardware, and information systems.</t>
  </si>
  <si>
    <t>CFTC-Cyber Exam/A, CPMI-IOSCO/Identification, FFIEC CAT D1, FFIEC IT Booklet/Information Security/II.C, FFIEC IT Booklet/Management/III.A, FFIEC IT Booklet/Operations, G7/3, FFIEC Booklet BCM/ 1-3.a, 3.c, NAIC HBRS/ExC DSS.05, NFA/Security Risk Analysis, EBA GITSRM 50, EBA GITSRM 53, ECB CROE 2.2.2-8</t>
  </si>
  <si>
    <t>CIS CSC 6.1 Control 1.4, COBIT 5 BAI09.01, ISO 27001:2013 A.8.1.1, NIST SP 800-53 Rev. 4 PM-5 &amp; CM-8</t>
  </si>
  <si>
    <r>
      <t>ID.AM-2:</t>
    </r>
    <r>
      <rPr>
        <sz val="12"/>
        <rFont val="Calibri"/>
        <family val="2"/>
        <scheme val="minor"/>
      </rPr>
      <t xml:space="preserve"> Software platforms and applications within the organization are inventoried.</t>
    </r>
  </si>
  <si>
    <t>ID.AM-2</t>
  </si>
  <si>
    <t>ID.AM-2.1</t>
  </si>
  <si>
    <t>ID.AM-2.1: The organization maintains a current and complete inventory of software platforms and business applications.</t>
  </si>
  <si>
    <t>FFIEC CAT D1, FFIEC IT Booklet/Management/III.A, FFIEC IT Booklet/Management/III.A, FFIEC IT Booklet/Operations, FFIEC IT Booklet/Operations/Risk Identification, FFIEC Booklet BCM/1-3.a, 3.c, NAIC HBRS/ExC DSS.05, EBA GITSRM 50, EBA GITSRM 53, EBA GITSRM 3.6.2.74</t>
  </si>
  <si>
    <t>CIS CSC 6.1 Control 2.1, COBIT 5 BAI09.01, ISO 27001:2013 A.8.1.1, NIST SP 800-53 Rev. 4 PM-5</t>
  </si>
  <si>
    <r>
      <t xml:space="preserve">ID.AM-3: </t>
    </r>
    <r>
      <rPr>
        <sz val="12"/>
        <rFont val="Calibri"/>
        <family val="2"/>
        <scheme val="minor"/>
      </rPr>
      <t>Organizational communication and data flows are mapped.</t>
    </r>
  </si>
  <si>
    <t>ID.AM-3</t>
  </si>
  <si>
    <t>ID.AM-3.1</t>
  </si>
  <si>
    <t xml:space="preserve">ID.AM-3.1: The organization maintains an inventory of internal assets and business functions, that includes mapping to other assets, business functions, and information flows. </t>
  </si>
  <si>
    <t>CPMI-IOSCO/Identification, FFIEC CAT D1/ D3/ D4, FFIEC IT Booklet/Management/III.A, FFIEC IT Booklet/Operations, FFIEC Booklet BCM/1-3.f, 4-1.a,4-1.b, 4-1.c, 4-1.e, 4-2.a, 4-2.d, 4-3.a, 4-3.c, 4-3.d, 8-2.c, NAIC HBRS/ExC APO.03, EBA GITSRM 3.3.2.16, EBA GITSRM 53, ECB CROE 2.1.2.1-2.g, ECB CROE 2.2.2-1, ECB CROE 2.2.2-3, ECB CROE 2.5.2.1-14</t>
  </si>
  <si>
    <t>COBIT 5 BAI 09.01, NIST SP 800-53 Rev. 4 PM-5 &amp; CM-8</t>
  </si>
  <si>
    <t>ID.AM-3.2</t>
  </si>
  <si>
    <t>ID.AM-3.2: The organization maintains a current and complete inventory of types of data being created, stored, or processed by its information assets.</t>
  </si>
  <si>
    <t>EBA GITSRM 53, CPMI-IOSCO/Identification, FFIEC CAT D1/ D4, FFIEC IT Booklet/Management/III.A, FFIEC IT Booklet/Operations, NAIC HBRS/ExC APO.03, EBA GITSRM 3.3.3.19</t>
  </si>
  <si>
    <t>CIS CSC 6.1 Control 13.1, COBIT 5 DSS06.02 &amp; APO 01.06</t>
  </si>
  <si>
    <t>ID.AM-3.3</t>
  </si>
  <si>
    <t>ID.AM-3.3: The organization's asset inventory includes maps of network resources, as well as connections with external and mobile resources.</t>
  </si>
  <si>
    <t>CPMI-IOSCO/Identification, FFIEC CAT D4, FFIEC IT Booklet/Management/III.A, FFIEC IT Booklet/Operations, FFIEC Booklet BCM/1-3.b, 4-1.d, NAIC HBRS/ExC APO.03, EBA GITSRM 53, ECB CROE 2.2.2-3, ECB CROE 2.2.2-5, ECB CROE 2.2.2-10, ECB CROE 2.3.2.1-20, ECB CROE 2.5.2.3-33</t>
  </si>
  <si>
    <t>CIS CSC 6.1 Control 12.1, COBIT 5 BAI08.02, NIST SP 800-53 Rev. 4 PM-5 &amp; CM-8</t>
  </si>
  <si>
    <r>
      <t>ID.AM-4:</t>
    </r>
    <r>
      <rPr>
        <sz val="12"/>
        <rFont val="Calibri"/>
        <family val="2"/>
        <scheme val="minor"/>
      </rPr>
      <t xml:space="preserve"> External information systems are catalogued.</t>
    </r>
  </si>
  <si>
    <t>ID.AM-4</t>
  </si>
  <si>
    <t>ID.AM-4.1</t>
  </si>
  <si>
    <t xml:space="preserve">ID.AM-4.1: The organization maintains an inventory of external information systems. </t>
  </si>
  <si>
    <t>FFIEC CAT D1/ D4, FFIEC Booklet BCM/1-3.b, NAIC HBRS/ExC DSS.05, ECB CROE 2.2.2-2, ECB CROE 2.2.2-3, ECB CROE 2.5.2.3-33</t>
  </si>
  <si>
    <t>COBIT 5 APO12.01, ISO 27001:2013 A.11.2.6, NIST SP 800-53 Rev. 4 CM-2</t>
  </si>
  <si>
    <r>
      <t>ID.AM-5:</t>
    </r>
    <r>
      <rPr>
        <sz val="12"/>
        <rFont val="Calibri"/>
        <family val="2"/>
        <scheme val="minor"/>
      </rPr>
      <t xml:space="preserve"> Resources (e.g., hardware, devices, data, time, personnel, and software) are prioritized based on their classification, criticality, and business value.</t>
    </r>
  </si>
  <si>
    <t>ID.AM-5</t>
  </si>
  <si>
    <t>ID.AM-5.1</t>
  </si>
  <si>
    <t xml:space="preserve">ID.AM-5.1: The organization implements and maintains a written risk-based policy or policies on data governance and classification, approved by a Senior Officer or the organization's governing body (e.g., the Board or one of its committees).  </t>
  </si>
  <si>
    <t>CPMI-IOSCO/Identification, FFIEC CAT D1/ D3, FFIEC IT Booklet/Information Security/II.C.1, FFIEC IT Booklet/Operations, G7/3, NAIC HBRS/ExC DSS.04, NYDFS/500.03</t>
  </si>
  <si>
    <t>COBIT 5 APO01.06 &amp; BAI08.02 &amp; DSS06.06, NIST SP 800-53 Rev. 4 CM-2</t>
  </si>
  <si>
    <t>ID.AM-5.2</t>
  </si>
  <si>
    <t>ID.AM-5.2: The organization's resources (e.g., hardware, devices, data, and software) are prioritized for protection based on their sensitivity/classification, criticality, vulnerability, business value, and importance to the organization.</t>
  </si>
  <si>
    <t>CFTC-Cyber Exam/A, FFIEC CAT D1/ D2, FFIEC IT Booklet/Information Security/II.C.5, FFIEC IT Booklet/Operations, FINRA/Cybersecurity Risk Assessment, G7/3, FFIEC Booklet BCM/4-2.b, 4-2.c, 4-2.d, 4-2.f, 4-2.g, 4-2.h, 4-2.i, 4-2.j, 4-3.d, 8-1.e, NAIC HBRS/ExC DSS.04, SEC Regulation SDR, SEC Regulation S-ID, EBA GITSRM 3.3.3.17, EBA GITSRM 3.3.3.19, EBA GITSRM 3.7.1.79, ECB CROE 2.2.2-1, ECB CROE 2.2.2-4, ECB CROE 2.2.2-8</t>
  </si>
  <si>
    <t>CIS CSC 6.1 Control 13.1, COBIT 5 BAI09.02, NIST SP 800-53 Rev. 4 PM-8</t>
  </si>
  <si>
    <r>
      <t xml:space="preserve">ID.AM-6: </t>
    </r>
    <r>
      <rPr>
        <sz val="12"/>
        <rFont val="Calibri"/>
        <family val="2"/>
        <scheme val="minor"/>
      </rPr>
      <t>Cybersecurity roles and responsibilities for the entire workforce and third-party stakeholders (e.g., suppliers, customers, partners) are established.</t>
    </r>
  </si>
  <si>
    <t>ID.AM-6</t>
  </si>
  <si>
    <t>ID.AM-6.1</t>
  </si>
  <si>
    <t>ID.AM-6.1: Roles and responsibilities for the entire cybersecurity workforce and directly managed third-party personnel are established, well-defined and aligned with internal roles and responsibilities.</t>
  </si>
  <si>
    <t>CPMI-IOSCO/Protection, FFIEC CAT D1/ D3/ D4/ D5, FFIEC IT Booklet/Information Security/II.C, FFIEC IT Booklet/Management/I.B, FFIEC IT Booklet/Operations, FFIEC Booklet BCM/1-3.d, 2-4.a, 2-5.a, 4-2.a, 6-5.b, 8-1.a, 8-2.d,  FINRA/Cybersecurity Governance and Risk Management, FTC/8, G7/2, NAIC HBRS/ExC APO.01, NAIC ML/4, SEC-OCIE/1, NYDFS/500.04, EBA GITSRM 3.6.1.63.b, ECB CROE 2.2.2-3</t>
  </si>
  <si>
    <t>CIS CSC 17 &amp; 19, COBIT 5 APO01.02 &amp; APO07.06 &amp; APO13.01 &amp; DSS06.03, ISA 62443-2-1:2009 4.3.2.3.3, ISO/IEC 27001:2013 A.6.1.1, NIST SP 800-53 Rev. 4 CP-2 &amp; PS-7 &amp; PM-11</t>
  </si>
  <si>
    <r>
      <t xml:space="preserve">Risk Assessment (ID.RA): </t>
    </r>
    <r>
      <rPr>
        <sz val="12"/>
        <rFont val="Calibri"/>
        <family val="2"/>
        <scheme val="minor"/>
      </rPr>
      <t>The organization understands the cybersecurity risk to organizational operations (including mission, functions, image, or reputation), organizational assets, and individuals.</t>
    </r>
  </si>
  <si>
    <r>
      <t xml:space="preserve">ID.RA-1: </t>
    </r>
    <r>
      <rPr>
        <sz val="12"/>
        <rFont val="Calibri"/>
        <family val="2"/>
        <scheme val="minor"/>
      </rPr>
      <t>Asset vulnerabilities are identified and documented.</t>
    </r>
  </si>
  <si>
    <t>ID.RA-1</t>
  </si>
  <si>
    <t>ID.RA-1.1</t>
  </si>
  <si>
    <t>ID.RA-1.1: The organization's business units identify, assess and document applicable cyber risks and potential vulnerabilities associated with business assets to include workforce, data, technology, facilities, service, and IT connection points for the respective unit.</t>
  </si>
  <si>
    <t>FFIEC CAT D1, FFIEC IT Booklet/Information Security/II.C, FFIEC IT Booklet/Operations, FTC/7, G7/3, G7/7, FFIEC Booklet BCM/1-4.a, 2-3.a, 5-1.b,  NAIC HBRS/ExC DSS.05, NYDFS/500.03, NYDFS/500.09, SEC Regulation SCI, EBA GITSRM 3.3.3.20, EBA GITSRM 3.6.2.71, ECB CROE 2.2.2-6, ECB CROE 2.6.2-11</t>
  </si>
  <si>
    <t>CIS CSC 4, COBIT 5 APO12.01 &amp; APO12.02 &amp; APO12.03 &amp; APO12.04 &amp; DSS05.01 &amp; DSS05.02, ISA 62443-2-1:2009 4.2.3 &amp; 4.2.3.7 &amp; 4.2.3.9 &amp; 4.2.3.12, ISO/IEC 27001:2013 A.12.6.1 &amp; A.18.2.3, NIST SP 800-53 Rev. 4 CA-2 &amp; CA-7 &amp; CA-8 &amp; RA-3 &amp; RA-5 &amp; SA-5 &amp; SA-11 &amp; SI-2 &amp; SI-4 &amp; SI-5</t>
  </si>
  <si>
    <r>
      <t xml:space="preserve">ID.RA-2: </t>
    </r>
    <r>
      <rPr>
        <sz val="12"/>
        <rFont val="Calibri"/>
        <family val="2"/>
        <scheme val="minor"/>
      </rPr>
      <t>Cyber threat intelligence is received from information sharing forums and sources.</t>
    </r>
  </si>
  <si>
    <t>ID.RA-2</t>
  </si>
  <si>
    <t>ID.RA-2.1</t>
  </si>
  <si>
    <t xml:space="preserve">ID.RA-2.1: The organization participates actively (in geopolitical alignment with its business operations) in applicable information-sharing groups and collectives (e.g., cross-industry, cross-government and cross-border groups) to gather, distribute and analyze information about cyber practices, cyber threats and early warning indicators relating to cyber threats. </t>
  </si>
  <si>
    <t>CFTC-Cyber Exam/A, CPMI-IOSCO/Situational awareness, FFIEC CAT D1/ D2, FFIEC IT Booklet/Information Security/II.C, FFIEC IT Booklet/Operations, FTC/7, FTC/9, G7/7, G7/8, NAIC HBRS/ExC DSS.05, NAIC ML/4, NFA/Deployment, NYDFS/500.03, NYDFS/500.09, ECB CROE 2.1.2.1-2.f, ECB CROE 2.1.2.1-16, ECB CROE 2.1.2.2-44, ECB CROE 2.3.2.1-9, ECB CROE 2.4.2-20, ECB CROE 2.6.2-35, ECB CROE 2.6.2-36, ECB CROE 2.7.2.1-4.c, ECB CROE 2.7.2.2-15, ECB CROE 2.7.2.2-17, ECB CROE 2.7.2.2-20</t>
  </si>
  <si>
    <t>CIS CSC 4, COBIT 5 BAI08.01, ISA 62443-2-1:2009 4.2.3 &amp; 4.2.3.9 &amp; 4.2.3.12, ISO/IEC 27001:2013 A.6.1.4, NIST SP 800-53 Rev. 4 SI-5 &amp; PM-15 &amp; PM-16</t>
  </si>
  <si>
    <r>
      <t xml:space="preserve">ID.RA-3: </t>
    </r>
    <r>
      <rPr>
        <sz val="12"/>
        <rFont val="Calibri"/>
        <family val="2"/>
        <scheme val="minor"/>
      </rPr>
      <t>Cyber threats, both internal and external, are identified and documented.</t>
    </r>
  </si>
  <si>
    <t>ID.RA-3 - with sector enhancement</t>
  </si>
  <si>
    <t>ID.RA-3.1</t>
  </si>
  <si>
    <t>ID.RA-3.1: The organization identifies, documents, and analyzes threats that are internal and external to the firm.</t>
  </si>
  <si>
    <t>CFTC/E, CPMI-IOSCO/Situational awareness, FFIEC CAT D1/ D2, FFIEC IT Booklet/Information Security/II.A, FFIEC IT Booklet/Operations, FINRA/Cyber Intelligence and Information Sharing, FINRA/Incident Response Planning, FTC/9, G7/3, G7/7, FFIEC Booklet BCM/1-4.b, 1-4.c, 5-1.a, 5-1.b, 5-1.c, 5-1.d, 5-2.a, NAIC HBRS/ExC APO.12, NAIC ML/4, NFA/Security Risk Analysis, NYDFS/500.03, NYDFS/500.09, SEC Regulation SCI, SEC Regulation S-ID, SEC Regulation S-P, EBA GITSRM 3.3.3.21, ECB CROE 2.1.2.1-4, ECB CROE 2.1.2.1-13.a, ECB CROE 2.4.2-9, ECB CROE 2.5.2.4-45, ECB CROE 2.7.2.1-1, ECB CROE 2.7.2.1-2, ECB CROE 2.7.2.1-3, ECB CROE 2.7.2.1-4, ECB CROE 2.7.2.1-10, ECB CROE 2.7.2.1-10.a, ECB CROE 2.7.2.1-10.b, ECB CROE 2.7.2.1-10.c, ECB CROE 2.7.2.1-13, ECB CROE 2.8.2.1-1</t>
  </si>
  <si>
    <t>CIS CSC 4, COBIT 5 APO12.01 &amp; APO12.02 &amp; APO12.03 &amp; APO12.04, ISA 62443-2-1:2009 4.2.3 &amp; 4.2.3.9 &amp; 4.2.3.12, ISO/IEC 27001:2013 Clause 6.1.2, NIST SP 800-53 Rev. 4 RA-3 &amp; SI-5 &amp; PM-12 &amp; PM-16</t>
  </si>
  <si>
    <t>ID.RA-3.2</t>
  </si>
  <si>
    <t xml:space="preserve">ID.RA-3.2: The organization includes in its threat analysis those cyber threats which could trigger extreme but plausible cyber events, even if they are considered unlikely to occur or have never occurred in the past. </t>
  </si>
  <si>
    <t>CPMI-IOSCO/Situational awareness, FFIEC CAT D1/ D2, NAIC HBRS/ExC APO.12, ECB CROE 2.1.2.1-13.a, ECB CROE 2.7.2.1-1, ECB CROE 2.7.2.1-12</t>
  </si>
  <si>
    <t>ID.RA-3.3</t>
  </si>
  <si>
    <t>ID.RA-3.3: The organization regularly reviews and updates results of its cyber threat analysis.</t>
  </si>
  <si>
    <t>CPMI-IOSCO/Situational awareness, FFIEC CAT D1/ D2, FFIEC IT Booklet/Information Security/II.C, NAIC HBRS/ExC APO.12, EBA GITSRM 3.3.3.21, ECB CROE 2.1.2.1-13.b, ECB CROE 2.7.2.1-6</t>
  </si>
  <si>
    <r>
      <t xml:space="preserve">ID.RA-4: </t>
    </r>
    <r>
      <rPr>
        <sz val="12"/>
        <rFont val="Calibri"/>
        <family val="2"/>
        <scheme val="minor"/>
      </rPr>
      <t>Potential business impacts and likelihoods are identified.</t>
    </r>
  </si>
  <si>
    <t>ID.RA-4</t>
  </si>
  <si>
    <t>ID.RA-4.1</t>
  </si>
  <si>
    <t>ID.RA-4.1: The organization's risk assessment approach includes identification of likelihood and potential business impact of applicable cyber risks being exploited.</t>
  </si>
  <si>
    <t>FFIEC CAT D1, FFIEC IT Booklet/Information Security/II.A, FFIEC IT Booklet/Operations, FFIEC-APX E/Mobile Financial Services Work Program, FFIEC-APX E/Risk Measurement, FFIEC Booklet BCM/4-4.a, 4-4.c, 5-4, NAIC HBRS/ExC DSS.04, SEC Regulation SDR, EBA GITSRM 3.7.1.78, ECB CROE 2.1.2.1-1.e</t>
  </si>
  <si>
    <t>CIS CSC 4, COBIT 5 DSS04.02, ISA 62443-2-1:2009 4.2.3 &amp; 4.2.3.9 &amp; 4.2.3.12, ISO/IEC 27001:2013 A.16.1.6 &amp; Clause 6.1.2, NIST SP 800-53 Rev. 4 RA-2 &amp; RA-3 &amp; SA-14 &amp; PM-9 &amp; PM-11</t>
  </si>
  <si>
    <r>
      <t>ID.RA-5</t>
    </r>
    <r>
      <rPr>
        <sz val="12"/>
        <rFont val="Calibri"/>
        <family val="2"/>
        <scheme val="minor"/>
      </rPr>
      <t>: Threats, vulnerabilities, likelihoods, and impacts are used to determine risk.</t>
    </r>
  </si>
  <si>
    <t>ID.RA-5</t>
  </si>
  <si>
    <t>ID.RA-5.1</t>
  </si>
  <si>
    <t>ID.RA-5.1: Cyber threats, vulnerabilities, likelihoods, and impacts are used to determine overall cyber risk to the organization.</t>
  </si>
  <si>
    <t>CFTC/E, CFTC-Cyber Exam/A, CPMI-IOSCO/Situational awareness, FFIEC CAT D1, FFIEC IT Booklet/Information Security/II.B, FFIEC IT Booklet/Operations, FFIEC-APX E/Mobile Financial Services Work Program, G7/3, FFIEC Booklet BCM/1-4.b, 5-2.d, 5-3 NAIC HBRS/ExC APO.12, NAIC ML/4, NFA/Security Risk Analysis, NYDFS/500.02, NYDFS/500.03, NYDFS/500.09, SEC Regulation S-P, ECB CROE 2.6.2-2, ECB CROE 2.7.2.1-10.c</t>
  </si>
  <si>
    <t>CIS CSC 4, COBIT 5 APO12.02, ISO/IEC 27001:2013 A.12.6.1, NIST SP 800-53 Rev. 4 RA-2 &amp; RA-3 &amp; PM-16</t>
  </si>
  <si>
    <t>ID.RA-5.2</t>
  </si>
  <si>
    <t>ID.RA-5.2: The organization considers threat intelligence received from the organization's participants, service and utility providers and other industry organizations.</t>
  </si>
  <si>
    <t>CFTC/E, CFTC-Cyber Exam/A, CPMI-IOSCO/Situational awareness, FFIEC CAT D1/ D2, FFIEC IT Booklet/Information Security/II.C, FFIEC IT Booklet/Operations, FFIEC-APX E/Mobile Financial Services Work Program, FFIEC Booklet BCM/1-3.g, 5-2.c, NAIC HBRS/ExC APO.12, NFA/Security Risk Analysis, NYDFS/500.02/500.03, NYDFS/500.09, ECB CROE 2.1.2.1-13.b, ECB CROE 2.4.2-9, ECB CROE 2.4.2-21, ECB CROE 2.7.2.1-2, ECB CROE 2.7.2.1-3, ECB CROE 2.7.2.1-13</t>
  </si>
  <si>
    <t>ID.RA-5.3</t>
  </si>
  <si>
    <t>ID.RA-5.3: The organization has established threat modeling capabilities to identify how and why critical assets might be compromised by a threat actor, what level of protection is needed for those critical assets, and what the impact would be if that protection failed.</t>
  </si>
  <si>
    <t>FFIEC CAT D2, FFIEC IT Booklet/Information Security/II.A, FFIEC IT Booklet/Management/I.A.3, FFIEC IT Booklet/Management/III, FFIEC Booklet BCM/4-4.a, 5-2.a, NAIC HBRS/ExC APO.12, ECB CROE 2.4.2-21, ECB CROE 2.7.2.1-1, ECB CROE 2.7.2.1-10.d, ECB CROE 2.7.2.1-10.e, ECB CROE 2.8.2.1-2</t>
  </si>
  <si>
    <t>ID.RA-5.4</t>
  </si>
  <si>
    <t>ID.RA-5.4: The organization's business units assess, on an ongoing basis, the cyber risks associated with the activities of the business unit.</t>
  </si>
  <si>
    <t>CFTC/E, CFTC-Cyber Exam/A, CPMI-IOSCO/Situational awareness, FFIEC CAT D1, FFIEC IT Booklet/Information Security/II.A, FFIEC IT Booklet/Management/III, FFIEC IT Booklet/Operations, FFIEC-APX E/Mobile Financial Services Work Program, G7/3, FFIEC Booklet BCM/2-3.a, NAIC HBRS/ExC APO.12, NAIC ML/4, NFA/Security Risk Analysis, NYDFS/500.03, NYDFS/500.09, ECB CROE 2.1.2.1-1.e, ECB CROE 2.1.2.1-13.g</t>
  </si>
  <si>
    <t>ID.RA-5.5</t>
  </si>
  <si>
    <t>ID.RA-5.5: The organization tracks connections among assets and cyber risk levels throughout the life cycles of the assets.</t>
  </si>
  <si>
    <t>FFIEC CAT D4, FFIEC IT Booklet/Information Security/II.C, FFIEC IT Booklet/Operations, NAIC HBRS/ExC APO.12, EBA GITSRM 54, EBA GITSRM 55, ECB CROE 2.2.2-11, ECB CROE 2.4.2-17</t>
  </si>
  <si>
    <t>ID.RA-5.6</t>
  </si>
  <si>
    <t>ID.RA-5.6: The organization determines ways to aggregate cyber risk to assess the organization's residual cyber risk.</t>
  </si>
  <si>
    <t>FFIEC IT Booklet/Information Security/II.D, FFIEC IT Booklet/Management/III.B, FFIEC IT Booklet/Operations/Risk Assessment, NAIC HBRS/ExC APO.12</t>
  </si>
  <si>
    <r>
      <t xml:space="preserve">ID.RA-6: </t>
    </r>
    <r>
      <rPr>
        <sz val="12"/>
        <rFont val="Calibri"/>
        <family val="2"/>
        <scheme val="minor"/>
      </rPr>
      <t>Risk responses are identified and prioritized.</t>
    </r>
  </si>
  <si>
    <t>ID.RA-6</t>
  </si>
  <si>
    <t>ID.RA-6.1</t>
  </si>
  <si>
    <t>ID.RA-6.1: The organization's business units ensure that information regarding cyber risk is shared with the appropriate level of senior management in a timely manner, so that they can address and respond to emerging cyber risk.</t>
  </si>
  <si>
    <t>FFIEC CAT D1/ D2/ D3/ D5, FFIEC IT Booklet/Information Security/II.D, FFIEC IT Booklet/Management/III.D, FFIEC IT Booklet/Operations, FFIEC IT Booklet/Operations/Risk Monitoring and Reporting, FFIEC Booklet BCM/2-3.a, NAIC HBRS/ExC APO.12, EBA GITSRM 3.3.5.24</t>
  </si>
  <si>
    <t>CIS CSC 4, COBIT 5 APO12.05 &amp; APO13.02, ISO/IEC 27001:2013 Clause 6.1.3, NIST SP 800-53 Rev. 4 PM-4 &amp; PM-9</t>
  </si>
  <si>
    <t>ID.RA-6.2</t>
  </si>
  <si>
    <t xml:space="preserve">ID.RA-6.2: Independent risk management is required to analyze cyber risk at the enterprise level to identify and ensure effective response to events with the potential to impact one or multiple operating units. </t>
  </si>
  <si>
    <t>CFTC/E, CPMI-IOSCO/Situational awareness, FFIEC CAT D1, FFIEC IT Booklet/Information Security/II.D, FFIEC IT Booklet/Operations, FFIEC-APX E/Mobile Financial Services Work Program, FFIEC-APX E/Risk Measurement, NAIC HBRS/ExC APO.12, FFIEC Booklet BCM/2-3.a, NAIC ML/4, NYDFS/500.03, NYDFS/500.09, SEC Regulation SCI, EBA GITSRM 3.3.4.23, ECB CROE 2.2.2-4, ECB CROE 2.7.2.1-10.f</t>
  </si>
  <si>
    <t>PROTECT (PR)</t>
  </si>
  <si>
    <r>
      <t xml:space="preserve">Identity Management and Access Control (PR.AC): </t>
    </r>
    <r>
      <rPr>
        <sz val="12"/>
        <rFont val="Calibri"/>
        <family val="2"/>
        <scheme val="minor"/>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</si>
  <si>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2"/>
        <rFont val="Calibri"/>
        <family val="2"/>
        <scheme val="minor"/>
      </rPr>
      <t>Identities and credentials are issued, managed, verified, revoked, and audited for authorized devices, users, and processes.</t>
    </r>
  </si>
  <si>
    <t>PR.AC-1</t>
  </si>
  <si>
    <t>PR.AC-1.1</t>
  </si>
  <si>
    <t>PR.AC-1.1: Physical and logical access to systems is permitted only for individuals who have a legitimate business requirement and have been authorized.</t>
  </si>
  <si>
    <t>CPMI-IOSCO/Protection, FFIEC CAT D3, FFIEC IT Booklet/Information Security/II.C, FFIEC IT Booklet/Operations, FINRA/Technical Controls, FINRA/Vendor Management, G7/3, NAIC HBRS/ExC DSS.05, NFA/Deployment, EBA GITSRM 3.4.2.31, EBA GITSRM 3.4.2.31.a, ECB CROE 2.3.2.1-28, ECB CROE 2.3.2.1-29, ECB CROE 2.3.2.1-30, ECB CROE 2.3.2.1-39, ECB CROE 2.3.2.1-42.a, ECB CROE 2.3.2.2-57</t>
  </si>
  <si>
    <t>CIS CSC 1 &amp; 5 &amp; 15 &amp; 16, COBIT 5 DSS05.04 &amp; DSS06.03, ISA 62443-2-1:2009 4.3.3.5.1, ISA 62443-3-3:2013 SR 1.1 &amp; SR 1.2 &amp; SR 1.3 &amp; SR 1.4 &amp; SR 1.5 &amp; SR 1.7 &amp; SR 1.8 &amp; SR 1.9, ISO/IEC 27001:2013 A.9.2.1 &amp; A.9.2.2 &amp; A.9.2.3 &amp; A.9.2.4 &amp; A.9.2.6 &amp; A.9.3.1 &amp; A.9.4.2 &amp; A.9.4.3, NIST SP 800-53 Rev. 4 AC-1 &amp; AC-2 &amp; IA-1 &amp; IA-2 &amp; IA-3 &amp; IA-4 &amp; IA-5 &amp; IA-6 &amp; IA-7 &amp; IA-8 &amp; IA-9 &amp; IA-10 &amp; IA-11</t>
  </si>
  <si>
    <t>PR.AC-1.2</t>
  </si>
  <si>
    <t>PR.AC-1.2: User access authorization is limited to individuals who are appropriately trained and monitored.</t>
  </si>
  <si>
    <t>FFIEC CAT D1, FFIEC IT Booklet/Information Security/II.C.7, G7/3, NAIC HBRS/ExC DSS.05, ECB CROE 2.3.2.2-65</t>
  </si>
  <si>
    <t>PR.AC-1.3</t>
  </si>
  <si>
    <t>PR.AC-1.3: Identities and credentials are actively managed or automated for authorized devices and users (e.g., removal of default and factory passwords, revocation of credentials for users who change roles or leave the organization, etc.).</t>
  </si>
  <si>
    <t>FFIEC CAT D3, FFIEC IT Booklet/Information Security/II.C.7, FINRA/Technical Controls, FTC/3, G7/3, NAIC HBRS/ExC DSS.05, NFA/Deployment, SEC Regulation S-P, EBA GITSRM 3.4.2.31.b, EBA GITSRM 3.4.2.31.e, EBA GITSRM 3.4.2.31.f, ECB CROE 2.2.2-7, ECB CROE 2.2.2-9, ECB CROE 2.3.2.1-29, ECB CROE 2.3.2.1-31, ECB CROE 2.3.2.1-33, ECB CROE 2.3.2.1-39, ECB CROE 2.3.2.2-57, ECB CROE 2.3.2.2-59, ECB CROE 2.3.2.2-60</t>
  </si>
  <si>
    <r>
      <t xml:space="preserve">PR.AC-2: </t>
    </r>
    <r>
      <rPr>
        <sz val="12"/>
        <rFont val="Calibri"/>
        <family val="2"/>
        <scheme val="minor"/>
      </rPr>
      <t>Physical access to assets is managed and protected.</t>
    </r>
  </si>
  <si>
    <t>PR.AC-2</t>
  </si>
  <si>
    <t>PR.AC-2.1</t>
  </si>
  <si>
    <t>PR.AC-2.1: The organization manages and protects physical access to information assets (e.g., session lockout, physical control of server rooms).</t>
  </si>
  <si>
    <t>CPMI-IOSCO/Protection, FFIEC CAT D3, FFIEC IT Booklet/Information Security/II.C.5, FFIEC IT Booklet/Management/III.C, FFIEC IT Booklet/Operations, FINRA/Technical Controls, G7/3, NAIC HBRS/ExC DSS.01, NAIC ML/4, NFA/Deployment, NYDFS/500.03, SEC Regulation S-P, EBA GITSRM 3.4.3.33, EBA GITSRM 3.4.3.34</t>
  </si>
  <si>
    <t>COBIT 5 DSS01.04 &amp; DSS05.05, ISA 62443-2-1:2009 4.3.3.3.2 &amp; 4.3.3.3.8, ISO/IEC 27001:2013 A.11.1.1 &amp; A.11.1.2 &amp; A.11.1.3 &amp; A.11.1.4 &amp; A.11.1.5 &amp; A.11.1.6 &amp; A.11.2.1 &amp; A.11.2.3 &amp; A.11.2.5 &amp; A.11.2.6 &amp; A.11.2.7 &amp; A.11.2.8, NIST SP 800-53 Rev. 4 PE-2 &amp; PE-3 &amp; PE-4 &amp; PE-5 &amp; PE-6 &amp; PE-8</t>
  </si>
  <si>
    <r>
      <t xml:space="preserve">PR.AC-3: </t>
    </r>
    <r>
      <rPr>
        <sz val="12"/>
        <rFont val="Calibri"/>
        <family val="2"/>
        <scheme val="minor"/>
      </rPr>
      <t>Remote access is managed.</t>
    </r>
  </si>
  <si>
    <t>PR.AC-3</t>
  </si>
  <si>
    <t>PR.AC-3.1</t>
  </si>
  <si>
    <t>PR.AC-3.1: Remote access is actively managed and restricted to necessary systems.</t>
  </si>
  <si>
    <t>CFTC-Cyber Exam/B, FFIEC CAT D3, FFIEC IT Booklet/Information Security/II.C.15, FFIEC IT Booklet/Information Security/II.C.7, FFIEC IT Booklet/Operations, FINRA/Technical Controls, FTC/6, G7/3, NAIC HBRS/ExC DSS.05, NYDFS/500.03, ECB CROE 2.3.2.1-15</t>
  </si>
  <si>
    <t>CIS CSC 12, COBIT 5 APO13.01 &amp; DSS01.04 &amp; DSS05.03, ISA 62443-2-1:2009 4.3.3.6.6, ISA 62443-3-3:2013 SR 1.13 &amp; SR 2.6, ISO/IEC 27001:2013 A.6.2.1 &amp; A.6.2.2 &amp; A.11.2.6 &amp; A.13.1.1 &amp; A.13.2.1, NIST SP 800-53 Rev. 4 AC-1 &amp; AC-17 &amp; AC-19 &amp; AC-20 &amp; SC-15</t>
  </si>
  <si>
    <t>PR.AC-3.2</t>
  </si>
  <si>
    <t>PR.AC-3.2: The organization implements multi-factor authentication, or at least equally secure access controls for remote access, if it is warranted by applicable risk considerations.</t>
  </si>
  <si>
    <t>CFTC-Cyber Exam/C, FFIEC CAT D3, FFIEC-APX E/Risk Mitigation, NAIC HBRS/ExC DSS.05, NYDFS 500.11, NYDFS/500.12</t>
  </si>
  <si>
    <r>
      <t xml:space="preserve">PR.AC-4: </t>
    </r>
    <r>
      <rPr>
        <sz val="12"/>
        <rFont val="Calibri"/>
        <family val="2"/>
        <scheme val="minor"/>
      </rPr>
      <t>Access permissions and authorizations are managed, incorporating the principles of least privilege and separation of duties.</t>
    </r>
  </si>
  <si>
    <t>PR.AC-4</t>
  </si>
  <si>
    <t>PR.AC-4.1</t>
  </si>
  <si>
    <t>PR.AC-4.1: The organization limits access privileges to the minimum necessary.</t>
  </si>
  <si>
    <t>CPMI-IOSCO/Protection, FFIEC CAT D3/ D4, FFIEC IT Booklet/Information Security/II.C.15, FFIEC IT Booklet/Management/III.C, G7/3, NAIC HBRS/ExC DSS.05, NYDFS/500.03, NYDFS/500.07, EBA GITSRM 3.4.2.31.a, EBA GITSRM 3.4.2.32, EBA GITSRM 3.4.3.34, ECB CROE 2.3.2.1-28, ECB CROE 2.3.2.1-30, ECB CROE 2.3.2.1-32, ECB CROE 2.3.2.2-57</t>
  </si>
  <si>
    <t>CIS CSC 3 &amp; 5 &amp; 12 &amp; 14 &amp; 15 &amp; 16 &amp; 18, COBIT 5 DSS05.04, ISA 62443-2-1:2009 4.3.3.7.3, ISA 62443-3-3:2013 SR 2.1, ISO/IEC 27001:2013 A.6.1.2 &amp; A.9.1.2 &amp; A.9.2.3 &amp; A.9.4.1 &amp; A.9.4.4 &amp; A.9.4.5, NIST SP 800-53 Rev. 4 AC-1 &amp; AC-2 &amp; AC-3 &amp; AC-5 &amp; AC-6 &amp; AC-14 &amp; AC-16 &amp; AC-24</t>
  </si>
  <si>
    <t>PR.AC-4.2</t>
  </si>
  <si>
    <t xml:space="preserve">PR.AC-4.2: The organization institutes strong controls over privileged system access by strictly limiting and closely supervising staff with elevated system access entitlements. </t>
  </si>
  <si>
    <t>CPMI-IOSCO/Protection, FFIEC CAT D3/ D4, FFIEC IT Booklet/Information Security/II.C.15, FFIEC IT Booklet/Operations, FTC/2, FTC/6, G7/3, NAIC HBRS/ExC DSS.05, NAIC ML/4, EBA GITSRM 3.4.2.31.c, ECB CROE 2.3.2.1-30, ECB CROE 2.3.2.1-32, ECB CROE 2.3.2.1-35, ECB CROE 2.3.2.1-36, ECB CROE 2.3.2.1-40, ECB CROE 2.3.2.2-58</t>
  </si>
  <si>
    <t>PR.AC-4.3</t>
  </si>
  <si>
    <t>PR.AC-4.3: The organization institutes controls over service account (i.e., accounts used by systems to access other systems) lifecycles to ensure strict security over creation, use, and termination; access credentials (e.g., no embedded passwords in code); frequent reviews of account ownership; visibility for unauthorized use; and hardening against malicious insider use.</t>
  </si>
  <si>
    <t>CPMI-IOSCO/Protection, FFIEC CAT D3, FFIEC IT Booklet/Information Security/II.C.11, FFIEC-APX E/Risk Mitigation, FINRA/Technical Controls, G7/3, NAIC HBRS/ExC DSS.05, SEC Regulation S-P, ECB CROE 2.2.2-7, ECB CROE 2.3.2.1-38</t>
  </si>
  <si>
    <r>
      <t xml:space="preserve">PR.AC-5: </t>
    </r>
    <r>
      <rPr>
        <sz val="12"/>
        <rFont val="Calibri"/>
        <family val="2"/>
        <scheme val="minor"/>
      </rPr>
      <t>Network integrity is protected, incorporating network segregation where appropriate.</t>
    </r>
  </si>
  <si>
    <t>PR.AC-5 - with sector enhancement</t>
  </si>
  <si>
    <t>PR.AC-5.1</t>
  </si>
  <si>
    <t>PR.AC-5.1: Networks and systems are segmented to maintain appropriate security.</t>
  </si>
  <si>
    <t>CFTC-Cyber Exam/D, CPMI-IOSCO/Protection, FFIEC CAT D3, FFIEC IT Booklet/Information Security/II.C.6, FINRA/Technical Controls, FTC/5, NAIC HBRS/ExC DSS.05, EBA GITSRM 3.4.4.36.c, ECB CROE 2.3.2.1-21, ECB CROE 2.3.2.1-22, ECB CROE 2.4.2-22, ECB CROE 2.5.2.3-36</t>
  </si>
  <si>
    <t>CIS CSC 9 &amp; 14 &amp; 15 &amp; 18, COBIT 5 DSS01.05 &amp; DSS05.02, ISA 62443-2-1:2009 4.3.3.4, ISA 62443-3-3:2013 SR 3.1 &amp; SR 3.8, ISO/IEC 27001:2013 A.13.1.1 &amp; A.13.1.3 &amp; A.13.2.1 &amp; A.14.1.2 &amp; A.14.1.3, NIST SP 800-53 Rev. 4 AC-4 &amp; AC-10 &amp; SC-7</t>
  </si>
  <si>
    <t>PR.AC-5.2</t>
  </si>
  <si>
    <t>PR.AC-5.2: The organization controls access to its wireless networks and the information that these networks process by implementing appropriate mechanisms (e.g., strong authentication for authentication and transmission, preventing unauthorized devices from connecting to the internal networks, restricting unauthorized traffic, and segregating guest wireless networks).</t>
  </si>
  <si>
    <t>FFIEC CAT D3, NAIC HBRS/ExC DSS.05, ECB CROE 2.3.2.1-10, ECB CROE 2.3.2.1-11, ECB CROE 2.3.2.1-17</t>
  </si>
  <si>
    <r>
      <t>PR.AC-6:</t>
    </r>
    <r>
      <rPr>
        <sz val="12"/>
        <rFont val="Calibri"/>
        <family val="2"/>
        <scheme val="minor"/>
      </rPr>
      <t xml:space="preserve"> Identities are proofed and bound to credentials, and asserted in interactions.</t>
    </r>
  </si>
  <si>
    <t>PR.AC-6</t>
  </si>
  <si>
    <t>PR.AC-6.1</t>
  </si>
  <si>
    <t>PR.AC-6.1: The organization authenticates identity and validates the authorization level of a user before granting access to its systems.</t>
  </si>
  <si>
    <t>FFIEC CAT D3, FFIEC-APX E/Risk Mitigation, NAIC HBRS/ExC DSS.05, NFA/Information Security Programs, EBA GITSRM 3.4.2.31.g, ECB CROE 2.3.2.1-35, ECB CROE 2.3.2.1-40</t>
  </si>
  <si>
    <t>CIS CSC 16, COBIT 5 DSS05.04 &amp; DSS05.05 &amp; DSS05.07 &amp; DSS06.03, ISA 62443-2-1:2009 4.3.3.2.2 &amp; 4.3.3.5.2 &amp; 4.3.3.7.2 &amp; 4.3.3.7.4, ISA 62443-3-3:2013 SR 1.1 &amp; SR 1.2 &amp; SR 1.4 &amp; SR 1.5 &amp; SR 1.9 &amp; SR 2.1, ISO/IEC 27001:2013 &amp; A.7.1.1 &amp; A.9.2.1, NIST SP 800-53 Rev. 4 AC-1 &amp; AC-2 &amp; AC-3 &amp; AC-16 &amp; AC-19 &amp; AC-24 &amp; IA-1 &amp; IA-2 &amp; IA-4 &amp; IA-5 &amp; IA-8 &amp; PE-2 &amp; PS-3</t>
  </si>
  <si>
    <r>
      <t>PR.AC-7:</t>
    </r>
    <r>
      <rPr>
        <sz val="12"/>
        <rFont val="Calibri"/>
        <family val="2"/>
        <scheme val="minor"/>
      </rPr>
      <t xml:space="preserve"> Users, devices, and other assets are authenticated (e.g., single-factor, multifactor) commensurate with the risk of the transaction (e.g., individuals’ security and privacy risks and other organizational risks).</t>
    </r>
    <r>
      <rPr>
        <b/>
        <sz val="12"/>
        <rFont val="Calibri"/>
        <family val="2"/>
        <scheme val="minor"/>
      </rPr>
      <t xml:space="preserve">
</t>
    </r>
  </si>
  <si>
    <t>PR.AC-7</t>
  </si>
  <si>
    <t>PR.AC-7.1</t>
  </si>
  <si>
    <t>PR.AC-7.1: The organization performs a risk assessment for prospective users, devices and other assets which authenticate into its ecosystem with a specific focus on:
(1) The type of data being accessed (e.g., customer PII, public data);
(2) The risk of the transaction (e.g., internal-to-internal, external-to-internal);
(3) The organization's level of trust for the accessing agent (e.g., external application, internal user); and
(4) The potential for harm.</t>
  </si>
  <si>
    <t>CPMI-IOSCO/Protection, FFIEC CAT D1/ D3/ D4, FFIEC IT Booklet/Information Security/II.C, FFIEC IT Booklet/Operations, FFIEC-APX E/Risk Mitigation, FFIEC Booklet BCM/4-2.a, FINRA/Technical Controls, NAIC HBRS/ExC DSS.05, NYDFS 500.11, NYDFS/500.12, EBA GITSRM 3.4.4.36.d, ECB CROE 2.3.2.1-42.b</t>
  </si>
  <si>
    <t>CIS CSC 1 &amp; 12 &amp; 15 &amp; 16, COBIT 5 DSS05.04 &amp; DSS05.10 &amp; DSS06.10, ISA 62443-2-1:2009 4.3.3.6.1 &amp; 4.3.3.6.2 &amp; 4.3.3.6.3 &amp; 4.3.3.6.4 &amp; 4.3.3.6.5 &amp; 4.3.3.6.6 &amp; 4.3.3.6.7 &amp; 4.3.3.6.8 &amp; 4.3.3.6.9, ISA 62443-3-3:2013 SR 1.1 &amp; SR 1.2 &amp; SR 1.5 &amp; SR 1.7 &amp; SR 1.8 &amp; SR 1.9 &amp; SR 1.10, ISO/IEC 27001:2013 A.9.2.1 &amp; A.9.2.4 &amp; A.9.3.1 &amp; A.9.4.2 &amp; A.9.4.3 &amp; A.18.1.4, NIST SP 800-53 Rev. 4 AC-7 &amp; AC-8 &amp; AC-9 &amp; AC-11 &amp; AC-12 &amp; AC-14 &amp; IA-1 &amp; IA-2 &amp; IA-3 &amp; IA-4 &amp; IA-5 &amp; IA-8 &amp; IA-9 &amp; IA-10 &amp; IA-11</t>
  </si>
  <si>
    <t>PR.AC-7.2</t>
  </si>
  <si>
    <t>PR.AC-7.2: Based on the risk level of a given transaction, the organization has defined and implemented authentication requirements, such as including implementing multi-factor, out-of-band authentication for high risk transactions.</t>
  </si>
  <si>
    <t>CFTC-Cyber Exam/C, CPMI-IOSCO/Protection, FFIEC CAT D1/ D3/ D4, FFIEC IT Booklet/Information Security/II.C, FFIEC IT Booklet/Operations, FFIEC-APX E/Risk Mitigation, FTC/3, NAIC HBRS/ExC DSS.05, NYDFS 500.11, NYDFS/500.12, SEC Regulation S-P, EBA GITSRM 3.4.2.31.g, EBA GITSRM 3.4.6.47, ECB CROE 2.3.2.1-33</t>
  </si>
  <si>
    <r>
      <t xml:space="preserve">Awareness and Training (PR.AT): </t>
    </r>
    <r>
      <rPr>
        <sz val="12"/>
        <rFont val="Calibri"/>
        <family val="2"/>
        <scheme val="minor"/>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</si>
  <si>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PR.AT-1: </t>
    </r>
    <r>
      <rPr>
        <sz val="12"/>
        <rFont val="Calibri"/>
        <family val="2"/>
        <scheme val="minor"/>
      </rPr>
      <t>All users are informed and trained.</t>
    </r>
  </si>
  <si>
    <t>PR.AT-1</t>
  </si>
  <si>
    <t>PR.AT-1.1</t>
  </si>
  <si>
    <t>PR.AT-1.1: All personnel (full-time or part-time; permanent, temporary or contract) receive periodic cybersecurity awareness training, as permitted by law.</t>
  </si>
  <si>
    <t>CFTC-Cyber Exam/B, CPMI-IOSCO/Protection, FFIEC CAT D1, FFIEC IT Booklet/Information Security/II.C.7, FFIEC IT Booklet/Operations, FFIEC-APX E/Risk Mitigation, NAIC HBRS/ExC APO.01, FFIEC Booklet BCM/9-3, NAIC ML/4, NFA/Employee Training, SEC Regulation SCI, SEC Regulation S-ID, SEC Regulation S-P, EBA GITSRM 3.2.1.3, EBA GITSRM 3.4.7.49, ECB CROE 2.1.2.2-24, ECB CROE 2.1.2.2-35, ECB CROE 2.3.2.2-56, ECB CROE 2.3.2.2-63, ECB CROE 2.3.2.2-65, ECB CROE 2.8.2.1-4</t>
  </si>
  <si>
    <t>CIS CSC 17 &amp; 18, COBIT 5 APO07.03 &amp; BAI05.07, ISA 62443-2-1:2009 4.3.2.4.2, ISO/IEC 27001:2013 A.7.2.2 &amp; A.12.2.1, NIST SP 800-53 Rev. 4 AT-2 &amp; PM-13</t>
  </si>
  <si>
    <t>PR.AT-1.2</t>
  </si>
  <si>
    <t xml:space="preserve">PR.AT-1.2: Cybersecurity awareness training includes at a minimum appropriate awareness of and competencies for data protection, detecting and addressing cyber risks, and how to report any unusual activity or incidents.  </t>
  </si>
  <si>
    <t>CFTC-Cyber Exam/B, CPMI-IOSCO/Protection, FFIEC CAT D1/ D5, FFIEC IT Booklet/Information Security/II.C.7, FFIEC-APX E/Risk Mitigation, NAIC HBRS/ExC APO.01, NFA/Employee Training, EBA GITSRM 3.6.1.65, ECB CROE 2.1.2.2-25, ECB CROE 2.1.2.2-30, ECB CROE 2.3.2.2-62, ECB CROE 2.3.2.2-63, ECB CROE 2.4.2-7, ECB CROE 2.8.2.1-4</t>
  </si>
  <si>
    <t>PR.AT-1.3</t>
  </si>
  <si>
    <t>PR.AT-1.3: Cybersecurity awareness training is updated on a regular basis to reflect risks identified by the organization in its risk assessment.</t>
  </si>
  <si>
    <t>FFIEC CAT D1, FFIEC IT Booklet/Information Security/II.C.7, FFIEC IT Booklet/Operations, FINRA/Staff Training, FFIEC Booklet BCM/9-1.c, 9-4, NAIC HBRS/ExC APO.01, NYDFS 500.10, NYDFS/500.14, SEC Regulation SCI, ECB CROE 2.1.2.2-27, ECB CROE 2.1.2.2-36, ECB CROE 2.3.2.2-67, ECB CROE 2.8.2.1-6</t>
  </si>
  <si>
    <r>
      <t xml:space="preserve">PR.AT-2: </t>
    </r>
    <r>
      <rPr>
        <sz val="12"/>
        <rFont val="Calibri"/>
        <family val="2"/>
        <scheme val="minor"/>
      </rPr>
      <t>Privileged users understand their roles and responsibilities.</t>
    </r>
  </si>
  <si>
    <t>PR.AT-2</t>
  </si>
  <si>
    <t>PR.AT-2.1</t>
  </si>
  <si>
    <t>PR.AT-2.1: High-risk groups, such as those with privileged system access or in sensitive business functions (including privileged users, senior executives, cybersecurity personnel and third-party stakeholders), receive cybersecurity situational awareness training for their roles and responsibilities.</t>
  </si>
  <si>
    <t>CPMI-IOSCO/Protection, FFIEC CAT D1, FFIEC Booklet BCM/3-4, 8-1.a, 9-2.b, 9-2.c, 9-3, NAIC HBRS/ExC APO.01, EBA GITSRM 3.7.4.89.c, EBA GITSRM 92, ECB CROE 2.1.2.2-20, ECB CROE 2.1.2.2-28, ECB CROE 2.3.2.2-64, ECB CROE 2.3.2.2-65, ECB CROE 2.5.2.4-50, ECB CROE 2.5.2.4-51</t>
  </si>
  <si>
    <t>CIS CSC 5 &amp; 17 &amp; 18, COBIT 5 APO07.02 &amp; DSS05.04 &amp; DSS06.03, ISA 62443-2-1:2009 4.3.2.4.2 &amp; 4.3.2.4.3, ISO/IEC 27001:2013 A.6.1.1 &amp; A.7.2.2, NIST SP 800-53 Rev. 4 AT-3 &amp; PM-13</t>
  </si>
  <si>
    <t>PR.AT-2.2</t>
  </si>
  <si>
    <t xml:space="preserve">PR.AT-2.2: Cybersecurity personnel receive training appropriate for their roles and responsibilities in cybersecurity, including situational awareness training sufficient to maintain current knowledge of cyber threats and countermeasures. </t>
  </si>
  <si>
    <t>FFIEC CAT D1, FFIEC Booklet BCM/2-5.b, 9-1.c, 9-2.d, 9-2.e FINRA/Staff Training, NAIC HBRS/ExC APO.01, NYDFS/500.10, NYDFS 500.11, NYDFS/500.14, ECB CROE 2.1.2.2-20, ECB CROE 2.1.2.2-26, ECB CROE 2.1.2.2-30, ECB CROE 2.4.2-7, ECB CROE 2.5.2.1-6, ECB CROE 2.7.2.1-8, ECB CROE 2.8.2.1-5</t>
  </si>
  <si>
    <t>PR.AT-2.3</t>
  </si>
  <si>
    <t xml:space="preserve">PR.AT-2.3: A mechanism is in place to verify that key cybersecurity personnel maintain current knowledge of changing cyber threats and countermeasures. </t>
  </si>
  <si>
    <t>FFIEC CAT D1, FFIEC Booklet BCM/9-1.a, 10-11.e, 10-16.c, 10-17.b, NAIC HBRS/ExC APO.01, NYDFS/500.10, NYDFS 500.11, ECB CROE 2.1.2.2-27, ECB CROE 2.1.2.2-31, ECB CROE 2.1.2.2-36, ECB CROE 2.3.2.2-66, ECB CROE 2.6.2-18</t>
  </si>
  <si>
    <r>
      <t xml:space="preserve">PR.AT-3: </t>
    </r>
    <r>
      <rPr>
        <sz val="12"/>
        <rFont val="Calibri"/>
        <family val="2"/>
        <scheme val="minor"/>
      </rPr>
      <t>Third-party stakeholders (e.g., suppliers, customers, partners) understand their roles and responsibilities.</t>
    </r>
  </si>
  <si>
    <t>PR.AT-3</t>
  </si>
  <si>
    <t>PR.AT-3.1</t>
  </si>
  <si>
    <t>PR.AT-3.1: The organization has established and maintains a cybersecurity awareness program through which the organization's customers are kept aware of their role in cybersecurity, as appropriate.</t>
  </si>
  <si>
    <t>CFTC-Cyber Exam/B, CFTC-Cyber Exam/C, CFTC-Cyber Exam/D, CPMI-IOSCO/Protection, FFIEC CAT D1, FFIEC-APX E/Risk Mitigation, NAIC HBRS/ExC APO.10, NYDFS/500.04, NYDFS/500.10, NYDFS/500.14, EBA GITSRM 3.4.7.49, EBA GITSRM 92, EBA GITSRM 93, EBA GITSRM 97</t>
  </si>
  <si>
    <t>CIS CSC 17, COBIT 5 APO07.03 &amp; APO07.06 &amp; APO10.04 &amp; APO10.05, ISA 62443-2-1:2009 4.3.2.4.2, ISO/IEC 27001:2013 A.6.1.1 &amp; A.7.2.1 &amp; A.7.2.2, NIST SP 800-53 Rev. 4 PS-7 &amp; SA-9 &amp; SA-16</t>
  </si>
  <si>
    <t>PR.AT-3.2</t>
  </si>
  <si>
    <t>PR.AT-3.2: Cybersecurity training provided through a third-party service provider or affiliate should be consistent with the organization's cybersecurity policy and program.</t>
  </si>
  <si>
    <t>FINRA/Staff Training, NAIC HBRS/ExC APO.10, NYDFS/500.04, NYDFS/500.10, NYDFS/500.14</t>
  </si>
  <si>
    <t>PR.AT-3.3</t>
  </si>
  <si>
    <t>PR.AT-3.3: Cybersecurity training covers topics designed to minimize risks to or from interconnected parties.</t>
  </si>
  <si>
    <t>CFTC-Cyber Exam/B, CFTC-Cyber Exam/C, CFTC-Cyber Exam/D, CPMI-IOSCO/Protection, FFIEC CAT D1, NAIC HBRS/ExC APO.10, NYDFS/500.04, NYDFS/500.10, NYDFS/500.14</t>
  </si>
  <si>
    <r>
      <t xml:space="preserve">PR.AT-4: </t>
    </r>
    <r>
      <rPr>
        <sz val="12"/>
        <rFont val="Calibri"/>
        <family val="2"/>
        <scheme val="minor"/>
      </rPr>
      <t>Senior executives understand their roles and responsibilities.</t>
    </r>
  </si>
  <si>
    <t>PR.AT-4</t>
  </si>
  <si>
    <t>PR.AT-4.1</t>
  </si>
  <si>
    <t>PR.AT-4.1: The organization's governing body (e.g., the Board or one of its committees) and senior management receive cybersecurity situational awareness training to include appropriate skills and knowledge to: 
(1) Evaluate and manage cyber risks;
(2) Promote a culture that recognizes that staff at all levels have important responsibilities in ensuring the organization's cyber resilience; and
(3) Lead by example.</t>
  </si>
  <si>
    <t>CFTC/G, CPMI-IOSCO/Governance, CPMI-IOSCO/Protection, FFIEC CAT D1, FFIEC IT Booklet/Management/I.A, FINRA/Cybersecurity Governance and Risk Management, FFIEC Booklet BCM/9-1.b, 9-2.a, FINRA/Staff Training, G7/3, NAIC HBRS/ExC APO.01, NYDFS/500.14, ECB CROE 2.1.2.2-18, ECB CROE 2.1.2.2-27, ECB CROE 2.1.2.2-34</t>
  </si>
  <si>
    <t>CIS CSC 17 &amp; 19, COBIT 5 EDM01.01 &amp; APO01.02 &amp; APO07.03, ISA 62443-2-1:2009 4.3.2.4.2, ISO/IEC 27001:2013 A.6.1.1 &amp; A.7.2.2, NIST SP 800-53 Rev. 4 AT-3 &amp; PM-13</t>
  </si>
  <si>
    <t>PR.AT-4.2</t>
  </si>
  <si>
    <t>PR.AT-4.2: Where the organization's governing authority (e.g., the Board or one of its committees) does not have adequate cybersecurity expertise, they should have direct access to the senior officer responsible for cybersecurity to discuss cybersecurity related matters.</t>
  </si>
  <si>
    <t>CFTC/G, CPMI-IOSCO/Governance, CPMI-IOSCO/Protection, FFIEC CAT D1, FFIEC IT Booklet/Management/I.A, FINRA/Cybersecurity Governance and Risk Management, FINRA/Staff Training, G7/3, NAIC HBRS/ExC APO.01, ECB CROE 2.1.2.2-18, ECB CROE 2.1.2.2-41, NYDFS/500.14</t>
  </si>
  <si>
    <r>
      <t xml:space="preserve">PR.AT-5: </t>
    </r>
    <r>
      <rPr>
        <sz val="12"/>
        <rFont val="Calibri"/>
        <family val="2"/>
        <scheme val="minor"/>
      </rPr>
      <t>Physical and information security personnel understand roles and responsibilities.</t>
    </r>
  </si>
  <si>
    <t>PR.AT-5</t>
  </si>
  <si>
    <t>PR.AT-5.1</t>
  </si>
  <si>
    <t>PR.AT-5.1: The individuals who fulfill the organization’s physical and cybersecurity objectives (employees or outsourced) have been informed of their roles and responsibilities.</t>
  </si>
  <si>
    <t>FFIEC CAT D1/ D3/ D4/ D5, FFIEC IT Booklet/Management/III.C, FFIEC Booklet BCM/2-5.c, 8-1.a, 9-1.b, 10-8.a,  FINRA/Staff Training, G7/3, NAIC HBRS/ExC APO.01, NYDFS/500.03, NYDFS/500.10, NYDFS/500.14, ECB CROE 2.3.2.2-56, ECB CROE 2.3.2.2-62</t>
  </si>
  <si>
    <t>CIS CSC 17, COBIT 5 APO07.03, ISA 62443-2-1:2009 4.3.2.4.2, ISO/IEC 27001:2013 A.6.1.1 &amp; A.7.2.2, NIST SP 800-53 Rev. 4 AT-3 &amp; IR-2 &amp; PM-13</t>
  </si>
  <si>
    <r>
      <t xml:space="preserve">Data Security (PR.DS): </t>
    </r>
    <r>
      <rPr>
        <sz val="12"/>
        <rFont val="Calibri"/>
        <family val="2"/>
        <scheme val="minor"/>
      </rPr>
      <t>Information and records (data) are managed consistent with the organization’s risk strategy to protect the confidentiality, integrity, and availability of information.</t>
    </r>
  </si>
  <si>
    <r>
      <t xml:space="preserve">PR.DS-1: </t>
    </r>
    <r>
      <rPr>
        <sz val="12"/>
        <rFont val="Calibri"/>
        <family val="2"/>
        <scheme val="minor"/>
      </rPr>
      <t>Data-at-rest is protected.</t>
    </r>
  </si>
  <si>
    <t>PR.DS-1</t>
  </si>
  <si>
    <t>PR.DS-1.1</t>
  </si>
  <si>
    <t>PR.DS-1.1: Data-at-rest is protected commensurate with the criticality and sensitivity of the information and in alignment with the data classification and protection policy.</t>
  </si>
  <si>
    <t>FFIEC CAT D1/ D3, FFIEC IT Booklet/Information Security/II.C.13, FFIEC IT Booklet/Operations, FFIEC-APX E/Risk Mitigation, FTC/10, FTC/4, G7/3, FFIEC Booklet BCM/8-1.f, NAIC HBRS/ExC DSS.05, NYDFS/500.03, SEC Regulation SDR, SEC Regulation S-P, ECB CROE 2.3.2.1-1.b, ECB CROE 2.3.2.1-34</t>
  </si>
  <si>
    <t>CIS CSC 13 &amp; 14, COBIT 5 APO01.06 &amp; BAI02.01 &amp; BAI06.01 &amp; DSS04.07 &amp; DSS05.03 &amp; DSS06.06, ISA 62443-3-3:2013 SR 3.4 &amp; SR 4.1, ISO/IEC 27001:2013 A.8.2.3, NIST SP 800-53 Rev. 4 MP-8 &amp; SC-12 &amp; SC-28</t>
  </si>
  <si>
    <t>PR.DS-1.2</t>
  </si>
  <si>
    <t xml:space="preserve">PR.DS-1.2: Controls for data-at-rest include, but are not be restricted to, appropriate encryption, authentication and access control.  </t>
  </si>
  <si>
    <t>CPMI-IOSCO/Protection, FFIEC CAT D1/ D3, FFIEC IT Booklet/Information Security/II.C.13, FFIEC IT Booklet/Operations, FFIEC-APX E/Risk Mitigation, FINRA/Technical Controls, NAIC HBRS/ExC DSS.05, NYDFS/500.11, NYDFS/500.15, EBA GITSRM 3.4.4.36.f, ECB CROE 2.3.2.1-34, ECB CROE 2.3.2.1-37</t>
  </si>
  <si>
    <r>
      <t xml:space="preserve">PR.DS-2: </t>
    </r>
    <r>
      <rPr>
        <sz val="12"/>
        <rFont val="Calibri"/>
        <family val="2"/>
        <scheme val="minor"/>
      </rPr>
      <t>Data-in-transit is protected.</t>
    </r>
  </si>
  <si>
    <t>PR.DS-2</t>
  </si>
  <si>
    <t>PR.DS-2.1</t>
  </si>
  <si>
    <t>PR.DS-2.1: Data-in-transit is protected commensurate with the criticality and sensitivity of the information and in alignment with the data classification and protection policy.</t>
  </si>
  <si>
    <t>CPMI-IOSCO/Protection, FFIEC CAT D1/ D3, FFIEC IT Booklet/Information Security/II.C.13, FFIEC-APX E/Risk Mitigation, FTC/10, FTC/4, G7/3, FFIEC Booklet BCM/8-1.f, NAIC HBRS/ExC DSS.05, NAIC ML/4, NYDFS/500.03, SEC Regulation SDR, SEC Regulation S-P, ECB CROE 2.3.2.1-1.b, ECB CROE 2.3.2.1-34</t>
  </si>
  <si>
    <t>CIS CSC 13 &amp; 14, COBIT 5 APO01.06 &amp; DSS05.02 &amp; DSS06.06, ISA 62443-3-3:2013 SR 3.1 &amp; SR 3.8 &amp; SR 4.1 &amp; SR 4.2, ISO/IEC 27001:2013 A.8.2.3 &amp; A.13.1.1 &amp; A.13.2.1 &amp; A.13.2.3 &amp; A.14.1.2 &amp; A.14.1.3, NIST SP 800-53 Rev. 4 SC-8 &amp; SC-11 &amp; SC-12</t>
  </si>
  <si>
    <t>PR.DS-2.2</t>
  </si>
  <si>
    <t xml:space="preserve">PR.DS-2.2: Controls for data-in-transit include, but are not be restricted to, appropriate encryption, authentication and access control.  </t>
  </si>
  <si>
    <t>CFTC-Cyber Exam/B, CPMI-IOSCO/Protection, FFIEC CAT D1/ D3, FFIEC IT Booklet/Information Security/II.C.19, FFIEC-APX E/Risk Mitigation, FINRA/Technical Controls, NAIC HBRS/ExC DSS.05, NFA/Deployment, NYDFS/500.15, EBA GITSRM 3.4.4.36.c, EBA GITSRM 3.4.4.36.f, ECB CROE 2.3.2.1-14, ECB CROE 2.3.2.1-34</t>
  </si>
  <si>
    <r>
      <t xml:space="preserve">PR.DS-3: </t>
    </r>
    <r>
      <rPr>
        <sz val="12"/>
        <rFont val="Calibri"/>
        <family val="2"/>
        <scheme val="minor"/>
      </rPr>
      <t>Assets are formally managed throughout removal, transfers, and disposition.</t>
    </r>
  </si>
  <si>
    <t>PR.DS-3</t>
  </si>
  <si>
    <t>PR.DS-3.1</t>
  </si>
  <si>
    <t>PR.DS-3.1: The organization has an asset management process in place and assets are formally managed (e.g., in a configuration management database) throughout removal, transfers, end-of-life, and secure disposal or re-use of equipment processes.</t>
  </si>
  <si>
    <t>CFTC-Cyber Exam/B, FFIEC CAT D1/ D3/ D5, FFIEC IT Booklet/Information Security/II.C.5, FFIEC IT Booklet/Operations, G7/3, NAIC HBRS/ExC DSS.05, EBA GITSRM 54, EBA GITSRM 55, ECB CROE 2.2.2-11, ECB CROE 2.3.2.1-25</t>
  </si>
  <si>
    <t>CIS CSC 1, COBIT 5 BAI09.03, ISA 62443-2-1:2009 4.3.3.3.9 &amp; 4.3.4.4.1, ISA 62443-3-3:2013 SR 4.2, ISO/IEC 27001:2013 A.8.2.3 &amp; A.8.3.1 &amp; A.8.3.2 &amp; A.8.3.3 &amp; A.11.2.5 &amp; A.11.2.7, NIST SP 800-53 Rev. 4 CM-8 &amp; MP-6 &amp; PE-16</t>
  </si>
  <si>
    <r>
      <t xml:space="preserve">PR.DS-4: </t>
    </r>
    <r>
      <rPr>
        <sz val="12"/>
        <rFont val="Calibri"/>
        <family val="2"/>
        <scheme val="minor"/>
      </rPr>
      <t>Adequate capacity to ensure availability is maintained.</t>
    </r>
  </si>
  <si>
    <t>PR.DS-4</t>
  </si>
  <si>
    <t>PR.DS-4.1</t>
  </si>
  <si>
    <t>PR.DS-4.1: The organization maintains appropriate system and network availability, consistent with business requirements and risk assessment.</t>
  </si>
  <si>
    <t>G7/3, NAIC HBRS/ExC BAI.04, NYDFS/500.03, SEC Regulation SCI, SEC Regulation SDR, EBA GITSRM 51, EBA GITSRM 56, ECB CROE 2.3.2.1-1.a</t>
  </si>
  <si>
    <t>CIS CSC 1 &amp; 2 &amp; 13, COBIT 5 APO13.01 &amp; BAI04.04, ISA 62443-3-3:2013 SR 7.1 &amp; SR 7.2, ISO/IEC 27001:2013 A.12.1.3 &amp; A.17.2.1, NIST SP 800-53 Rev. 4 AU-4 &amp; CP-2 &amp; SC-5</t>
  </si>
  <si>
    <r>
      <t xml:space="preserve">PR.DS-5: </t>
    </r>
    <r>
      <rPr>
        <sz val="12"/>
        <rFont val="Calibri"/>
        <family val="2"/>
        <scheme val="minor"/>
      </rPr>
      <t>Protections against data leaks are implemented.</t>
    </r>
  </si>
  <si>
    <t>PR.DS-5</t>
  </si>
  <si>
    <t>PR.DS-5.1</t>
  </si>
  <si>
    <t>PR.DS-5.1: The organization implements data loss identification and prevention tools to monitor and protect against confidential data theft or destruction by an employee or an external actor.</t>
  </si>
  <si>
    <t>FFIEC CAT D3/ D5, FFIEC IT Booklet/Information Security/II.C.13, NAIC HBRS/ExC DSS.05, SEC Regulation SCI, SEC Regulation S-P, EBA GITSRM 3.4.4.36.c</t>
  </si>
  <si>
    <t>CIS CSC 13, COBIT 5 APO01.06 &amp; DSS05.04 &amp; DSS05.07 &amp; DSS06.02, ISA 62443-3-3:2013 SR 5.2, ISO/IEC 27001:2013 A.6.1.2 &amp; A.7.1.1 &amp; A.7.1.2 &amp; A.7.3.1 &amp; A.8.2.2 &amp; A.8.2.3 &amp; A.9.1.1 &amp; A.9.1.2 &amp; A.9.2.3 &amp; A.9.4.1 &amp; A.9.4.4 &amp; A.9.4.5 &amp; A.10.1.1 &amp; A.11.1.4 &amp; A.11.1.5 &amp; A.11.2.1 &amp; A.13.1.1 &amp; A.13.1.3 &amp; A.13.2.1 &amp; A.13.2.3 &amp; A.13.2.4 &amp; A.14.1.2 &amp; A.14.1.3, NIST SP 800-53 Rev. 4 AC-4 &amp; AC-5 &amp; AC-6 &amp; PE-19 &amp; PS-3 &amp; PS-6 &amp; SC-7 &amp; SC-8 &amp; SC-13 &amp; SC-31 &amp; SI-4</t>
  </si>
  <si>
    <r>
      <t xml:space="preserve">PR.DS-6: </t>
    </r>
    <r>
      <rPr>
        <sz val="12"/>
        <rFont val="Calibri"/>
        <family val="2"/>
        <scheme val="minor"/>
      </rPr>
      <t>Integrity checking mechanisms are used to verify software, firmware, and information integrity.</t>
    </r>
  </si>
  <si>
    <t>PR.DS-6</t>
  </si>
  <si>
    <t>PR.DS-6.1</t>
  </si>
  <si>
    <t xml:space="preserve">PR.DS-6.1: The organization uses integrity checking mechanisms to verify software, firmware and information integrity, as practicable. </t>
  </si>
  <si>
    <t>FFIEC CAT D3, FFIEC IT Booklet/Information Security/II.C.10, FFIEC-APX E/Risk Mitigation, FINRA/Technical Controls, G7/3, NAIC HBRS/ExC DSS.05, NAIC ML/4, NYDFS/500.06, SEC Regulation SCI, SEC Regulation SDR, EBA GITSRM 3.4.4.36.e, EBA GITSRM 3.6.2.73, ECB CROE 2.3.2.1-1.b</t>
  </si>
  <si>
    <t>CIS CSC 2 &amp; 3, COBIT 5 APO01.06 &amp; BAI06.01 &amp; DSS06.02, ISA 62443-3-3:2013 SR 3.1 &amp; SR 3.3 &amp; SR 3.4 &amp; SR 3.8, ISO/IEC 27001:2013 A.12.2.1 &amp; A.12.5.1 &amp; A.14.1.2 &amp; A.14.1.3 &amp; A.14.2.4, NIST SP 800-53 Rev. 4 SC-16 &amp; SI-7</t>
  </si>
  <si>
    <r>
      <t xml:space="preserve">PR.DS-7: </t>
    </r>
    <r>
      <rPr>
        <sz val="12"/>
        <rFont val="Calibri"/>
        <family val="2"/>
        <scheme val="minor"/>
      </rPr>
      <t>The development and testing environment(s) are separate from the production environment.</t>
    </r>
  </si>
  <si>
    <t>PR.DS-7</t>
  </si>
  <si>
    <t>PR.DS-7.1</t>
  </si>
  <si>
    <t>PR.DS-7.1: The organization's development, testing and acceptance environment(s) are separate from the production environment, and test data is protected and not used in the production environment.</t>
  </si>
  <si>
    <t>CFTC-Cyber Exam/B, CPMI-IOSCO/Protection, FFIEC CAT D1/ D3, FFIEC-APX E/Risk Mitigation, FINRA/Technical Controls, FTC/5, G7/3, NAIC HBRS/ExC BAI.06 &amp; 07, EBA GITSRM 3.6.2.70, EBA GITSRM 3.6.2.72, ECB CROE 2.3.2.1-22, ECB CROE 2.3.2.1-45, ECB CROE 2.3.2.1-54</t>
  </si>
  <si>
    <t>CIS CSC 18 &amp; 20, COBIT 5 BAI03.08 &amp; BAI07.04, ISO/IEC 27001:2013 A.12.1.4, NIST SP 800-53 Rev. 4 CM-2</t>
  </si>
  <si>
    <r>
      <t>PR.DS-8:</t>
    </r>
    <r>
      <rPr>
        <sz val="12"/>
        <rFont val="Calibri"/>
        <family val="2"/>
        <scheme val="minor"/>
      </rPr>
      <t xml:space="preserve"> Integrity checking mechanisms are used to verify hardware integrity.</t>
    </r>
  </si>
  <si>
    <t>PR.DS-8</t>
  </si>
  <si>
    <t>PR.DS-8.1</t>
  </si>
  <si>
    <t>PR.DS-8.1: The organization uses integrity checking mechanisms to verify hardware integrity, as practicable.</t>
  </si>
  <si>
    <t>FFIEC IT Booklet/Information Security/II.C.10, FFIEC-APX J/Cyber Resilience, NAIC HBRS/ExC BAI.03, SEC Regulation SCI, SEC Regulation SDR, ECB CROE 2.3.2.1-45</t>
  </si>
  <si>
    <t>COBIT 5 BAI03.05, ISA 62443-2-1:2009 4.3.4.4.4, ISO/IEC 27001:2013 A.11.2.4, NIST SP 800-53 Rev. 4 SA-10 &amp; SI-7</t>
  </si>
  <si>
    <r>
      <t xml:space="preserve">Information Protection Processes and Procedures (PR.IP): </t>
    </r>
    <r>
      <rPr>
        <sz val="12"/>
        <rFont val="Calibri"/>
        <family val="2"/>
        <scheme val="minor"/>
      </rPr>
      <t>Security policies (that address purpose, scope, roles, responsibilities, management commitment, and coordination among organizational entities), processes, and procedures are maintained and used to manage protection of information systems and assets.</t>
    </r>
    <r>
      <rPr>
        <b/>
        <sz val="12"/>
        <rFont val="Calibri"/>
        <family val="2"/>
        <scheme val="minor"/>
      </rPr>
      <t xml:space="preserve">
</t>
    </r>
  </si>
  <si>
    <r>
      <t xml:space="preserve">PR.IP-1: </t>
    </r>
    <r>
      <rPr>
        <sz val="12"/>
        <rFont val="Calibri"/>
        <family val="2"/>
        <scheme val="minor"/>
      </rPr>
      <t>A baseline configuration of information technology/industrial control systems is created and maintained incorporating security principles (e.g., concept of least functionality).</t>
    </r>
  </si>
  <si>
    <t>PR.IP-1</t>
  </si>
  <si>
    <t>PR.IP-1.1</t>
  </si>
  <si>
    <t>PR.IP-1.1: The organization establishes and maintains baseline system security configuration standards to facilitate consistent application of security settings to designated information assets.</t>
  </si>
  <si>
    <t>CFTC-Cyber Exam/B, CPMI-IOSCO/Protection, FFIEC CAT D1/ D3, FFIEC IT Booklet/Information Security/II.C.10, FFIEC-APX E/Risk Mitigation, FTC/4, G7/3, NAIC HBRS/ExC BAI.10, SEC Regulation SCI, SEC Regulation SDR, EBA GITSRM 3.4.4.36.b, EBA GITSRM 3.4.4.36.d, ECB CROE 2.3.2.1-12, ECB CROE 2.3.2.1-48, ECB CROE 2.3.2.1-52</t>
  </si>
  <si>
    <t>CIS CSC 3 &amp; 9 &amp; 11, COBIT 5 BAI10.01 &amp; BAI10.02 &amp; BAI10.03 &amp; BAI10.05, ISA 62443-2-1:2009 4.3.4.3.2 &amp; 4.3.4.3.3, ISA 62443-3-3:2013 SR 7.6, ISO/IEC 27001:2013 A.12.1.2 &amp; A.12.5.1 &amp; A.12.6.2 &amp; A.14.2.2 &amp; A.14.2.3 &amp; A.14.2.4, NIST SP 800-53 Rev. 4 CM-2 &amp; CM-3 &amp; CM-4 &amp; CM-5 &amp; CM-6 &amp; CM-7 &amp; CM-9 &amp; SA-10</t>
  </si>
  <si>
    <t>PR.IP-1.2</t>
  </si>
  <si>
    <t>PR.IP-1.2: The organization establishes policies, procedures and tools, such as policy enforcement, device fingerprinting, patch status, operating system version, level of security controls, etc., to manage personnel's mobile devices before allowing access to the organization's network and resources.</t>
  </si>
  <si>
    <t>FFIEC CAT D3, FFIEC IT Booklet/Information Security/II.C.7, NAIC HBRS/ExC BAI.10, NFA/Deployment, EBA GITSRM 3.4.4.36.d, ECB CROE 2.3.2.1-13</t>
  </si>
  <si>
    <t>PR.IP-1.3</t>
  </si>
  <si>
    <t>PR.IP-1.3: The organization performs regular enforcement checks to ensure that non-compliance with baseline system security standards is promptly rectified.</t>
  </si>
  <si>
    <t>CPMI-IOSCO/Protection, FFIEC CAT D1/ D3, FFIEC IT Booklet/Information Security/II.C.10, FFIEC Booklet BCM/10-1, 10-2, NAIC HBRS/ExC BAI.10, SEC Regulation SCI, SEC Regulation SDR, EBA GITSRM 3.6.2.69, ECB CROE 2.3.2.1-13</t>
  </si>
  <si>
    <r>
      <t xml:space="preserve">PR.IP-2: </t>
    </r>
    <r>
      <rPr>
        <sz val="12"/>
        <rFont val="Calibri"/>
        <family val="2"/>
        <scheme val="minor"/>
      </rPr>
      <t>A System Development Life Cycle to manage systems is implemented.</t>
    </r>
  </si>
  <si>
    <t>PR.IP-2</t>
  </si>
  <si>
    <t>PR.IP-2.1</t>
  </si>
  <si>
    <t>PR.IP-2.1: The organization implements a process for Secure System Development Lifecycle for in-house software design and development.</t>
  </si>
  <si>
    <t>CPMI-IOSCO/Protection, FFIEC CAT D1/ D3, FFIEC IT Booklet/Management/III.C, FFIEC-APX E/Risk Mitigation, FTC/7, G7/3, NAIC HBRS/ExC BAI.01, NAIC ML/4, NFA/Deployment, NYDFS/500.03, NYDFS/500.08, SEC Regulation SCI, SEC Regulation SDR, EBA GITSRM 3.6.1.65, EBA GITSRM 3.6.2.68, EBA GITSRM 3.6.2.73, ECB CROE 2.3.2.1-4, ECB CROE 2.3.2.1-7, ECB CROE 2.3.2.1-45, ECB CROE 2.5.2.2-30, ECB CROE 2.6.2-13, ECB CROE 2.6.2-24</t>
  </si>
  <si>
    <t>CIS CSC 18, COBIT 5 APO13.01 &amp; BAI03.01 &amp; BAI03.02 &amp; BAI03.03, ISA 62443-2-1:2009 4.3.4.3.3, ISO/IEC 27001:2013 A.6.1.5 &amp; A.14.1.1 &amp; A.14.2.1 &amp; A.14.2.5, NIST SP 800-53 Rev. 4 PL-8 &amp; SA-3 &amp; SA-4 &amp; SA-8 &amp; SA-10 &amp; SA-11 &amp; SA-12 &amp; SA-15 &amp; SA-17 &amp; SI-12 &amp; SI-13 &amp; SI-14 &amp; SI-16 &amp; SI-17</t>
  </si>
  <si>
    <t>PR.IP-2.2</t>
  </si>
  <si>
    <t>PR.IP-2.2: The organization implements a process for evaluating (e.g., assessing or testing) externally developed applications.</t>
  </si>
  <si>
    <t>CPMI-IOSCO/Protection, FFIEC CAT D1/ D4, FFIEC IT Booklet/Information Security/II.C.17, G7/3, NAIC HBRS/ExC BAI.01, NAIC ML/4, NYDFS/500.03, NYDFS 500.08, EBA GITSRM 3.6.2.68, EBA GITSRM 3.6.2.70, ECB CROE 2.3.2.1-4</t>
  </si>
  <si>
    <t>PR.IP-2.3</t>
  </si>
  <si>
    <t>PR.IP-2.3: The organization assesses the cyber risks of software prior to deployment.</t>
  </si>
  <si>
    <t>CPMI-IOSCO/Protection, FFIEC CAT D1/ D3, FFIEC IT Booklet/Information Security/II.C.17, G7/3, NAIC HBRS/ExC BAI.01, NYDFS/500.03, NYDFS 500.08, EBA GITSRM 3.6.1.63.c, EBA GITSRM 3.6.2.70, ECB CROE 2.3.2.1-4, ECB CROE 2.3.2.1-44, ECB CROE 2.3.2.1-47, ECB CROE 2.6.2-13</t>
  </si>
  <si>
    <r>
      <t xml:space="preserve">PR.IP-3: </t>
    </r>
    <r>
      <rPr>
        <sz val="12"/>
        <rFont val="Calibri"/>
        <family val="2"/>
        <scheme val="minor"/>
      </rPr>
      <t>Configuration change control processes are in place.</t>
    </r>
  </si>
  <si>
    <t>PR.IP-3</t>
  </si>
  <si>
    <t>PR.IP-3.1</t>
  </si>
  <si>
    <t xml:space="preserve">PR.IP-3.1: The organization's change management process explicitly considers cyber risks, in terms of residual cyber risks identified both prior to and during a change, and of any new cyber risk created post-change. </t>
  </si>
  <si>
    <t>CFTC-Cyber Exam/A, CPMI-IOSCO/Protection, FFIEC CAT D1/ D3/ D4/ D5, FFIEC IT Booklet/Information Security/II.C.10, NAIC HBRS/ExC BAI.06 &amp; 07, EBA GITSRM 3.4.4.37, EBA GITSRM 3.4.6.45, EBA GITSRM 3.6.1.63.f, EBA GITSRM 3.6.3.75, EBA GITSRM 3.6.3.76, ECB CROE 2.3.2.1-7, ECB CROE 2.3.2.1-42, ECB CROE 2.3.2.1-42.c, ECB CROE 2.3.2.1-43, ECB CROE 2.3.2.1-46</t>
  </si>
  <si>
    <t>CIS CSC 3 &amp; 11, COBIT 5 BAI01.06 &amp; BAI06.01, ISA 62443-2-1:2009 4.3.4.3.2 &amp; 4.3.4.3.3, ISA 62443-3-3:2013 SR 7.6, ISO/IEC 27001:2013 A.12.1.2 &amp; A.12.5.1 &amp; A.12.6.2 &amp; A.14.2.2 &amp; A.14.2.3 &amp; A.14.2.4, NIST SP 800-53 Rev. 4 CM-3 &amp; CM-4 &amp; SA-10</t>
  </si>
  <si>
    <r>
      <t xml:space="preserve">PR.IP-4: </t>
    </r>
    <r>
      <rPr>
        <sz val="12"/>
        <rFont val="Calibri"/>
        <family val="2"/>
        <scheme val="minor"/>
      </rPr>
      <t>Backups of information are conducted, maintained, and tested periodically.</t>
    </r>
  </si>
  <si>
    <t>PR.IP-4 - with sector enhancement</t>
  </si>
  <si>
    <t>PR.IP-4.1</t>
  </si>
  <si>
    <t xml:space="preserve">PR.IP-4.1: The organization designs and tests its systems and processes to enable recovery of accurate data (e.g., material financial transactions) sufficient to support normal operations and obligations following a cybersecurity incident. </t>
  </si>
  <si>
    <t>FFIEC CAT D5, FFIEC IT Booklet/Information Security/IV, G7/3, FFIEC Booklet BCM/6-3.e, 8-1.d, 8-1.f, 10-2, 10-9.f, 10-16.i, 10-24.e, NAIC HBRS/ExC DSS.04, NAIC ML/4, NYDFS/500.06, SEC Regulation SCI, EBA GITSRM 57, EBA GITSRM 58, EBA GITSRM 3.6.2.71, ECB CROE 2.5.2.2-23, ECB CROE 2.5.2.2-24</t>
  </si>
  <si>
    <t>CIS CSC 10, COBIT 5 APO13.01 &amp; DSS01.01 &amp; DSS04.07, ISA 62443-2-1:2009 4.3.4.3.9, ISA 62443-3-3:2013 SR 7.3 &amp; SR 7.4, ISO/IEC 27001:2013 A.12.3.1 &amp; A.17.1.2 &amp; A.17.1.3 &amp; A.18.1.3, NIST SP 800-53 Rev. 4 CP-4 &amp; CP-6 &amp; CP-9</t>
  </si>
  <si>
    <t>PR.IP-4.2</t>
  </si>
  <si>
    <t>PR.IP-4.2: The organization conducts and maintains backups of information and periodically conduct tests of backups to business assets (including full system recovery) to achieve cyber resilience.</t>
  </si>
  <si>
    <t>CFTC-Cyber Exam/B, FFIEC CAT D5, FFIEC IT Booklet/Business Continuity Planning/Other Policies/Standards and Processes/Data Synchronization Procedures, FFIEC Booklet BCM/6-3.b, 10-7.d, 10-15.d, 10-16.h, 10-19.e, NAIC HBRS/ExC DSS.04, NFA/Deployment, SEC Regulation SCI, SEC Regulation SDR, EBA GITSRM 57, ECB CROE 2.3.2.1-50, ECB CROE 2.5.2.2-22, ECB CROE 2.5.2.2-25, ECB CROE 2.5.2.2-26, ECB CROE 2.5.2.2-31, ECB CROE 2.6.2-9</t>
  </si>
  <si>
    <t>PR.IP-4.3</t>
  </si>
  <si>
    <t xml:space="preserve">PR.IP-4.3: The organization has plans to identify, in a timely manner, the status of all transactions and member positions at the time of a disruption, supported by corresponding recovery point objectives. </t>
  </si>
  <si>
    <t>CPMI-IOSCO/Response &amp; Recovery, FFIEC CAT D5, FFIEC IT Booklet/Business Continuity Planning/Risk Monitoring and Testing/Principles of the Business Continuity Testing Program, FFIEC Booklet BCM/8-11.b,  NAIC HBRS/ExC DSS.04, ECB CROE 2.5.2.2-27, ECB CROE 2.5.2.2-28</t>
  </si>
  <si>
    <t>PR.IP-4.4</t>
  </si>
  <si>
    <t>PR.IP-4.4: Recovery point objectives to support data integrity efforts are consistent with the organization's resumption time objective for critical operations.</t>
  </si>
  <si>
    <t>CPMI-IOSCO/Response &amp; Recovery, FFIEC CAT D5, FFIEC IT Booklet/Business Continuity Planning/Risk Monitoring and Testing/Principles of the Business Continuity Testing Program, FFIEC Booklet BCM/4-5.a, 4-5.c, NAIC HBRS/ExC DSS.04, SEC Regulation SCI, SEC Regulation SDR, ECB CROE 2.5.2.1-1, ECB CROE 2.5.2.2-29</t>
  </si>
  <si>
    <r>
      <t xml:space="preserve">PR.IP-5: </t>
    </r>
    <r>
      <rPr>
        <sz val="12"/>
        <rFont val="Calibri"/>
        <family val="2"/>
        <scheme val="minor"/>
      </rPr>
      <t>Policy and regulations regarding the physical operating environment for organizational assets are met.</t>
    </r>
  </si>
  <si>
    <t>PR.IP-5</t>
  </si>
  <si>
    <t>PR.IP-5.1</t>
  </si>
  <si>
    <t xml:space="preserve">PR.IP-5.1: Physical and environmental security policies are implemented and managed. </t>
  </si>
  <si>
    <t>FFIEC CAT D3, FFIEC IT Booklet/Information Security/II.C.8, G7/3, FFIEC Booklet BCM/8-1.f, NAIC HBRS/ExC DSS.01, SEC Regulation SDR, SEC Regulation S-P, EBA GITSRM 3.4.3.35</t>
  </si>
  <si>
    <t>COBIT 5 DSS01.04 &amp; DSS05.05, ISA 62443-2-1:2009 4.3.3.3.1 &amp; 4.3.3.3.2 &amp; 4.3.3.3.3 &amp; 4.3.3.3.5 &amp; 4.3.3.3.6, ISO/IEC 27001:2013 A.11.1.4 &amp; A.11.2.1 &amp; A.11.2.2 &amp; A.11.2.3, NIST SP 800-53 Rev. 4 PE-10 &amp; PE-12 &amp; PE-13 &amp; PE-14 &amp; PE-15 &amp; PE-18</t>
  </si>
  <si>
    <r>
      <t xml:space="preserve">PR.IP-6: </t>
    </r>
    <r>
      <rPr>
        <sz val="12"/>
        <rFont val="Calibri"/>
        <family val="2"/>
        <scheme val="minor"/>
      </rPr>
      <t>Data is destroyed according to policy.</t>
    </r>
  </si>
  <si>
    <t>PR.IP-6</t>
  </si>
  <si>
    <t>PR.IP-6.1</t>
  </si>
  <si>
    <t>PR.IP-6.1: Data is maintained, stored, retained and destroyed according to the organization's data retention policy.</t>
  </si>
  <si>
    <t>CFTC-Cyber Exam/B, FFIEC CAT D3, FFIEC IT Booklet/Information Security/II.C.13, FFIEC-APX E/Risk Mitigation, FTC/10, G7/3, NAIC HBRS/ExC DSS.05, NAIC ML/4, NYDFS/500.13</t>
  </si>
  <si>
    <t>COBIT 5 BAI09.03 &amp; DSS05.06, ISA 62443-2-1:2009 4.3.4.4.4, ISA 62443-3-3:2013 SR 4.2, ISO/IEC 27001:2013 A.8.2.3 &amp; A.8.3.1 &amp; A.8.3.2 &amp; A.11.2.7, NIST SP 800-53 Rev. 4 MP-6</t>
  </si>
  <si>
    <r>
      <t xml:space="preserve">PR.IP-7: </t>
    </r>
    <r>
      <rPr>
        <sz val="12"/>
        <rFont val="Calibri"/>
        <family val="2"/>
        <scheme val="minor"/>
      </rPr>
      <t>Protection processes are continuously improved.</t>
    </r>
  </si>
  <si>
    <t>PR.IP-7 - with sector enhancement</t>
  </si>
  <si>
    <t>PR.IP-7.1</t>
  </si>
  <si>
    <t>PR.IP-7.1:  A formal process is in place to improve protection processes by integrating lessons learned and responding to changes in the organization's environment.</t>
  </si>
  <si>
    <t>CPMI-IOSCO/Testing, FFIEC CAT D1/ D5, FFIEC IT Booklet/Management/Risk Mitigation/III.D, G7/3, G7/4, G7/8, NAIC HBRS/ExC APO.12, NYDFS/500.15, SEC Regulation SCI, ECB CROE 2.8.2.1-3</t>
  </si>
  <si>
    <t>COBIT 5 APO11.06 &amp; APO12.06 &amp; DSS04.05, ISA 62443-2-1:2009 4.4.3.1 &amp; 4.4.3.2 &amp; 4.4.3.3 &amp; 4.4.3.4 &amp; 4.4.3.5 &amp; 4.4.3.6 &amp; 4.4.3.7 &amp; 4.4.3.8, ISO/IEC 27001:2013 A.16.1.6 &amp; Clause 9 &amp; Clause 10, NIST SP 800-53 Rev. 4 CA-2 &amp; CA-7 &amp; CP-2 &amp; IR-8 &amp; PL-2 &amp; PM-6</t>
  </si>
  <si>
    <r>
      <t xml:space="preserve">PR.IP-8: </t>
    </r>
    <r>
      <rPr>
        <sz val="12"/>
        <rFont val="Calibri"/>
        <family val="2"/>
        <scheme val="minor"/>
      </rPr>
      <t>Effectiveness of protection technologies is shared with appropriate parties.</t>
    </r>
  </si>
  <si>
    <t>PR.IP-8 - with sector enhancement</t>
  </si>
  <si>
    <t>PR.IP-8.1</t>
  </si>
  <si>
    <t>PR.IP-8.1:  The organization shares appropriate types of information about the effectiveness of its protective measures with appropriate parties.</t>
  </si>
  <si>
    <t>FFIEC CAT D1/ D2, FFIEC IT Booklet/Management/Risk Mitigation/III.D, NAIC HBRS/ExC DSS.01, SEC Regulation SCI</t>
  </si>
  <si>
    <t>COBIT 5 BAI08.04 &amp; DSS03.04, ISO/IEC 27001:2013 A.16.1.6, NIST SP 800-53 Rev. 4 AC-21 &amp; CA-7 &amp; SI-4</t>
  </si>
  <si>
    <r>
      <t xml:space="preserve">PR.IP-9: </t>
    </r>
    <r>
      <rPr>
        <sz val="12"/>
        <rFont val="Calibri"/>
        <family val="2"/>
        <scheme val="minor"/>
      </rPr>
      <t>Response plans (Incident Response and Business Continuity) and recovery plans (Incident Recovery and Disaster Recovery) are in place and managed.</t>
    </r>
  </si>
  <si>
    <t>PR.IP-9</t>
  </si>
  <si>
    <t>PR.IP-9.1</t>
  </si>
  <si>
    <r>
      <t>PR.IP-9.1:  The organization's business continuity, disaster recovery, crisis management and</t>
    </r>
    <r>
      <rPr>
        <strike/>
        <sz val="12"/>
        <rFont val="Calibri"/>
        <family val="2"/>
        <scheme val="minor"/>
      </rPr>
      <t xml:space="preserve"> </t>
    </r>
    <r>
      <rPr>
        <sz val="12"/>
        <rFont val="Calibri"/>
        <family val="2"/>
        <scheme val="minor"/>
      </rPr>
      <t>response plans are in place and managed.</t>
    </r>
  </si>
  <si>
    <t>CFTC/C, CFTC/E, CFTC-Cyber Exam/A, CPMI-IOSCO/Protection, CPMI-IOSCO/Response &amp; Recovery, FFIEC CAT D1/ D5, FFIEC IT Booklet/Business Continuity Planning Process, FFIEC IT Booklet/Operations, FFIEC Booklet BCM/2-1.d, 2-4.a, 8-11.a, 11-3, 11-4, FINRA/Incident Response Planning, G7/3, NAIC HBRS/ExC DSS.02, NAIC ML/4, NFA/Response and Recovery, NYDFS/500.03, NYDFS/500.16, SEC Regulation SCI, EBA GITSRM 77, ECB CROE 2.5.2.2-26, ECB CROE 2.5.2.2-31</t>
  </si>
  <si>
    <t>CIS CSC 19, COBIT 5 APO12.06 &amp; DSS04.03, ISA 62443-2-1:2009 4.3.2.5.3 &amp; 4.3.4.5.1, ISO/IEC 27001:2013 A.16.1.1 &amp; A.17.1.1 &amp; A.17.1.2 &amp; A.17.1.3, NIST SP 800-53 Rev. 4 CP-2 &amp; CP-7 &amp; CP-12 &amp; CP-13 &amp; IR-7 &amp; IR-8 &amp; IR-9 &amp; PE-17</t>
  </si>
  <si>
    <t>PR.IP-9.2</t>
  </si>
  <si>
    <t>PR.IP-9.2: The organization defines objectives for resumption of critical operations.</t>
  </si>
  <si>
    <t>CPMI-IOSCO/Protection, CPMI-IOSCO/Response &amp; Recovery, FFIEC CAT D5, FFIEC IT Booklet/Business Continuity Planning/Risk Monitoring and Testing/Principles of the Business Continuity Testing Program, NAIC HBRS/ExC DSS.02, ECB CROE 2.5.2.1-11</t>
  </si>
  <si>
    <r>
      <t xml:space="preserve">PR.IP-10: </t>
    </r>
    <r>
      <rPr>
        <sz val="12"/>
        <rFont val="Calibri"/>
        <family val="2"/>
        <scheme val="minor"/>
      </rPr>
      <t>Response and recovery plans are tested.</t>
    </r>
  </si>
  <si>
    <t>PR.IP-10</t>
  </si>
  <si>
    <t>PR.IP-10.1</t>
  </si>
  <si>
    <t>PR.IP-10.1: The organization establishes testing programs that include a range of scenarios, including severe but plausible scenarios (e.g., disruptive, destructive, corruptive) that could affect the organization's ability to service clients.</t>
  </si>
  <si>
    <t>CPMI-IOSCO/Testing, FFIEC CAT D2/ D5, FFIEC IT Booklet/Business Continuity Planning/Risk Monitoring and Testing, FFIEC-APX E/Mobile Financial Services Work Program, G7/3, FFIEC Booklet BCM/2-3.c, 2-5.e, 8-1.j, 10-7.a, 10-9.c, 10-13.b, 10-13.d, 10-25.a, 10-25.b, NAIC HBRS/ExC DSS.04, EBA GITSRM 3.4.6.43, EBA GITSRM 3.4.6.44, EBA GITSRM 3.4.6.48, EBA GITSRM 37.2.82, EBA GITSRM 3.7.4.89.c, ECB CROE 2.4.2-6, ECB CROE 2.5.2.1-8, ECB CROE 2.6.2-1, ECB CROE 2.6.2-2, ECB CROE 2.6.2-15, ECB CROE 2.6.2-17, ECB CROE 2.6.2-18, ECB CROE 2.6.2-26, ECB CROE 2.6.2-27, ECB CROE 2.6.2-28, ECB CROE 2.6.2-29, ECB CROE 2.6.2-30, ECB CROE 2.6.2-41</t>
  </si>
  <si>
    <t>CIS CSC 19 &amp; 20, COBIT 5 DSS04.04, ISA 62443-2-1:2009 4.3.2.5.7 &amp; 4.3.4.5.11, ISA 62443-3-3:2013 SR 3.3, ISO/IEC 27001:2013 A.17.1.3, NIST SP 800-53 Rev. 4 CP-4 &amp; IR-3 &amp; PM-14</t>
  </si>
  <si>
    <t>PR.IP-10.2</t>
  </si>
  <si>
    <t>PR.IP-10.2: The organization's testing program validates the effectiveness of its cyber resilience framework on a regular basis.</t>
  </si>
  <si>
    <t>CPMI-IOSCO/Testing, FFIEC CAT D5, FFIEC IT Booklet/Business Continuity Planning/Risk Monitoring and Testing, FFIEC-APX E/Mobile Financial Services Work Program, G7/3, FFIEC Booklet BCM/2-3.c, 2-5.e, 8-1.j, 10-2, 10-3, 10-5, 10-6, 10-9.d, 10-10, 10-11.a, 10-16.b, 10-16.e, 10-16.g, 10-17.d, 10-17.e, 10-17.f, 10-18.c, 10-19.c, 10-19.d, 10-19.f, 10-19.g, 10-19.h, 10-23.f, NAIC HBRS/ExC DSS.04, SEC Regulation SCI, SEC Regulation SDR, EBA GITSRM 3.4.6.44, ECB CROE 2.4.2-6, ECB CROE 2.5.2.1-8, ECB CROE 2.6.2-1, ECB CROE 2.6.2-2</t>
  </si>
  <si>
    <t>PR.IP-10.3</t>
  </si>
  <si>
    <t>PR.IP-10.3: The organization's governing body (e.g., the Board or one of its committees) is involved in testing as part of a crisis management team and is informed of test results.</t>
  </si>
  <si>
    <t>CPMI-IOSCO/Testing, FFIEC CAT D5, FFIEC-APX E/Mobile Financial Services Work Program, G7/3, FFIEC Booklet BCM/2-3.c, 2-5.e, 2-5.h, 8-12.a, 10-16.b, 10-16.d, 10-17.c, 10-18.c, 10-23.d, NAIC HBRS/ExC DSS.04, SEC Regulation S-ID, ECB CROE 2.6.2-3, ECB CROE 2.6.2-6, ECB CROE 2.6.2-16, ECB CROE 2.6.2-20</t>
  </si>
  <si>
    <t>PR.IP-10.4</t>
  </si>
  <si>
    <t xml:space="preserve">PR.IP-10.4: The organization promotes, designs, organizes and manages testing exercises designed to test its response, resumption and recovery plans and processes. </t>
  </si>
  <si>
    <t>CPMI-IOSCO/Testing, FFIEC CAT D5, FFIEC IT Booklet/Business Continuity Planning/Risk Monitoring and Testing, FFIEC-APX E/Mobile Financial Services Work Program, G7/3, FFIEC Booklet BCM/2-3.c, 3-5.e, 10-4, 10-7.b, 10-7.c, 10-7.e, 10-7.f, 10-7.g, 10-8.a, 10-8.b, 10-8.c, 10-8.d, 10-9.e, 10-11.b, 10-11.c, 10-11.d, 10-11.f, 10-11.g, 10-12a, 10-12.b, 10-12.c, 10-12.d, 10-12.f, 10-12.g, 10-12.h, 10-12.i, 10-13.a, 10-13.c, 10-14.a, 10-14.b, 10-14.c, 10-14.d, 10-14.e, 10-15.a, 10-15.b, 10-16.a, 10-16.j, 10-17.a, 10-17.g, 10-18.a, 10-18.b, 10-18.d, 10-18.e, 10-18.f, 10-19.a, 10-19.b, 10-21.d, 10-23.g, 10-24.a, 10-24.b, 10-24.c, 10-24.d, 10-28.a, 10-28.b, 10-28.c, 10-28.d, 10-28.e,10-28.f, 10-28.g, NAIC HBRS/ExC DSS.04, SEC Regulation SCI, ECB CROE 2.5.2.1-8, ECB CROE 2.6.2-3, ECB CROE 2.6.2-8, ECB CROE 2.6.2-18, ECB CROE 2.6.2-20</t>
  </si>
  <si>
    <r>
      <t xml:space="preserve">PR.IP-11: </t>
    </r>
    <r>
      <rPr>
        <sz val="12"/>
        <rFont val="Calibri"/>
        <family val="2"/>
        <scheme val="minor"/>
      </rPr>
      <t>Cybersecurity is included in human resources practices (e.g., deprovisioning, personnel screening).</t>
    </r>
  </si>
  <si>
    <t>PR.IP-11</t>
  </si>
  <si>
    <t>PR.IP-11.1</t>
  </si>
  <si>
    <t>PR.IP-11.1: The organization conducts background/screening checks on all new employees, as permitted by law.</t>
  </si>
  <si>
    <t>CPMI-IOSCO/Protection, FFIEC CAT D1, FFIEC IT Booklet/Management/IT Risk Management/Risk Mitigation/III.C.2, FFIEC IT Booklet/Operations, NAIC HBRS/ExC BAI.08, ECB CROE 2.3.2.2-56.a</t>
  </si>
  <si>
    <t>CIS CSC 5 &amp; 16, COBIT 5 APO07.01 &amp; APO07.02 &amp; APO07.03 &amp; APO07.04 &amp; APO07.05, ISA 62443-2-1:2009 4.3.3.2.1 &amp; 4.3.3.2.2 &amp; 4.3.3.2.3, ISO/IEC 27001:2013 A.7.1.1 &amp; A.7.1.2 &amp; A.7.2.1 &amp; A.7.2.2 &amp; A.7.2.3 &amp; A.7.3.1 &amp; A.8.1.4, NIST SP 800-53 Rev. 4 PS-1 &amp; PS-2 &amp; PS-3 &amp; PS-4 &amp; PS-5 &amp; PS-6 &amp; PS-7 &amp; PS-8 &amp; SA-21</t>
  </si>
  <si>
    <t>PR.IP-11.2</t>
  </si>
  <si>
    <t>PR.IP-11.2: The organization conducts background/screening checks on all staff at regular intervals throughout their employment, commensurate with staff’s access to critical systems or a change in role, as permitted by law.</t>
  </si>
  <si>
    <t>CPMI-IOSCO/Protection, FFIEC CAT D1, FFIEC IT Booklet/Information Security/II.C, FFIEC IT Booklet/Management/IT Risk Management/Risk Mitigation/III.C.2, FFIEC IT Booklet/Operations, NAIC HBRS/ExC BAI.08, ECB CROE 2.3.2.2-56.b</t>
  </si>
  <si>
    <t>PR.IP-11.3</t>
  </si>
  <si>
    <t>PR.IP-11.3: The organization establishes processes and controls to mitigate cyber risks related to employment termination, as permitted by law.</t>
  </si>
  <si>
    <t>CPMI-IOSCO/Protection, FFIEC CAT D3, FFIEC IT Booklet/Information Security/II.C, FFIEC IT Booklet/Operations, NAIC HBRS/ExC BAI.08, ECB CROE 2.3.2.2-56, ECB CROE 2.3.2.2-56.c</t>
  </si>
  <si>
    <r>
      <t xml:space="preserve">PR.IP-12: </t>
    </r>
    <r>
      <rPr>
        <sz val="12"/>
        <rFont val="Calibri"/>
        <family val="2"/>
        <scheme val="minor"/>
      </rPr>
      <t>A</t>
    </r>
    <r>
      <rPr>
        <b/>
        <sz val="12"/>
        <rFont val="Calibri"/>
        <family val="2"/>
        <scheme val="minor"/>
      </rPr>
      <t xml:space="preserve"> </t>
    </r>
    <r>
      <rPr>
        <sz val="12"/>
        <rFont val="Calibri"/>
        <family val="2"/>
        <scheme val="minor"/>
      </rPr>
      <t>vulnerability management plan is developed and implemented.</t>
    </r>
  </si>
  <si>
    <t>PR.IP-12</t>
  </si>
  <si>
    <t>PR.IP-12.1</t>
  </si>
  <si>
    <t>PR.IP-12.1: The organization establishes and maintains capabilities for ongoing vulnerability management, including systematic scans or reviews reasonably designed to identify publicly known cyber vulnerabilities in the organization based on the risk assessment.</t>
  </si>
  <si>
    <t>CFTC/E, CFTC-Cyber Exam/B, CPMI-IOSCO/Testing, FFIEC CAT D3, FFIEC IT Booklet/Information Security/III, FFIEC-APX E/Risk Mitigation, FIEC IT Booklet/Management/IT Risk Management/III.A, FFIEC Booklet BCM/1-4.c, FINRA/Incident Response Planning, G7/3, NAIC HBRS/ExC DSS.05, NFA/Deployment, NFA/Review of Information Security Programs, NFA/Security Risk Analysis, NYDFS/500.05, SEC Regulation SCI, EBA GITSRM 3.3.3.21, EBA GITSRM 3.4.4.36.a, ECB CROE 2.3.2.1-18, ECB CROE 2.4.2-21, ECB CROE 2.6.2-10, ECB CROE 2.6.2-11, ECB CROE 2.6.2-39</t>
  </si>
  <si>
    <t>CIS CSC 4 &amp; 18 &amp; 20, COBIT 5 BAI03.10 &amp; DSS05.01 &amp; DSS05.02, ISO/IEC 27001:2013 A.12.6.1 &amp; A.14.2.3 &amp; A.16.1.3 &amp; A.18.2.2 &amp; A.18.2.3, NIST SP 800-53 Rev. 4 RA-3 &amp; RA-5 &amp; SI-2</t>
  </si>
  <si>
    <t>PR.IP-12.2</t>
  </si>
  <si>
    <t>PR.IP-12.2: The organization establishes a process to prioritize and remedy issues identified through vulnerability scanning.</t>
  </si>
  <si>
    <t>CPMI-IOSCO/Testing, FFIEC CAT D3, FFIEC IT Booklet/Information Security/II.C.10, NAIC HBRS/ExC DSS.05, EBA GITSRM 3.4.4.36.a, ECB CROE 2.4.2-21, ECB CROE 2.6.2-10</t>
  </si>
  <si>
    <t>PR.IP-12.3</t>
  </si>
  <si>
    <t>PR.IP-12.3: The organization has a formal exception management process for vulnerabilities that cannot be mitigated due to business-related exceptions.</t>
  </si>
  <si>
    <t>CFTC/H, NAIC HBRS/ExC DSS.05</t>
  </si>
  <si>
    <t>PR.IP-12.4</t>
  </si>
  <si>
    <t>PR.IP-12.4: The organization ensures that a process exists and is implemented to identify patches to technology assets, evaluate patch criticality and risk, and test and apply the patch within an appropriate time frame.</t>
  </si>
  <si>
    <t>CPMI-IOSCO/Protection, FFIEC IT Booklet/Information Security/II.C.10, FFIEC-APX E/Risk Mitigation, EBA GITSRM 3.4.4.36.a, EBA GITSRM 55, ECB CROE 2.3.2.1-47, ECB CROE 2.3.2.1-49</t>
  </si>
  <si>
    <r>
      <t>Maintenance (PR.MA):</t>
    </r>
    <r>
      <rPr>
        <sz val="12"/>
        <rFont val="Calibri"/>
        <family val="2"/>
        <scheme val="minor"/>
      </rPr>
      <t xml:space="preserve"> Maintenance and repairs of industrial control and information system components are performed consistent with policies and procedures.</t>
    </r>
  </si>
  <si>
    <r>
      <t>PR.MA-1:</t>
    </r>
    <r>
      <rPr>
        <sz val="12"/>
        <rFont val="Calibri"/>
        <family val="2"/>
        <scheme val="minor"/>
      </rPr>
      <t xml:space="preserve"> Maintenance and repair of organizational assets are performed and logged in a timely manner, with approved and controlled tools.</t>
    </r>
  </si>
  <si>
    <t>PR.MA-1 - with sector enhancement</t>
  </si>
  <si>
    <t>PR.MA-1.1</t>
  </si>
  <si>
    <t>PR.MA-1.1: Policies, standards and procedures for the maintenance of assets include, but are not limited to, physical entry controls, equipment maintenance and removal of assets.</t>
  </si>
  <si>
    <t>CFTC-Cyber Exam/B, FFIEC CAT D3, FFIEC IT Booklet / Development and Acquisition / Maintenance, FFIEC IT Booklet/Information Security/II.C.11, G7/3, NAIC HBRS/ExC DSS.01, SEC Regulation SCI</t>
  </si>
  <si>
    <t>COBIT 5 BAI03.10 &amp; BAI09.02 &amp; BAI09.03 &amp; DSS01.05, ISA 62443-2-1:2009 4.3.3.3.7, ISO/IEC 27001:2013 A.11.1.2 &amp; A.11.2.4 &amp; A.11.2.5 &amp; A.11.2.6, NIST SP 800-53 Rev. 4 MA-2 &amp; MA-3 &amp; MA-5 &amp; MA-6</t>
  </si>
  <si>
    <r>
      <t xml:space="preserve">PR.MA-2: </t>
    </r>
    <r>
      <rPr>
        <sz val="12"/>
        <rFont val="Calibri"/>
        <family val="2"/>
        <scheme val="minor"/>
      </rPr>
      <t>Remote maintenance of organizational assets is approved, logged, and performed in a manner that prevents unauthorized access.</t>
    </r>
  </si>
  <si>
    <t>PR.MA-2</t>
  </si>
  <si>
    <t>PR.MA-2.1</t>
  </si>
  <si>
    <t>PR.MA-2.1: Remote maintenance of organizational assets is approved, logged, and performed in a manner that prevents unauthorized access.</t>
  </si>
  <si>
    <t>FFIEC CAT D3, FFIEC IT Booklet / Development and Acquisition / Maintenance, FFIEC IT Booklet / Operations / Preventive Maintenance, NAIC HBRS/ExC DSS.05, SEC Regulation SDR, ECB CROE 2.3.2.1-15</t>
  </si>
  <si>
    <t>CIS CSC 3 &amp; 5, COBIT 5 DSS05.04, ISA 62443-2-1:2009 4.3.3.6.5 &amp; 4.3.3.6.6 &amp; 4.3.3.6.7 &amp; 4.3.3.6.8, ISO/IEC 27001:2013 A.11.2.4 &amp; A.15.1.1 &amp; A.15.2.1, NIST SP 800-53 Rev. 4 MA-4</t>
  </si>
  <si>
    <r>
      <t xml:space="preserve">Protective Technology (PR.PT): </t>
    </r>
    <r>
      <rPr>
        <sz val="12"/>
        <rFont val="Calibri"/>
        <family val="2"/>
        <scheme val="minor"/>
      </rPr>
      <t>Technical security solutions are managed to ensure the security and resilience of systems and assets, consistent with related policies, procedures, and agreements.</t>
    </r>
  </si>
  <si>
    <r>
      <t xml:space="preserve">PR.PT-1: </t>
    </r>
    <r>
      <rPr>
        <sz val="12"/>
        <rFont val="Calibri"/>
        <family val="2"/>
        <scheme val="minor"/>
      </rPr>
      <t>Audit/log records are determined, documented, implemented, and reviewed in accordance with policy.</t>
    </r>
  </si>
  <si>
    <t>PR.PT-1</t>
  </si>
  <si>
    <t>PR.PT-1.1</t>
  </si>
  <si>
    <t>PR.PT-1.1: The organization's audit trails are designed to detect cybersecurity events that may materially harm normal operations of the organization.</t>
  </si>
  <si>
    <t>CFTC-Cyber Exam/A, FFIEC CAT D3, FFIEC IT Booklet/Audit, FFIEC IT Booklet/Information Security/II.C.22, FFIEC-APX E/Mobile Financial Services Work Program, FFIEC-APX E/Risk Mitigation, G7/3, G7/4, NAIC HBRS/ExC DSS.01, NAIC ML/4, NYDFS/500.06</t>
  </si>
  <si>
    <t>CIS CSC 1 &amp; 3 &amp; 5 &amp; 6 &amp; 14 &amp; 15 &amp; 16, COBIT 5 APO11.04 &amp; BAI03.05 &amp; DSS05.04 &amp; DSS05.07 &amp; MEA02.01, ISA 62443-2-1:2009 4.3.3.3.9 &amp; 4.3.3.5.8 &amp; 4.3.4.4.7 &amp; 4.4.2.1 &amp; 4.4.2.2 &amp; 4.4.2.4, ISA 62443-3-3:2013 SR 2.8 &amp; SR 2.9 &amp; SR 2.10 &amp; SR 2.11 &amp; SR 2.12, ISO/IEC 27001:2013 A.12.4.1 &amp; A.12.4.2 &amp; A.12.4.3 &amp; A.12.4.4 &amp; A.12.7.1, NIST SP 800-53 Rev. 4 AU Family</t>
  </si>
  <si>
    <t>PR.PT-1.2</t>
  </si>
  <si>
    <t>PR.PT-1.2: The organization's activity logs and other security event logs are reviewed and are retained in a secure manner for an appropriate amount of time.</t>
  </si>
  <si>
    <t>FFIEC CAT D1/ D2/ D3/ D5, FFIEC IT Booklet/Information Security/II.C.22, NAIC HBRS/ExC DSS.01, NAIC ML/5, NYDFS 500.06</t>
  </si>
  <si>
    <r>
      <t xml:space="preserve">PR.PT-2: </t>
    </r>
    <r>
      <rPr>
        <sz val="12"/>
        <rFont val="Calibri"/>
        <family val="2"/>
        <scheme val="minor"/>
      </rPr>
      <t>Removable media is protected and its use restricted according to policy.</t>
    </r>
  </si>
  <si>
    <t>PR.PT-2</t>
  </si>
  <si>
    <t>PR.PT-2.1</t>
  </si>
  <si>
    <t>PR.PT-2.1: The organization's removable media and mobile devices are protected and use is restricted according to policy.</t>
  </si>
  <si>
    <t>CFTC-Cyber Exam/B, FFIEC CAT D3, FFIEC IT Booklet/Information Security/II.C.13, G7/3, NAIC HBRS/ExC DSS.05</t>
  </si>
  <si>
    <t>CIS CSC 8 &amp; 13, COBIT 5 APO13.01 &amp; DSS05.02 &amp; DSS05.06, ISA 62443-3-3:2013 SR 2.3, ISO/IEC 27001:2013 A.8.2.1 &amp; A.8.2.2 &amp; A.8.2.3 &amp; A.8.3.1 &amp; A.8.3.3 &amp; A.11.2.9, NIST SP 800-53 Rev. 4 MP-2 &amp; MP-3 &amp; MP-4 &amp; MP-5 &amp; MP-7 &amp; MP-8</t>
  </si>
  <si>
    <r>
      <t xml:space="preserve">PR.PT-3: </t>
    </r>
    <r>
      <rPr>
        <sz val="12"/>
        <rFont val="Calibri"/>
        <family val="2"/>
        <scheme val="minor"/>
      </rPr>
      <t xml:space="preserve"> The principle of least functionality is incorporated by configuring systems to provide only essential capabilities.</t>
    </r>
  </si>
  <si>
    <t>PR.PT-3</t>
  </si>
  <si>
    <t>PR.PT-3.1</t>
  </si>
  <si>
    <t>PR.PT-3.1: The organization's systems are configured to provide only essential capabilities to implement the principle of least functionality.</t>
  </si>
  <si>
    <t>CFTC-Cyber Exam/B, CPMI-IOSCO/Protection, FFIEC CAT D3, FFIEC IT Booklet/Information Security/II.C.10, FFIEC-APX E/Risk Mitigation, FINRA/Technical Controls, FINRA/Vendor Management, FTC/2, FTC/6, G7/3, NAIC HBRS/ExC DSS.05, NAIC ML/4, NYDFS/500.02, NYDFS/500.11</t>
  </si>
  <si>
    <t>CIS CSC 3 &amp; 11 &amp; 14, COBIT 5 DSS05.02 &amp; DSS05.05 &amp; DSS06.06, ISA 62443-2-1:2009 4.3.3.5.1 &amp; 4.3.3.5.2 &amp; 4.3.3.5.3 &amp; 4.3.3.5.4 &amp; 4.3.3.5.5 &amp; 4.3.3.5.6 &amp; 4.3.3.5.7 &amp; 4.3.3.5.8 &amp; 4.3.3.6.1 &amp; 4.3.3.6.2 &amp; 4.3.3.6.3 &amp; 4.3.3.6.4 &amp; 4.3.3.6.5 &amp; 4.3.3.6.6 &amp; 4.3.3.6.7 &amp; 4.3.3.6.8 &amp; 4.3.3.6.9 &amp; 4.3.3.7.1 &amp; 4.3.3.7.2 &amp; 4.3.3.7.3 &amp; 4.3.3.7.4, ISA 62443-3-3:2013 SR 1.1 &amp; SR 1.2 &amp; SR 1.3 &amp; SR 1.4 &amp; SR 1.5 &amp; SR 1.6 &amp; SR 1.7 &amp; SR 1.8 &amp; SR 1.9 &amp; SR 1.10 &amp; SR 1.11 &amp; SR 1.12 &amp; SR 1.13 &amp; SR 2.1 &amp; SR 2.2 &amp; SR 2.3 &amp; SR 2.4 &amp; SR 2.5 &amp; SR 2.6 &amp; SR 2.7, ISO/IEC 27001:2013 A.9.1.2, NIST SP 800-53 Rev. 4 AC-3 &amp; CM-7</t>
  </si>
  <si>
    <r>
      <t xml:space="preserve">PR.PT-4: </t>
    </r>
    <r>
      <rPr>
        <sz val="12"/>
        <rFont val="Calibri"/>
        <family val="2"/>
        <scheme val="minor"/>
      </rPr>
      <t>Communications and control networks are protected.</t>
    </r>
  </si>
  <si>
    <t>PR.PT-4</t>
  </si>
  <si>
    <t>PR.PT-4.1</t>
  </si>
  <si>
    <t>PR.PT-4.1: The organization's communications and control networks are protected through applying defense-in-depth principles (e.g., network segmentation, firewalls, physical access controls to network equipment, etc.).</t>
  </si>
  <si>
    <t>CFTC-Cyber Exam/B, FFIEC CAT D3, FFIEC IT Booklet/Information Security/II.C.6, FFIEC IT Booklet/Operations, FFIEC-APX E/Risk Mitigation, FFIEC Booklet BCM/6-2.a, 8-1.h,  FINRA/Technical Controls, G7/3, NAIC HBRS/ExC DSS.05, ECB CROE 2.3.2.1-5, ECB CROE 2.3.2.1-10, ECB CROE 2.3.2.1-11, ECB CROE 2.3.2.1-21</t>
  </si>
  <si>
    <t>CIS CSC 8 &amp; 12 &amp; 15, COBIT 5 DSS05.02 &amp; APO13.01, ISA 62443-3-3:2013 SR 3.1 &amp; SR 3.5 &amp; SR 3.8 &amp; SR 4.1 &amp; SR 4.3 &amp; SR 5.1 &amp; SR 5.2 &amp; SR 5.3 &amp; SR 7.1 &amp; SR 7.6, ISO/IEC 27001:2013 A.13.1.1 &amp; A.13.2.1 &amp; A.14.1.3, NIST SP 800-53 Rev. 4 AC-4 &amp; AC-17 &amp; AC-18 &amp; CP-8 &amp; SC-7 &amp; SC-19 &amp; SC-20 &amp; SC-21 &amp; SC-22 &amp; SC-23 &amp; SC-24 &amp; SC-25 &amp; SC-29 &amp; SC-32 &amp; SC-36 &amp; SC-37 &amp; SC-38 &amp; SC-39 &amp; SC-40 &amp; SC-41 &amp; SC-43</t>
  </si>
  <si>
    <r>
      <t xml:space="preserve">PR.PT-5: </t>
    </r>
    <r>
      <rPr>
        <sz val="12"/>
        <rFont val="Calibri"/>
        <family val="2"/>
        <scheme val="minor"/>
      </rPr>
      <t>Mechanisms (e.g., failsafe, load balancing, hot swap) are implemented to achieve resilience requirements in normal and adverse situations.</t>
    </r>
  </si>
  <si>
    <t>PR.PT-5</t>
  </si>
  <si>
    <t>PR.PT-5.1</t>
  </si>
  <si>
    <t>PR.PT-5.1: The organization implements mechanisms (e.g., failsafe, load balancing, hot swap) to achieve resilience requirements in normal and adverse situations.</t>
  </si>
  <si>
    <t>FFIEC CAT D4/ D5, FFIEC-APX J/Cyber Resilience, FFIEC Booklet BCM/2-3.e, 6-3.a,  NAIC HBRS/ExC DSS.01, SEC Regulation SCI, SEC Regulation SDR, ECB CROE 2.3.2.1-26, ECB CROE 2.3.2.1-54, ECB CROE 2.5.2.2-31</t>
  </si>
  <si>
    <t>COBIT 5 BAI04.01 &amp; BAI04.02 &amp; BAI04.03 &amp; BAI04.04 &amp; BAI04.05 &amp; DSS01.05, ISA 62443-2-1:2009 4.3.2.5.2, ISA 62443-3-3:2013 SR 7.1 &amp; SR 7.2, ISO/IEC 27001:2013 A.17.1.2 &amp; A.17.2.1, NIST SP 800-53 Rev. 4 CP-7 &amp; CP-8 &amp; CP-11 &amp; CP-13 &amp; PL-8 &amp; SA-14 &amp; SC-6</t>
  </si>
  <si>
    <t>DETECT (DE)</t>
  </si>
  <si>
    <r>
      <t xml:space="preserve">Anomalies and Events (DE.AE): </t>
    </r>
    <r>
      <rPr>
        <sz val="12"/>
        <rFont val="Calibri"/>
        <family val="2"/>
        <scheme val="minor"/>
      </rPr>
      <t>Anomalous activity is detected in a timely manner and the potential impact of events is understood.</t>
    </r>
  </si>
  <si>
    <r>
      <t xml:space="preserve">DE.AE-1: </t>
    </r>
    <r>
      <rPr>
        <sz val="12"/>
        <rFont val="Calibri"/>
        <family val="2"/>
        <scheme val="minor"/>
      </rPr>
      <t>A baseline of network operations and expected data flows for users and systems is established and managed.</t>
    </r>
  </si>
  <si>
    <t>DE.AE-1</t>
  </si>
  <si>
    <t>DE.AE-1.1</t>
  </si>
  <si>
    <t xml:space="preserve">DE.AE-1.1: The organization identifies, establishes, documents and manages a baseline mapping of network resources, expected connections and data flows. </t>
  </si>
  <si>
    <t>CFTC-Cyber Exam/A, FFIEC CAT D3/ D4, FFIEC IT Booklet/Information Security/II.C.6, FFIEC IT Booklet/Information Security/II.C.7.1, G7/3, G7/4, FFIEC Booklet BCM/1-3.b, 4-3.a, NAIC HBRS/ExC DSS.05, ECB CROE 2.3.2.1-20, ECB CROE 2.4.2-1, ECB CROE 2.4.2-19</t>
  </si>
  <si>
    <t>CIS CSC 1 &amp; 4 &amp; 6 &amp; 12 &amp; 13 &amp; 15 &amp; 16, COBIT 5 DSS03.01, ISA 62443-2-1:2009 4.4.3.3, ISO/IEC 27001:2013 A.12.1.1 &amp; A.12.1.2 &amp; A.13.1.1 &amp; A.13.1.2, NIST SP 800-53 Rev. 4 AC-4 &amp; CA-3 &amp; CM-2 &amp; SI-4</t>
  </si>
  <si>
    <r>
      <t xml:space="preserve">DE.AE-2: </t>
    </r>
    <r>
      <rPr>
        <sz val="12"/>
        <rFont val="Calibri"/>
        <family val="2"/>
        <scheme val="minor"/>
      </rPr>
      <t>Detected events are analyzed to understand attack targets and methods.</t>
    </r>
  </si>
  <si>
    <t>DE.AE-2</t>
  </si>
  <si>
    <t>DE.AE-2.1</t>
  </si>
  <si>
    <t>DE.AE-2.1: The organization performs timely collection of relevant data, as well as advanced and automated analysis (including use of security tools such as antivirus, IDS/IPS) on the detected events to:
(1) Assess and understand the nature, scope and method of the attack;
(2) Predict and block a similar future attack; and
(3) Report timely risk metrics.</t>
  </si>
  <si>
    <t>FFIEC CAT D1/ D2/ D3/ D5, FFIEC IT Booklet/Information Security/III, G7/3, G7/4, G7/5, FFIEC Booklet BCM/11-1.g, NAIC HBRS/ExC DSS.02, NYDFS/500.02, SEC Regulation S-ID, EBA GITSRM 3.4.5.40, EBA GITSRM 52, ECB CROE 2.2.2-12, ECB CROE 2.3.2.1-10, ECB CROE 2.3.2.1-16, ECB CROE 2.4.2-16, ECB CROE 2.4.2-21, ECB CROE 2.5.2.1-21</t>
  </si>
  <si>
    <t>CIS CSC 3 &amp; 6 &amp; 13 &amp; 15, COBIT 5 DSS05.07, ISA 62443-2-1:2009 4.3.4.5.6 &amp; 4.3.4.5.7 &amp; 4.3.4.5.8, ISA 62443-3-3:2013 SR 2.8 &amp; SR 2.9 &amp; SR 2.10 &amp; SR 2.11 &amp; SR 2.12 &amp; SR 3.9 &amp; SR 6.1 &amp; SR 6.2, ISO/IEC 27001:2013 A.12.4.1 &amp; A.16.1.1 &amp; A.16.1.4, NIST SP 800-53 Rev. 4 AU-6 &amp; CA-7 &amp; IR-4 &amp; SI-4</t>
  </si>
  <si>
    <r>
      <t xml:space="preserve">DE.AE-3: </t>
    </r>
    <r>
      <rPr>
        <sz val="12"/>
        <rFont val="Calibri"/>
        <family val="2"/>
        <scheme val="minor"/>
      </rPr>
      <t>Event data are collected and correlated from multiple sources and sensors.</t>
    </r>
  </si>
  <si>
    <t>DE.AE-3</t>
  </si>
  <si>
    <t>DE.AE-3.1</t>
  </si>
  <si>
    <t>DE.AE-3.1: The organization has a capability to collect, analyze, and correlate events data across the organization in order to predict, analyze, and respond to changes in the operating environment.</t>
  </si>
  <si>
    <t>CPMI-IOSCO/Detection, FFIEC CAT D1/ D2/ D3/ D5, FFIEC IT Booklet/Information Security/II.C.22, FFIEC IT Booklet/Operations, NAIC HBRS/ExC DSS.05, ECB CROE 2.2.2-12, ECB CROE 2.4.2-2, ECB CROE 2.4.2-5, ECB CROE 2.4.2-13</t>
  </si>
  <si>
    <t>CIS CSC 1 &amp; 3 &amp; 4 &amp; 5 &amp; 6 &amp; 7 &amp; 8 &amp; 11 &amp; 12 &amp; 13 &amp; 14 &amp; 15 &amp; 16, COBIT 5 BAI08.02, ISA 62443-3-3:2013 SR 6.1, ISO/IEC 27001:2013 A.12.4.1 &amp; A.16.1.7, NIST SP 800-53 Rev. 4 AU-6 &amp; CA-7 &amp; IR-4 &amp; IR-5 &amp; IR-8 &amp; SI-4</t>
  </si>
  <si>
    <t>DE.AE-3.2</t>
  </si>
  <si>
    <t>DE.AE-3.2: The organization deploys tools, as appropriate, to perform real-time central aggregation and correlation of anomalous activities, network and system alerts, and relevant event and cyber threat intelligence from multiple sources, including both internal and external sources, to better detect and prevent multifaceted cyber attacks.</t>
  </si>
  <si>
    <t>CPMI-IOSCO/Detection, FFIEC CAT D1/ D2/ D3/ D5, FFIEC IT Booklet/Information Security/II.C.22, G7/4, FFIEC Booklet BCM/8-10.c, NAIC HBRS/ExC DSS.05, SEC Regulation S-ID, SEC Regulation S-P, EBA GITSRM 3.4.2.31, EBA GITSRM 3.4.5.38, EBA GITSRM 3.4.5.38.c, ECB CROE 2.3.2.1-27, ECB CROE 2.4.2-2, ECB CROE 2.4.2-5, ECB CROE 2.4.2-9, ECB CROE 2.4.2-12, ECB CROE 2.4.2-13, ECB CROE 2.4.2-21, ECB CROE 2.7.2.1-10, ECB CROE 2.7.2.1-10.a</t>
  </si>
  <si>
    <r>
      <t xml:space="preserve">DE.AE-4: </t>
    </r>
    <r>
      <rPr>
        <sz val="12"/>
        <rFont val="Calibri"/>
        <family val="2"/>
        <scheme val="minor"/>
      </rPr>
      <t>Impact of events is determined.</t>
    </r>
  </si>
  <si>
    <t>DE.AE-4</t>
  </si>
  <si>
    <t>DE.AE-4.1</t>
  </si>
  <si>
    <t>DE.AE-4.1: The organization has a documented process in place to analyze the impact of a material cybersecurity incident (including the financial impact) on the organization as well as across the financial sector, as appropriate, per organization's size, scope, and complexity and its role in the financial sector.</t>
  </si>
  <si>
    <t>FFIEC CAT D1/ D2, FFIEC IT Booklet/Information Security/III, G7/4, G7/5, FFIEC Booklet BCM/4-4.a, 4-4.b, NAIC HBRS/ExC DSS.03, NFA/Security Risk Analysis</t>
  </si>
  <si>
    <t>CIS CSC 4 &amp; 6, COBIT 5 APO12.06 &amp; DSS03.01, ISO/IEC 27001:2013 A.16.1.4, NIST SP 800-53 Rev. 4 CP-2 &amp; IR-4 &amp; RA-3 &amp; SI-4</t>
  </si>
  <si>
    <r>
      <t xml:space="preserve">DE.AE-5: </t>
    </r>
    <r>
      <rPr>
        <sz val="12"/>
        <rFont val="Calibri"/>
        <family val="2"/>
        <scheme val="minor"/>
      </rPr>
      <t>Incident alert thresholds are established.</t>
    </r>
  </si>
  <si>
    <t>DE.AE-5</t>
  </si>
  <si>
    <t>DE.AE-5.1</t>
  </si>
  <si>
    <t>DE.AE-5.1: The organization establishes and documents cyber event alert parameters and thresholds as well as rule-based triggers for an automated response within established parameters when known attack patterns, signatures or behaviors are detected.</t>
  </si>
  <si>
    <t>FFIEC CAT D3/ D5, FFIEC IT Booklet/Information Security/III, G7/3, G7/4, NAIC HBRS/ExC DSS.03, SEC Regulation S-ID, ECB CROE 2.4.2-10, ECB CROE 2.4.2-22, ECB CROE 2.5.2.1-7, ECB CROE 2.5.2.1-21</t>
  </si>
  <si>
    <t>CIS CSC 6 &amp; 19, COBIT 5 APO12.06 &amp; DSS03.01, ISA 62443-2-1:2009 4.2.3.10, ISO/IEC 27001:2013 A.16.1.4, NIST SP 800-53 Rev. 4 IR-4 &amp; IR-5 &amp; IR-8</t>
  </si>
  <si>
    <r>
      <t xml:space="preserve">Security Continuous Monitoring (DE.CM): </t>
    </r>
    <r>
      <rPr>
        <sz val="12"/>
        <rFont val="Calibri"/>
        <family val="2"/>
        <scheme val="minor"/>
      </rPr>
      <t>The information system and assets are monitored at discrete intervals to identify cybersecurity events and verify the effectiveness of protective measures.</t>
    </r>
  </si>
  <si>
    <r>
      <t xml:space="preserve">DE.CM-1: </t>
    </r>
    <r>
      <rPr>
        <sz val="12"/>
        <rFont val="Calibri"/>
        <family val="2"/>
        <scheme val="minor"/>
      </rPr>
      <t>The network is</t>
    </r>
    <r>
      <rPr>
        <b/>
        <sz val="12"/>
        <rFont val="Calibri"/>
        <family val="2"/>
        <scheme val="minor"/>
      </rPr>
      <t xml:space="preserve"> </t>
    </r>
    <r>
      <rPr>
        <sz val="12"/>
        <rFont val="Calibri"/>
        <family val="2"/>
        <scheme val="minor"/>
      </rPr>
      <t>monitored to detect potential cybersecurity events.</t>
    </r>
  </si>
  <si>
    <t>DE.CM-1</t>
  </si>
  <si>
    <t>DE.CM-1.1</t>
  </si>
  <si>
    <t>DE.CM-1.1: The organization establishes relevant system logging policies that include the types of logs to be maintained and their retention periods.</t>
  </si>
  <si>
    <t>FFIEC CAT D1/ D2/ D3/ D5, FFIEC IT Booklet/Information Security/II.C.22, FFIEC IT Booklet/Operations, FFIEC-APX E/Risk Mitigation, NAIC HBRS/ExC DSS.05, NAIC ML/5, EBA GITSRM 3.4.2.31.d, ECB CROE 2.5.2.4-47, ECB CROE 2.5.2.4-48</t>
  </si>
  <si>
    <t>CIS CSC 1 &amp; 7 &amp; 8 &amp; 12 &amp; 13 &amp; 15 &amp; 16, COBIT 5 DSS01.03 &amp; DSS03.05 &amp; DSS05.07, ISA 62443-3-3:2013 SR 6.2, NIST SP 800-53 Rev. 4 AC-2 &amp; AU-12 &amp; CA-7 &amp; CM-3 &amp; SC-5 &amp; SC-7 &amp; SI-4</t>
  </si>
  <si>
    <t>DE.CM-1.2</t>
  </si>
  <si>
    <t>DE.CM-1.2: The organization implements systematic and real-time logging, monitoring, detecting, and alerting measures across multiple layers of the organization's infrastructure (covering physical perimeters, network, operating systems, applications and data).</t>
  </si>
  <si>
    <t>CFTC-Cyber Exam/E, CPMI-IOSCO/Detection, FFIEC CAT D2/ D3/ D4/ D5, FFIEC IT Booklet/Information Security/II.C.22, FFIEC IT Booklet/Operations, FINRA/Technical Controls, FTC/3, FTC/5, G7/4, NAIC HBRS/ExC DSS.05, NAIC ML/4, NFA/Deployment, NYDFS/500.03, SEC Regulation SCI, SEC Regulation S-P, EBA GITSRM 3.4.5.38, EBA GITSRM 3.4.5.38.a, EBA GITSRM 3.4.5.39, EBA GITSRM 52, ECB CROE 2.4.2-3, ECB CROE 2.4.2-8, ECB CROE 2.4.2-13, ECB CROE 2.4.2-17</t>
  </si>
  <si>
    <t>DE.CM-1.3</t>
  </si>
  <si>
    <t xml:space="preserve">DE.CM-1.3: The organization deploys an intrusion detection and intrusion prevention capabilities to detect and prevent a potential network intrusion in its early stages for timely containment and recovery. </t>
  </si>
  <si>
    <t>CPMI-IOSCO/Protection, FFIEC CAT D3/ D5, NAIC HBRS/ExC DSS.05, ECB CROE 2.3.2.1-26, ECB CROE 2.4.2-18, ECB CROE 2.4.2-22</t>
  </si>
  <si>
    <t>DE.CM-1.4</t>
  </si>
  <si>
    <t>DE.CM-1.4: The organization implements mechanisms, such as alerting and filtering sudden high volume and suspicious incoming traffic, to prevent (Distributed) Denial of Services (DoS/DDoS) attacks.</t>
  </si>
  <si>
    <t>FFIEC CAT D3/ D5, FFIEC-APX E/Risk Mitigation, NAIC HBRS/ExC DSS.05, ECB CROE 2.4.2-18</t>
  </si>
  <si>
    <r>
      <t xml:space="preserve">DE.CM-2: </t>
    </r>
    <r>
      <rPr>
        <sz val="12"/>
        <rFont val="Calibri"/>
        <family val="2"/>
        <scheme val="minor"/>
      </rPr>
      <t>The physical environment is monitored to detect potential cybersecurity events.</t>
    </r>
  </si>
  <si>
    <t>DE.CM-2</t>
  </si>
  <si>
    <t>DE.CM-2.1</t>
  </si>
  <si>
    <t>DE.CM-2.1: The organization's controls include monitoring and detection of anomalous activities and potential cybersecurity events across the organization's physical environment and infrastructure, including unauthorized physical access to high-risk or confidential systems.</t>
  </si>
  <si>
    <t>CPMI-IOSCO/Detection, CPMI-IOSCO/Protection, FFIEC CAT D3, FFIEC IT Booklet/Information Security/II.C, FINRA/Technical Controls, FTC/5, G7/4, NAIC HBRS/ExC DSS.01, NAIC ML/4, NFA/Deployment, SEC Regulation S-ID, SEC Regulation S-P, ECB CROE 2.4.2-2, ECB CROE 2.4.2-19</t>
  </si>
  <si>
    <t>COBIT 5 DSS01.04 &amp; DSS01.05, ISA 62443-2-1:2009 4.3.3.3.8, ISO/IEC 27001:2013 A.11.1.1 &amp; A.11.1.2, NIST SP 800-53 Rev. 4 CA-7 &amp; PE-3 &amp; PE-6 &amp; PE-20</t>
  </si>
  <si>
    <r>
      <t xml:space="preserve">DE.CM-3: </t>
    </r>
    <r>
      <rPr>
        <sz val="12"/>
        <rFont val="Calibri"/>
        <family val="2"/>
        <scheme val="minor"/>
      </rPr>
      <t>Personnel activity is monitored to detect potential cybersecurity events.</t>
    </r>
  </si>
  <si>
    <t>DE.CM-3</t>
  </si>
  <si>
    <t>DE.CM-3.1</t>
  </si>
  <si>
    <r>
      <rPr>
        <sz val="11"/>
        <rFont val="Calibri"/>
        <family val="2"/>
        <scheme val="minor"/>
      </rPr>
      <t>DE.CM-3.1:</t>
    </r>
    <r>
      <rPr>
        <sz val="11"/>
        <color theme="1"/>
        <rFont val="Calibri"/>
        <family val="2"/>
        <scheme val="minor"/>
      </rPr>
      <t xml:space="preserve"> The organization's controls actively monitor personnel (both authorized and unauthorized) for access, authentication, usage, connections, devices, and anomalous behavior to rapidly detect potential cybersecurity events.</t>
    </r>
  </si>
  <si>
    <t>CFTC-Cyber Exam/B, CPMI-IOSCO/Detection, CPMI-IOSCO/Protection, FFIEC CAT D3/ D4/ D5, FFIEC IT Booklet/Information Security/II.C.15, FINRA/Technical Controls, FTC/5, NAIC HBRS/ExC DSS.05, NYDFS/500.14, SAMA/DETECT, SEC Regulation SCI, SEC Regulation SDR, SEC Regulation S-ID, SEC Regulation S-P, EBA GITSRM 3.4.4.36, ECB CROE 2.3.2.1-17, ECB CROE 2.3.2.1-24, ECB CROE 2.3.2.1-41, ECB CROE 2.3.2.2-61</t>
  </si>
  <si>
    <t>CIS CSC 5 &amp; 7 &amp; 14 &amp; 16, COBIT 5 DSS05.07, ISA 62443-3-3:2013 SR 6.2, ISO/IEC 27001:2013 A.12.4.1 &amp; A.12.4.3, NIST SP 800-53 Rev. 4 AC-2 &amp; AU-12 &amp; AU-13 &amp; CA-7 &amp; CM-10 &amp; CM-11</t>
  </si>
  <si>
    <t>DE.CM-3.2</t>
  </si>
  <si>
    <r>
      <t xml:space="preserve">DE.CM-3.2: </t>
    </r>
    <r>
      <rPr>
        <sz val="11"/>
        <color theme="1"/>
        <rFont val="Calibri"/>
        <family val="2"/>
        <scheme val="minor"/>
      </rPr>
      <t>The organization performs logging and reviewing of the systems activities of privileged users, and monitoring for anomalies is implemented.</t>
    </r>
  </si>
  <si>
    <t>CFTC-Cyber Exam/B, CPMI-IOSCO/Detection, CPMI-IOSCO/Protection, FFIEC CAT D3/ D5, FFIEC IT Booklet/Information Security/II.C.22, FINRA/Technical Controls, FTC/5, NAIC HBRS/ExC DSS.05, NYDFS/500.14, SAMA/DETECT, SEC Regulation SCI, SEC Regulation SDR, SEC Regulation S-ID, SEC Regulation S-P, EBA GITSRM 3.4.2.31.d, ECB CROE 2.3.2.2-58</t>
  </si>
  <si>
    <t>DE.CM-3.3</t>
  </si>
  <si>
    <r>
      <rPr>
        <sz val="11"/>
        <rFont val="Calibri"/>
        <family val="2"/>
        <scheme val="minor"/>
      </rPr>
      <t xml:space="preserve">DE.CM-3.3: </t>
    </r>
    <r>
      <rPr>
        <sz val="11"/>
        <color theme="1"/>
        <rFont val="Calibri"/>
        <family val="2"/>
        <scheme val="minor"/>
      </rPr>
      <t xml:space="preserve">The organization conducts periodic cyber attack simulations to detect control gaps in employee behavior, policies, procedures and resources. </t>
    </r>
  </si>
  <si>
    <t>FFIEC CAT D3, G7/4, NAIC HBRS/ExC DSS.05, NAIC ML/4</t>
  </si>
  <si>
    <r>
      <t xml:space="preserve">DE.CM-4: </t>
    </r>
    <r>
      <rPr>
        <sz val="12"/>
        <rFont val="Calibri"/>
        <family val="2"/>
        <scheme val="minor"/>
      </rPr>
      <t>Malicious code is detected.</t>
    </r>
  </si>
  <si>
    <t>DE.CM-4</t>
  </si>
  <si>
    <t>DE.CM-4.1</t>
  </si>
  <si>
    <t>DE.CM-4.1: The organization implements and manages appropriate tools to detect and block malware from infecting networks and systems.</t>
  </si>
  <si>
    <t>CFTC-Cyber Exam/B, FFIEC CAT D3, FFIEC IT Booklet/Information Security/II.C.12, FFIEC-APX E/Risk Mitigation,FFIEC Booklet BCM/6-3.f,  FINRA/Technical Controls, G7/4, NAIC HBRS/ExC DSS.05, EBA GITSRM 3.4.5.39</t>
  </si>
  <si>
    <t>CIS CSC 4 &amp; 7 &amp; 8 &amp; 12, COBIT 5 DSS05.01, ISA 62443-2-1:2009 4.3.4.3.8, ISA 62443-3-3:2013 SR 3.2, ISO/IEC 27001:2013 A.12.2.1, NIST SP 800-53 Rev. 4 SI-3 &amp; SI-8</t>
  </si>
  <si>
    <t>DE.CM-4.2</t>
  </si>
  <si>
    <t>DE.CM-4.2: The organization implements email protection mechanisms to automatically scan, detect, and protect from any attached malware or malicious links present in the email.</t>
  </si>
  <si>
    <t>FFIEC CAT D3, FFIEC IT Booklet/Information Security/II.C.12, NAIC HBRS/ExC DSS.05</t>
  </si>
  <si>
    <r>
      <t xml:space="preserve">DE.CM-5: </t>
    </r>
    <r>
      <rPr>
        <sz val="12"/>
        <rFont val="Calibri"/>
        <family val="2"/>
        <scheme val="minor"/>
      </rPr>
      <t>Unauthorized mobile code is detected.</t>
    </r>
  </si>
  <si>
    <t>DE.CM-5</t>
  </si>
  <si>
    <t>DE.CM-5.1</t>
  </si>
  <si>
    <t>DE.CM-5.1: The organization implements safeguards against mobile malware and attacks for mobile devices connecting to corporate network and accessing corporate data (e.g., anti-virus, timely patch deployment, etc.).</t>
  </si>
  <si>
    <t>FFIEC CAT D3, FFIEC IT Booklet/Information Security/II.C.12, FFIEC-APX E/Risk Mitigation, FINRA/Technical Controls, G7/4, NAIC HBRS/ExC DSS.05, NFA/Deployment, ECB CROE 2.3.2.1-47</t>
  </si>
  <si>
    <t>CIS CSC 7 &amp; 8, COBIT 5 DSS05.01, ISA 62443-3-3:2013 SR 2.4, ISO/IEC 27001:2013 A.12.5.1 &amp; A.12.6.2, NIST SP 800-53 Rev. 4 SC-18 &amp; SI-4 &amp; SC-44</t>
  </si>
  <si>
    <r>
      <t xml:space="preserve">DE.CM-6: </t>
    </r>
    <r>
      <rPr>
        <sz val="12"/>
        <rFont val="Calibri"/>
        <family val="2"/>
        <scheme val="minor"/>
      </rPr>
      <t>External service provider activity is monitored to detect potential cybersecurity events.</t>
    </r>
  </si>
  <si>
    <t>DE.CM-6</t>
  </si>
  <si>
    <t>DE.CM-6.1</t>
  </si>
  <si>
    <t>DE.CM-6.1: The organization authorizes and monitors all third-party connections.</t>
  </si>
  <si>
    <t>CFTC-Cyber Exam/D, CPMI-IOSCO/Detection, CPMI-IOSCO/Protection, FFIEC CAT D4, FFIEC IT Booklet/Information Security/II.C.20, FFIEC IT Booklet/Operations, FINRA/Vendor Management, FTC/5, G7/4, NAIC HBRS/ExC APO.10, NAIC ML/4, NFA/Security Risk Analysis, NFA/Third-Party Service Providers, NYDFS/500.11, SEC Regulation SCI, SEC Regulation SDR, SEC Regulation S-ID, ECB CROE 2.3.2.2-71, ECB CROE 2.4.2-4</t>
  </si>
  <si>
    <t>COBIT 5 APO07.06 &amp; APO10.05, ISO/IEC 27001:2013 A.14.2.7 &amp; A.15.2.1, NIST SP 800-53 Rev. 4 CA-7 &amp; PS-7 &amp; SA-4 &amp; SA-9 &amp; SI-4</t>
  </si>
  <si>
    <t>DE.CM-6.2</t>
  </si>
  <si>
    <t>DE.CM-6.2: The organization collaborates with third-party service providers to maintain and improve the security of external connections.</t>
  </si>
  <si>
    <t>FFIEC CAT D4, FFIEC IT Booklet/Information Security/II.C.20, FFIEC IT Booklet/Operations, NAIC HBRS/ExC APO.10, NAIC ML/4, ECB CROE 2.3.2.2-71, ECB CROE 2.5.2.3-35</t>
  </si>
  <si>
    <t>DE.CM-6.3</t>
  </si>
  <si>
    <t>DE.CM-6.3: The organization implements an explicit approval and logging process and sets up automated alerts to monitor and prevent any unauthorized access to a critical system by a third-party service provider.</t>
  </si>
  <si>
    <t>FFIEC CAT D3/ D4, NAIC HBRS/ExC APO.10, NAIC ML/4, SEC Regulation SCI, EBA GITSRM 3.4.5.38.b, ECB CROE 2.3.2.1-17, ECB CROE 2.3.2.2-71</t>
  </si>
  <si>
    <r>
      <t xml:space="preserve">DE.CM-7: </t>
    </r>
    <r>
      <rPr>
        <sz val="12"/>
        <rFont val="Calibri"/>
        <family val="2"/>
        <scheme val="minor"/>
      </rPr>
      <t>Monitoring for unauthorized personnel, connections, devices, and software is performed.</t>
    </r>
  </si>
  <si>
    <t>DE.CM-7</t>
  </si>
  <si>
    <t>DE.CM-7.1</t>
  </si>
  <si>
    <t xml:space="preserve">DE.CM-7.1: The organization implements appropriate controls to prevent use of unsupported and unauthorized software. </t>
  </si>
  <si>
    <t>CFTC-Cyber Exam/E, FFIEC CAT D1/ D3, NAIC HBRS/ExC DSS.05, NFA/Deployment, ECB CROE 2.3.2.1-19, ECB CROE 2.3.2.1-23</t>
  </si>
  <si>
    <t>CIS CSC 1 &amp; 2 &amp; 3 &amp; 5 &amp; 9 &amp; 12 &amp; 13 &amp; 15 &amp; 16, COBIT 5 DSS05.02 &amp; DSS05.05, ISO/IEC 27001:2013 A.12.4.1 &amp; A.14.2.7 &amp; A.15.2.1, NIST SP 800-53 Rev. 4 AU-12 &amp; CA-7 &amp; CM-3 &amp; CM-8 &amp; PE-3 &amp; PE-6 &amp; PE-20 &amp; SI-4</t>
  </si>
  <si>
    <t>DE.CM-7.2</t>
  </si>
  <si>
    <t>DE.CM-7.2: The organization has policies, procedures and adequate tools in place to monitor, detect, and block access from/to devices, connections, and data transfers.</t>
  </si>
  <si>
    <t>CFTC-Cyber Exam/E, CPMI-IOSCO/Detection, FFIEC CAT D3, FFIEC IT Booklet/Information Security/II.C.10, FFIEC-APX E/Risk Mitigation, FINRA/Technical Controls, FTC/5, G7/4, NAIC HBRS/ExC DSS.05, NAIC ML/4, NFA/Deployment, NYDFS/500.14, SEC Regulation SCI, SEC Regulation SDR, SEC Regulation S-P, EBA GITSRM 3.4.5.38.b, ECB CROE 2.4.2-4, ECB CROE 2.4.2-14</t>
  </si>
  <si>
    <t>DE.CM-7.3</t>
  </si>
  <si>
    <t>DE.CM-7.3: The organization sets up automatic and real-time alerts when an unauthorized software, hardware or configuration change occurs.</t>
  </si>
  <si>
    <t>FFIEC CAT D1/ D2/ D3, NAIC HBRS/ExC DSS.05, EBA GITSRM 53, ECB CROE 2.3.2.1-13, ECB CROE 2.3.2.1-36, ECB CROE 2.3.2.1-44, ECB CROE 2.3.2.1-51, ECB CROE 2.3.2.1-55, ECB CROE 2.4.2-14, ECB CROE 2.6.2-23</t>
  </si>
  <si>
    <t>DE.CM-7.4</t>
  </si>
  <si>
    <t xml:space="preserve">DE.CM-7.4: The organization implements web-filtering tools and technology to block access to inappropriate or malicious websites. </t>
  </si>
  <si>
    <t>FFIEC CAT D3, NAIC HBRS/ExC DSS.05, NFA/Deployment</t>
  </si>
  <si>
    <r>
      <t xml:space="preserve">DE.CM-8: </t>
    </r>
    <r>
      <rPr>
        <sz val="12"/>
        <rFont val="Calibri"/>
        <family val="2"/>
        <scheme val="minor"/>
      </rPr>
      <t>Vulnerability scans are performed.</t>
    </r>
  </si>
  <si>
    <t>DE.CM-8</t>
  </si>
  <si>
    <t>DE.CM-8.1</t>
  </si>
  <si>
    <t>DE.CM-8.1: The organization conducts periodic vulnerability scanning, including automated scanning across all environments to identify potential system vulnerabilities, including publicly known vulnerabilities, upgrade opportunities, and new defense layers.</t>
  </si>
  <si>
    <t>CFTC/E, CFTC-Cyber Exam/E, CPMI-IOSCO/Detection, CPMI-IOSCO/Testing, FFIEC CAT D3, FFIEC IT Booklet/Information Security/IV.A, FFIEC-APX E/Risk Mitigation, FINRA/Technical Controls, FTC/7, G7/4, NAIC HBRS/ExC DSS.05, NYDFS/500.05, SEC Regulation SCI, EBA GITSRM 3.4.5.39, EBA GITSRM 3.4.6.41, EBA GITSRM 3.4.6.43.b, ECB CROE 2.4.2-21, ECB CROE 2.6.2-12, ECB CROE 2.6.2-25</t>
  </si>
  <si>
    <t>CIS CSC 4 &amp; 20, COBIT 5 BAI03.10 &amp; DSS05.01, ISA 62443-2-1:2009 4.2.3.1 &amp; 4.2.3.7, ISO/IEC 27001:2013 A.12.6.1, NIST SP 800-53 Rev. 4 RA-5</t>
  </si>
  <si>
    <t>DE.CM-8.2</t>
  </si>
  <si>
    <t xml:space="preserve">DE.CM-8.2: The organization conducts, either by itself or by an independent third-party, periodic penetration testing and red team testing on the organization's network, internet-facing applications or systems, and critical applications to identify gaps in cybersecurity defenses. </t>
  </si>
  <si>
    <t>CFTC-Cyber Exam/E, FFIEC CAT D3, FFIEC IT Booklet/Information Security/IV.A, FINRA/Technical Controls, NAIC HBRS/ExC DSS.05, SEC Regulation SCI, NYDFS 500.05, EBA GITSRM 3.4.6.41, EBA GITSRM 3.4.6.43.a, EBA GITSRM 3.4.6.43.b, ECB CROE 2.1.2.1-13.e, ECB CROE 2.4.2-6, ECB CROE 2.6.2-4, ECB CROE 2.6.2-7, ECB CROE 2.6.2-19, ECB CROE 2.6.2-31, ECB CROE 2.6.2-32, ECB CROE 2.6.2-42</t>
  </si>
  <si>
    <r>
      <t>Detection Processes (DE.DP):</t>
    </r>
    <r>
      <rPr>
        <sz val="12"/>
        <rFont val="Calibri"/>
        <family val="2"/>
        <scheme val="minor"/>
      </rPr>
      <t xml:space="preserve"> Detection processes and procedures are maintained and tested to ensure timely and adequate awareness of anomalous events.</t>
    </r>
  </si>
  <si>
    <r>
      <t xml:space="preserve">DE.DP-1: </t>
    </r>
    <r>
      <rPr>
        <sz val="12"/>
        <rFont val="Calibri"/>
        <family val="2"/>
        <scheme val="minor"/>
      </rPr>
      <t>Roles and responsibilities for detection are well defined to ensure accountability.</t>
    </r>
  </si>
  <si>
    <t>DE.DP-1</t>
  </si>
  <si>
    <t>DE.DP-1.1</t>
  </si>
  <si>
    <t>DE.DP-1.1: The organization has established and assigned roles and responsibilities for systematic monitoring and reporting processes.</t>
  </si>
  <si>
    <t>FFIEC CAT D2/ D3/ D5, FFIEC IT Booklet/Information Security/II.C.7, FFIEC IT Booklet/Operations, G7/4, NAIC HBRS/ExC APO.01</t>
  </si>
  <si>
    <t>CIS CSC 19, COBIT 5 APO01.02 &amp; DSS05.01 &amp; DSS06.03, ISA 62443-2-1:2009 4.4.3.1, ISO/IEC 27001:2013 A.6.1.1 &amp; A.7.2.2, NIST SP 800-53 Rev. 4 CA-2 &amp; CA-7 &amp; PM-14</t>
  </si>
  <si>
    <r>
      <t xml:space="preserve">DE.DP-2: </t>
    </r>
    <r>
      <rPr>
        <sz val="12"/>
        <rFont val="Calibri"/>
        <family val="2"/>
        <scheme val="minor"/>
      </rPr>
      <t>Detection activities comply with all applicable requirements.</t>
    </r>
  </si>
  <si>
    <t>DE.DP-2</t>
  </si>
  <si>
    <t>DE.DP-2.1</t>
  </si>
  <si>
    <t>DE.DP-2.1: The organization's monitoring and detection processes comply with all applicable requirements.</t>
  </si>
  <si>
    <t>G7/4, NAIC HBRS/ExC MEA.03, SEC Regulation S-ID, NYDFS 500.17</t>
  </si>
  <si>
    <t>COBIT 5 DSS06.01 &amp; MEA03.03 &amp; MEA03.04, ISA 62443-2-1:2009 4.4.3.2, ISO/IEC 27001:2013 A.18.1.4 &amp; A.18.2.2 &amp; A.18.2.3, NIST SP 800-53 Rev. 4 AC-25 &amp; CA-2 &amp; CA-7 &amp; SA-18 &amp; SI-4 &amp; PM-14</t>
  </si>
  <si>
    <r>
      <t xml:space="preserve">DE.DP-3: </t>
    </r>
    <r>
      <rPr>
        <sz val="12"/>
        <rFont val="Calibri"/>
        <family val="2"/>
        <scheme val="minor"/>
      </rPr>
      <t>Detection processes are tested.</t>
    </r>
  </si>
  <si>
    <t>DE.DP-3</t>
  </si>
  <si>
    <t>DE.DP-3.1</t>
  </si>
  <si>
    <t>DE.DP-3.1: The organization establishes a comprehensive testing program to conduct periodic and proactive testing and validation of the effectiveness of the organization's incident detection processes and controls.</t>
  </si>
  <si>
    <t>CFTC-Cyber Exam/E, CPMI-IOSCO/Detection, CPMI-IOSCO/Testing, FFIEC CAT D3, FFIEC IT Booklet/Information Security/IV.A, FFIEC IT Booklet/Operations, FFIEC-APX E/Mobile, G7/4, FFIEC Booklet BCM/1-2.d, 2-5.e, 10-7.a NAIC HBRS/ExC DSS.05, SEC Regulation SCI, EBA GITSRM 3.4.6.42, ECB CROE 2.4.2-6, ECB CROE 2.6.2-1</t>
  </si>
  <si>
    <t>COBIT 5 APO13.02 &amp; DSS05.02, ISA 62443-2-1:2009 4.4.3.2, ISA 62443-3-3:2013 SR 3.3, ISO/IEC 27001:2013 A.14.2.8, NIST SP 800-53 Rev. 4 CA-2 &amp; CA-7 &amp; PE-3 &amp; SI-3 &amp; SI-4 &amp; PM-14</t>
  </si>
  <si>
    <r>
      <t xml:space="preserve">DE.DP-4: </t>
    </r>
    <r>
      <rPr>
        <sz val="12"/>
        <rFont val="Calibri"/>
        <family val="2"/>
        <scheme val="minor"/>
      </rPr>
      <t>Event detection information is communicated to appropriate parties.</t>
    </r>
  </si>
  <si>
    <t>DE.DP-4 - with sector enhancement</t>
  </si>
  <si>
    <t>DE.DP-4.1</t>
  </si>
  <si>
    <t>DE.DP-4.1: The organization has established processes and protocols to communicate, alert and periodically report detected potential cyber attacks and incident information including its corresponding analysis and cyber threat intelligence to internal and external stakeholders.</t>
  </si>
  <si>
    <t>FFIEC CAT D1/ D2/ D3/ D5, FFIEC IT Booklet/Information Security/II.D, FFIEC IT Booklet/Operations, G7/4, FFIEC Booklet BCM/8-3.a, 8-3.b, NAIC HBRS/ExC DSS.02, SEC Regulation SCI, SEC Regulation S-ID, SEC Regulation S-P, ECB CROE 2.4.2-15, ECB CROE 2.5.2.3-35, ECB CROE 2.7.2.1-7, ECB CROE 2.7.2.2-15, ECB CROE 2.7.2.2-21, ECB CROE 2.7.2.2-23</t>
  </si>
  <si>
    <t>CIS CSC 19, COBIT 5 APO08.04 &amp; APO12.06 &amp; DSS02.05, ISA 62443-2-1:2009 4.3.4.5.9, ISA 62443-3-3:2013 SR 6.1, ISO/IEC 27001:2013 A.16.1.2 &amp; A.16.1.3, NIST SP 800-53 Rev. 4 AU-6 &amp; CA-2 &amp; CA-7 &amp; RA-5 &amp; SI-4</t>
  </si>
  <si>
    <t>DE.DP-4.2</t>
  </si>
  <si>
    <t>DE.DP-4.2: The organization tests and validates the effectiveness of the incident reporting and communication processes and protocols with internal and external stakeholders.</t>
  </si>
  <si>
    <t>FFIEC CAT D5, FFIEC IT Booklet/Operations/Risk Mitigation and Control Implementation/Event-Problem Management, FFIEC Booklet BCM/10-9.a, 10-9.b, 10-16.a, 10-16.f, 10-23.c, 10-23.e, NAIC HBRS/ExC DSS.02, SEC Regulation SCI, EBA GITSRM 3.7.4.89.b, ECB CROE 2.3.2.2-75, ECB CROE 2.6.2-37</t>
  </si>
  <si>
    <r>
      <t xml:space="preserve">DE.DP-5: </t>
    </r>
    <r>
      <rPr>
        <sz val="12"/>
        <rFont val="Calibri"/>
        <family val="2"/>
        <scheme val="minor"/>
      </rPr>
      <t>Detection processes are continuously improved.</t>
    </r>
  </si>
  <si>
    <t>DE.DP-5</t>
  </si>
  <si>
    <t>DE.DP-5.1</t>
  </si>
  <si>
    <t>DE.DP-5.1: The organization establishes a systematic and comprehensive program to periodically evaluate and improve the monitoring and detection processes and controls, as well as incorporate the lessons learned, as the threat landscape evolves.</t>
  </si>
  <si>
    <t>CPMI-IOSCO/Detection, CPMI-IOSCO/Testing, FFIEC CAT D1/ D2/ D3/ D5, G7/4, G7/8, NAIC HBRS/ExC DSS.05, SEC Regulation SCI, SEC Regulation S-P, EBA GITSRM 3.4.5.40, ECB CROE 2.2.2-12, ECB CROE 2.4.2-21, ECB CROE 2.4.2-22, ECB CROE 2.5.2.1-15, ECB CROE 2.6.2-33, ECB CROE 2.7.2.1-5</t>
  </si>
  <si>
    <t>COBIT 5 APO11.06 &amp; APO12.06 &amp; DSS04.05, ISA 62443-2-1:2009 4.4.3.4, ISO/IEC 27001:2013 A.16.1.6, NIST SP 800-53 Rev. 4 CA-2 &amp; CA-7 &amp; PL-2 &amp; RA-5 &amp; SI-4 &amp; PM-14</t>
  </si>
  <si>
    <t>RESPOND (RS)</t>
  </si>
  <si>
    <r>
      <t>Response Planning (RS.RP):</t>
    </r>
    <r>
      <rPr>
        <sz val="12"/>
        <rFont val="Calibri"/>
        <family val="2"/>
        <scheme val="minor"/>
      </rPr>
      <t xml:space="preserve"> Response processes and procedures are executed and maintained, to ensure timely response to detected cybersecurity incidents.</t>
    </r>
  </si>
  <si>
    <r>
      <t xml:space="preserve">RS.RP-1: </t>
    </r>
    <r>
      <rPr>
        <sz val="12"/>
        <rFont val="Calibri"/>
        <family val="2"/>
        <scheme val="minor"/>
      </rPr>
      <t>Response plan is executed during or after an incident.</t>
    </r>
  </si>
  <si>
    <t>RS.RP-1</t>
  </si>
  <si>
    <t>RS.RP-1.1</t>
  </si>
  <si>
    <t>RS.RP-1.1: The organization's response plans are in place and executed during or after an incident.</t>
  </si>
  <si>
    <t>CPMI-IOSCO/Response &amp; Recovery, FFIEC CAT D5, FFIEC IT Booklet/Information Security/III, FFIEC IT Booklet/Operations, G7/5, FFIEC Booklet BCM/8-3.c, NAIC HBRS/ExC DSS.02, NAIC ML/4, NAIC ML/5, NFA/Response and Recovery, NYDFS/500.02, SEC Regulation S-ID, EBA GITSRM 3.5.1.59, EBA GITSRM 3.5.1.60, EBA GITSRM 3.5.1.60.e, EBA GITSRM 3.7.3.83, EBA GITSRM 3.7.3.84, ECB CROE 2.5.2.1-4, ECB CROE 2.5.2.1-13</t>
  </si>
  <si>
    <t>CIS CSC 19, COBIT 5 APO12.06 &amp; BAI01.10, ISA 62443-2-1:2009 4.3.4.5.1, ISO/IEC 27001:2013 A.16.1.5, NIST SP 800-53 Rev. 4 CP-2 &amp; CP-10 &amp; IR-4 &amp; IR-8</t>
  </si>
  <si>
    <r>
      <t xml:space="preserve">Communications (RS.CO): </t>
    </r>
    <r>
      <rPr>
        <sz val="12"/>
        <rFont val="Calibri"/>
        <family val="2"/>
        <scheme val="minor"/>
      </rPr>
      <t>Response activities are coordinated with internal and external stakeholders, as appropriate, to include external support from law enforcement agencies.</t>
    </r>
  </si>
  <si>
    <r>
      <t xml:space="preserve">RS.CO-1: </t>
    </r>
    <r>
      <rPr>
        <sz val="12"/>
        <rFont val="Calibri"/>
        <family val="2"/>
        <scheme val="minor"/>
      </rPr>
      <t>Personnel know their roles and order of operations when a response is needed.</t>
    </r>
  </si>
  <si>
    <t>RS.CO-1</t>
  </si>
  <si>
    <t>RS.CO-1.1</t>
  </si>
  <si>
    <t>RS.CO-1.1: The organization's incident response plan contains clearly defined roles, responsibilities and levels of decision-making authority.</t>
  </si>
  <si>
    <t>FFIEC CAT D5, FFIEC IT Booklet/Information Security/III, FFIEC IT Booklet/Operations, FFIEC Booklet BCM/2-4.a, 7-1.b, 7-1.c, NAIC HBRS/ExC APO.01, NYDFS/500.16, EBA GITSRM 3.5.1.60.b, ECB CROE 2.5.2.1-4, ECB CROE 2.5.2.1-20, ECB CROE 2.5.2.4-46, ECB CROE 2.5.2.4-47, ECB CROE 2.5.2.4-48</t>
  </si>
  <si>
    <t>CIS CSC 19, COBIT 5 EDM03.02 &amp; APO01.02 &amp; APO12.03, ISA 62443-2-1:2009 4.3.4.5.2 &amp; 4.3.4.5.3 &amp; 4.3.4.5.4, ISO/IEC 27001:2013 A.6.1.1 &amp; A.7.2.2 &amp; A.16.1.1, NIST SP 800-53 Rev. 4 CP-2 &amp; CP-3 &amp; IR-3 &amp; IR-8</t>
  </si>
  <si>
    <t>RS.CO-1.2</t>
  </si>
  <si>
    <t>RS.CO-1.2: The organization ensures cyber threat intelligence is made available to appropriate staff with responsibility for the mitigation of cyber risks at the strategic, tactical and operational levels within the organization.</t>
  </si>
  <si>
    <t>CPMI-IOSCO/Situational awareness, FFIEC CAT D1/ D2/ D5, FFIEC IT Booklet/Information Security/III, FFIEC Booklet BCM/7-1.aNAIC HBRS/ExC APO.01, ECB CROE 2.5.2.1-20, ECB CROE 2.7.2.1-7</t>
  </si>
  <si>
    <t>RS.CO-1.3</t>
  </si>
  <si>
    <t>RS.CO-1.3: The organization's personnel know their roles and responsibilities and order of operations when a response is needed.</t>
  </si>
  <si>
    <t>CPMI-IOSCO/Situational awareness, FFIEC CAT D5, FFIEC IT Booklet/Information Security/III, FFIEC IT Booklet/Operations, FFIEC Booklet BCM/10-8.a, NAIC HBRS/ExC APO.01, ECB CROE 2.5.2.1-4, ECB CROE 2.5.2.1-6, ECB CROE 2.5.2.1-20, ECB CROE 2.5.2.3-37</t>
  </si>
  <si>
    <r>
      <t xml:space="preserve">RS.CO-2: </t>
    </r>
    <r>
      <rPr>
        <sz val="12"/>
        <rFont val="Calibri"/>
        <family val="2"/>
        <scheme val="minor"/>
      </rPr>
      <t>Incidents are reported consistent with established criteria.</t>
    </r>
  </si>
  <si>
    <t>RS.CO-2</t>
  </si>
  <si>
    <t>RS.CO-2.1</t>
  </si>
  <si>
    <t>RS.CO-2.1: The organization's incident response plan describes how to appropriately document and report cyber events and related incident response activities.</t>
  </si>
  <si>
    <t>CFTC/D, CFTC-Cyber Exam/B, FFIEC CAT D1/ D3/ D5, FFIEC IT Booklet/Information Security/III, FFIEC IT Booklet/Operations, FFIEC-APX E/Mobile Financial Services Work Program, NAIC HBRS/ExC DSS.02, NYDFS/500.16</t>
  </si>
  <si>
    <t>CIS CSC 19, COBIT 5 DSS01.03, ISA 62443-2-1:2009 4.3.4.5.5, ISO/IEC 27001:2013 A.6.1.3 &amp; A.16.1.2, NIST SP 800-53 Rev. 4 AU-6 &amp; IR-6 &amp; IR-8</t>
  </si>
  <si>
    <t>RS.CO-2.2</t>
  </si>
  <si>
    <t>RS.CO-2.2: In the event of a cybersecurity incident, the organization notifies appropriate stakeholders including, as required, government bodies, self-regulatory agencies or any other supervisory bodies.</t>
  </si>
  <si>
    <t>CFTC-Cyber Exam/A, FFIEC CAT D1/ D2/ D5, FFIEC Booklet BCM/7-1.a, 7-1c, 8-6,  NAIC HBRS/ExC DSS.02, NAIC ML/6, NYDFS/500.11, NYDFS/500.17, SEC Regulation FD, SEC Regulation SCI, SEC Regulation S-ID, EBA GITSRM 3.5.1.60.f.ii, ECB CROE 2.5.2.3-39, ECB CROE 2.5.2.3-40, ECB CROE 2.5.2.3-40, ECB CROE 2.7.2.2-19</t>
  </si>
  <si>
    <t>RS.CO-2.3</t>
  </si>
  <si>
    <t>RS.CO-2.3: The organization's incident response program includes effective escalation protocols linked to organizational decision levels and communication strategies, including which types of information will be shared, with whom (e.g., the organization's appropriate governing authority and senior management), and how information provided to the organization will be acted upon.</t>
  </si>
  <si>
    <t>CFTC/G, CPMI-IOSCO/Response &amp; Recovery, FFIEC CAT D1/ D2/ D5, FFIEC IT Booklet/Information Security/III, G7/5, G7/7, FFIEC Booklet BCM/8-1.c, 8-3.a, NAIC HBRS/ExC DSS.02, NYDFS/500.16, SEC Regulation SCI, EBA GITSRM 3.5.1.60.d, EBA GITSRM 3.5.1.60.d.i, EBA GITSRM 3.5.1.60.d.ii, ECB CROE 2.5.2.1-4, ECB CROE 2.5.2.1-13, ECB CROE 2.5.2.3-39, ECB CROE 2.5.2.3-42, ECB CROE 2.5.2.3-43, ECB CROE 2.5.2.3-44, ECB CROE 2.7.2.2-16</t>
  </si>
  <si>
    <t>RS.CO-2.4</t>
  </si>
  <si>
    <t>RS.CO-2.4: The organization's reporting requirements and capabilities are consistent with information-sharing arrangements within the organization's communities and the financial sector.</t>
  </si>
  <si>
    <t>CFTC-Cyber Exam/A, CPMI-IOSCO/Situational awareness, FFIEC CAT D1/ D5, FFIEC IT Booklet/Information Security/III, FFIEC-APX E/Mobile Financial Services Work Program, G7/7, FFIEC Booklet BCM/7-1.d, NAIC HBRS/ExC DSS.02, NYDFS/500.11, NYDFS/500.16, NYDFS/500.17, ECB CROE 2.5.2.3-42, ECB CROE 2.5.2.3-43</t>
  </si>
  <si>
    <r>
      <t xml:space="preserve">RS.CO-3: </t>
    </r>
    <r>
      <rPr>
        <sz val="12"/>
        <rFont val="Calibri"/>
        <family val="2"/>
        <scheme val="minor"/>
      </rPr>
      <t>Information is shared consistent with response plans.</t>
    </r>
  </si>
  <si>
    <t>RS.CO-3</t>
  </si>
  <si>
    <t>RS.CO-3.1</t>
  </si>
  <si>
    <t xml:space="preserve">RS.CO-3.1: Information is shared consistent with response plans.  </t>
  </si>
  <si>
    <t>CFTC/D, CFTC/G, CPMI-IOSCO/Response &amp; Recovery, FFIEC CAT D1/ D2/ D5, FFIEC IT Booklet/Information Security/III, FFIEC IT Booklet/Operations, FFIEC Booklet BCM/2-1.c, 12-1.c, FINRA/Incident Response Planning, G7/5, G7/6, G7/7, NAIC HBRS/ExC DSS.02, NAIC ML/6, NYDFS/500.02, NYDFS/500.11, NYDFS/500.16</t>
  </si>
  <si>
    <t>CIS CSC 19, COBIT 5 DSS03.04, ISA 62443-2-1:2009 4.3.4.5.2, ISO/IEC 27001:2013 A.16.1.2 &amp; Clause 7.4 &amp; Clause 16.1.2, NIST SP 800-53 Rev. 4 CA-2 &amp; CA-7 &amp; CP-2 &amp; IR-4 &amp; IR-8 &amp; PE-6 &amp; RA-5 &amp; SI-4</t>
  </si>
  <si>
    <t>RS.CO-3.2</t>
  </si>
  <si>
    <t>RS.CO-3.2: In the event of a cybersecurity incident, the organization shares information in an appropriate manner that could facilitate the detection, response, resumption and recovery of its own systems and those of other financial sector participants through trusted channels.</t>
  </si>
  <si>
    <t>CPMI-IOSCO/Situational awareness, FFIEC CAT D1/ D2/ D5, FFIEC Booklet BCM/7-1.d, NAIC HBRS/ExC DSS.02, SEC Regulation S-ID, EBA GITSRM 3.5.1.60.f.i, ECB CROE 2.5.2.1-13, ECB CROE 2.5.2.1-19, ECB CROE 2.7.2.2-15, ECB CROE 2.7.2.2-18</t>
  </si>
  <si>
    <r>
      <t xml:space="preserve">RS.CO-4: </t>
    </r>
    <r>
      <rPr>
        <sz val="12"/>
        <rFont val="Calibri"/>
        <family val="2"/>
        <scheme val="minor"/>
      </rPr>
      <t>Coordination with stakeholders occurs consistent with response plans.</t>
    </r>
  </si>
  <si>
    <t>RS.CO-4</t>
  </si>
  <si>
    <t>RS.CO-4.1</t>
  </si>
  <si>
    <t>RS.CO-4.1: The organization has a plan to coordinate and communicate with internal and external stakeholders during or following a cyber attack as appropriate.</t>
  </si>
  <si>
    <t>CFTC/D, CFTC/G, CPMI-IOSCO/Response &amp; Recovery, CPMI-IOSCO/Situational awareness, FFIEC CAT D1/ D2/ D5, FFIEC-APX E/Mobile Financial Services Work Program, G7/5, G7/6, G7/7, FFIEC Booklet BCM/2-1.b, 7-1.b, 8-3.b, NAIC HBRS/ExC DSS.02, NAIC ML/6, NAIC ML/7, NYDFS/500.02, EBA GITSRM 3.5.1.60.f, EBA GITSRM 93, ECB CROE 2.5.2.1-4, ECB CROE 2.5.2.1-7, ECB CROE 2.5.2.1-13, ECB CROE 2.5.2.3-38</t>
  </si>
  <si>
    <t>CIS CSC 19, COBIT 5 DSS03.04, ISA 62443-2-1:2009 4.3.4.5.5, ISO/IEC 27001:2013 Clause 7.4, NIST SP 800-53 Rev. 4 CP-2 &amp; IR-3 &amp; IR-8</t>
  </si>
  <si>
    <r>
      <t xml:space="preserve">RS.CO-5: </t>
    </r>
    <r>
      <rPr>
        <sz val="12"/>
        <rFont val="Calibri"/>
        <family val="2"/>
        <scheme val="minor"/>
      </rPr>
      <t>Voluntary information sharing occurs with external stakeholders to achieve broader cybersecurity situational awareness.</t>
    </r>
  </si>
  <si>
    <t>RS.CO-5</t>
  </si>
  <si>
    <t>RS.CO-5.1</t>
  </si>
  <si>
    <t>RS.CO-5.1: The organization actively participates in multilateral information-sharing arrangements to facilitate a sector-wide response to large-scale incidents.</t>
  </si>
  <si>
    <t>FFIEC CAT D1/ D2/ D5, FFIEC IT Booklet/Information Security/III, FFIEC IT Booklet/Operations, FINRA/Cyber Intelligence and Information Sharing, FFIEC Booklet BCM/7-1.e, NAIC HBRS/ExC DSS.02, NFA/Response and Recovery, ECB CROE 2.1.2.1-16, ECB CROE 2.1.2.2-46, ECB CROE 2.5.2.1-19, ECB CROE 2.6.2-38, ECB CROE 2.6.2-40, ECB CROE 2.7.2.2-20, ECB CROE 2.7.2.2-24</t>
  </si>
  <si>
    <t>CIS CSC 19, COBIT 5 BAI08.04, ISO/IEC 27001:2013 A.6.1.4, NIST SP 800-53 Rev. 4 SI-5 &amp; PM-15</t>
  </si>
  <si>
    <t>RS.CO-5.2</t>
  </si>
  <si>
    <t>RS.CO-5.2: The organization shares information on its cyber resilience framework bilaterally with trusted external stakeholders to promote understanding of each other’s approach to securing systems that are linked or interfaced.</t>
  </si>
  <si>
    <t>CPMI-IOSCO/Situational awareness, FFIEC CAT D1/ D2/ D5, G7/7, FFIEC Booklet BCM/7-1.e, NAIC HBRS/ExC DSS.02, ECB CROE 2.5.2.1-16, ECB CROE 2.7.2.2-18, ECB CROE 2.7.2.2-22</t>
  </si>
  <si>
    <t>RS.CO-5.3</t>
  </si>
  <si>
    <t>RS.CO-5.3: The organization maintains ongoing situational awareness of its operational status and cybersecurity posture to pre-empt cyber events and respond rapidly to them.</t>
  </si>
  <si>
    <t>CPMI-IOSCO/Response &amp; Recovery, FFIEC CAT D1/ D5, NAIC HBRS/ExC DSS.02, SEC Regulation FD, SEC Regulation SDR, ECB CROE 2.5.2.1-13</t>
  </si>
  <si>
    <r>
      <t xml:space="preserve">Analysis (RS.AN): </t>
    </r>
    <r>
      <rPr>
        <sz val="12"/>
        <rFont val="Calibri"/>
        <family val="2"/>
        <scheme val="minor"/>
      </rPr>
      <t>Analysis is conducted to ensure adequate response and support recovery activities.</t>
    </r>
  </si>
  <si>
    <r>
      <t xml:space="preserve">RS.AN-1: </t>
    </r>
    <r>
      <rPr>
        <sz val="12"/>
        <rFont val="Calibri"/>
        <family val="2"/>
        <scheme val="minor"/>
      </rPr>
      <t>Notifications from detection systems are investigated.</t>
    </r>
  </si>
  <si>
    <t>RS.AN-1</t>
  </si>
  <si>
    <t>RS.AN-1.1</t>
  </si>
  <si>
    <t>RS.AN-1.1: Tools and processes are in place to ensure timely detection, alert, and activation of the incident response program.</t>
  </si>
  <si>
    <t>FFIEC CAT D2/ D3/ D5, FFIEC IT Booklet/Information Security/III, FFIEC IT Booklet/Operations, NAIC HBRS/ExC DSS.02, SEC Regulation S-ID, EBA GITSRM 3.5.1.60, ECB CROE 2.4.2-5, ECB CROE 2.5.2.1-13</t>
  </si>
  <si>
    <t>CIS CSC 4 &amp; 6 &amp; 8 &amp; 19, COBIT 5 DSS02.04 &amp; DSS02.07, ISA 62443-2-1:2009 4.3.4.5.6 &amp; 4.3.4.5.7 &amp; 4.3.4.5.8, ISA 62443-3-3:2013 SR 6.1, ISO/IEC 27001:2013 A.12.4.1 &amp; A.12.4.3 &amp; A.16.1.5, NIST SP 800-53 Rev. 4 AU-6 &amp; CA-7 &amp; IR-4 &amp; IR-5 &amp; PE-6 &amp; SI-4</t>
  </si>
  <si>
    <r>
      <t xml:space="preserve">RS.AN-2: </t>
    </r>
    <r>
      <rPr>
        <sz val="12"/>
        <rFont val="Calibri"/>
        <family val="2"/>
        <scheme val="minor"/>
      </rPr>
      <t>The impact of the incident is understood.</t>
    </r>
  </si>
  <si>
    <t>RS.AN-2</t>
  </si>
  <si>
    <t>RS.AN-2.1</t>
  </si>
  <si>
    <t>RS.AN-2.1: The organization uses cyber-attack scenarios to determine potential impact to critical business processes.</t>
  </si>
  <si>
    <t>FFIEC CAT D3/ D5, G7/5, FFIEC Booklet BCM/4-4.a, 5-4, NAIC HBRS/ExC DSS.02, NAIC ML/5, ECB CROE 2.5.2.1-2</t>
  </si>
  <si>
    <t>COBIT 5 DSS02.02, ISA 62443-2-1:2009 4.3.4.5.6 &amp; 4.3.4.5.7 &amp; 4.3.4.5.8, ISO/IEC 27001:2013 A.16.1.4 &amp; A.16.1.6, NIST SP 800-53 Rev. 4 CP-2 &amp; IR-4</t>
  </si>
  <si>
    <t>RS.AN-2.2</t>
  </si>
  <si>
    <t>RS.AN-2.2: The organization performs a thorough investigation to determine the nature of a cyber event, its extent, and the damage inflicted.</t>
  </si>
  <si>
    <t>CPMI-IOSCO/Response &amp; Recovery, FFIEC CAT D1/ D2/ D3/ D5, FFIEC IT Booklet/Information Security/III, NAIC HBRS/ExC DSS.02, NAIC ML/5, SEC Regulation SCI, SEC Regulation S-ID, EBA GITSRM 3.5.1.60.c, ECB CROE 2.5.2.1-13</t>
  </si>
  <si>
    <r>
      <t xml:space="preserve">RS.AN-3: </t>
    </r>
    <r>
      <rPr>
        <sz val="12"/>
        <rFont val="Calibri"/>
        <family val="2"/>
        <scheme val="minor"/>
      </rPr>
      <t>Forensics are performed.</t>
    </r>
  </si>
  <si>
    <t>RS.AN-3</t>
  </si>
  <si>
    <t>RS.AN-3.1</t>
  </si>
  <si>
    <t>RS.AN-3.1: The organization has the capability to assist in or conduct forensic investigations of cybersecurity incidents and engineer protective and detective controls to facilitate the investigative process.</t>
  </si>
  <si>
    <t>CPMI-IOSCO/Response &amp; Recovery, FFIEC CAT D2/ D3/ D5, FFIEC IT Booklet/Information Security/III, FFIEC IT Booklet/Operations, G7/5, G7/6, NAIC HBRS/ExC DSS.02, EBA GITSRM 3.5.1.60.c, ECB CROE 2.4.2-11, ECB CROE 2.5.2.1-10, ECB CROE 2.5.2.4-45, ECB CROE 2.5.2.4-46, ECB CROE 2.5.2.4-47, ECB CROE 2.5.2.4-48, ECB CROE 2.5.2.4-49, ECB CROE 2.5.2.4-50, ECB CROE 2.5.2.4-51, ECB CROE 2.5.2.4-52, ECB CROE 2.5.2.4-53, ECB CROE 2.5.2.4-54</t>
  </si>
  <si>
    <t>COBIT 5 APO12.06 &amp; DSS03.02 &amp; DSS05.07, ISA 62443-3-3:2013 SR 2.8 &amp; SR 2.9 &amp; SR 2.10 &amp; SR 2.11 &amp; SR 2.12 &amp; SR 3.9 &amp; SR 6.1, ISO/IEC 27001:2013 A.16.1.7, NIST SP 800-53 Rev. 4 AU-7 &amp; IR-4</t>
  </si>
  <si>
    <r>
      <t xml:space="preserve">RS.AN-4: </t>
    </r>
    <r>
      <rPr>
        <sz val="12"/>
        <rFont val="Calibri"/>
        <family val="2"/>
        <scheme val="minor"/>
      </rPr>
      <t>Incidents are categorized consistent with response plans.</t>
    </r>
  </si>
  <si>
    <t>RS.AN-4</t>
  </si>
  <si>
    <t>RS.AN-4.1</t>
  </si>
  <si>
    <t>RS.AN-4.1: The organization categorizes and prioritizes cybersecurity incident response consistent with response plans and criticality of systems to the enterprise.</t>
  </si>
  <si>
    <t>FFIEC CAT D5, FFIEC IT Booklet/Information Security/III, FFIEC IT Booklet/Operations, G7/5, NAIC HBRS/ExC DSS.02, EBA GITSRM 3.5.1.60.a, ECB CROE 2.5.2.1-4, ECB CROE 2.5.2.1-11</t>
  </si>
  <si>
    <t>CIS CSC 19, COBIT 5 DSS02.02, ISA 62443-2-1:2009 4.3.4.5.6, ISO/IEC 27001:2013 A.16.1.4, NIST SP 800-53 Rev. 4 CP-2 &amp; IR-4 &amp; IR-5 &amp; IR-8</t>
  </si>
  <si>
    <r>
      <t xml:space="preserve">RS.AN-5: </t>
    </r>
    <r>
      <rPr>
        <sz val="12"/>
        <rFont val="Calibri"/>
        <family val="2"/>
        <scheme val="minor"/>
      </rPr>
      <t>Processes are established to receive, analyze and respond to vulnerabilities disclosed to the organization from internal and external sources (e.g., internal testing, security bulletins, or security researchers).</t>
    </r>
  </si>
  <si>
    <t>RS.AN-5</t>
  </si>
  <si>
    <t>RS.AN-5.1</t>
  </si>
  <si>
    <t>RS.AN-5.1: The organization has established enterprise processes for receiving and appropriately channeling vulnerability disclosures from:
(1) Public sources (e.g., security researchers);
(2) Vulnerability sharing forums (e.g., FS-ISAC); and
(3) Third-parties (e.g., cloud vendors);
(4) Internal sources (e.g., development teams).</t>
  </si>
  <si>
    <t>CFTC-Cyber Exam/A, CPMI-IOSCO/Detection, FFIEC IT Booklet/Information Security/III, FFIEC IT Booklet/Operations, FFIEC-APX E/Risk Mitigation, FFIEC Booklet BCM/1-4.b, FFIEC Booklet BCM/1-4.c,  FTC/9, G7/5, G7/6, G7/7, NAIC HBRS/ExC DSS.05, ECB CROE 2.5.2.3-41, ECB CROE 2.7.2.1-3, ECB CROE 2.7.2.1-14, ECB CROE 2.8.2.1-1</t>
  </si>
  <si>
    <t>CIS CSC 4 &amp; 19, COBIT 5 EDM03.02 &amp; DSS05.07, NIST SP 800-53 Rev. 4 SI-5 &amp; PM-15</t>
  </si>
  <si>
    <t>RS.AN-5.2</t>
  </si>
  <si>
    <t>RS.AN-5.2: The organization has established enterprise processes to analyze disclosed vulnerabilities with a focus on:
(1) Determining its validity;
(2) Aassessing its scope (e.g., affected assets);
(3) Determining it's severity and impact;
(4) Identifying affected stakeholders or customers; and
(5) Analyzing options to respond.</t>
  </si>
  <si>
    <t>CBRC/10, FFIEC CAT D1/ D5, FFIEC IT Booklet/Information Security/IV, FFIEC IT Booklet/Operations, NAIC HBRS/ExC DSS.05, ECB CROE 2.5.2.3-41, ECB CROE 2.7.2.1-3, ECB CROE 2.7.2.1-4.a, ECB CROE 2.7.2.1-4.b, ECB CROE 2.7.2.1-9</t>
  </si>
  <si>
    <t>RS.AN-5.3</t>
  </si>
  <si>
    <t>RS.AN-5.3: The organization has established processes to implement vulnerability mitigation plans, as well as validate their completion and effectiveness.</t>
  </si>
  <si>
    <t>FFIEC CAT D3/ D5, FFIEC IT Booklet/Information Security/IV, FFIEC IT Booklet/Operations, G7/7, NAIC HBRS/ExC DSS.05, SEC Regulation SCI, ECB CROE 2.6.2-10, ECB CROE 2.6.2-14</t>
  </si>
  <si>
    <r>
      <t>Mitigation (RS.MI):</t>
    </r>
    <r>
      <rPr>
        <sz val="12"/>
        <rFont val="Calibri"/>
        <family val="2"/>
        <scheme val="minor"/>
      </rPr>
      <t xml:space="preserve"> Activities are performed to prevent expansion of an event, mitigate its effects, and resolve the incident.</t>
    </r>
  </si>
  <si>
    <r>
      <t xml:space="preserve">RS.MI-1: </t>
    </r>
    <r>
      <rPr>
        <sz val="12"/>
        <rFont val="Calibri"/>
        <family val="2"/>
        <scheme val="minor"/>
      </rPr>
      <t>Incidents are contained.</t>
    </r>
  </si>
  <si>
    <t>RS.MI-1</t>
  </si>
  <si>
    <t>RS.MI-1.1</t>
  </si>
  <si>
    <t xml:space="preserve">RS.MI-1.1: The organization contains cybersecurity incidents in a timely manner.  </t>
  </si>
  <si>
    <t>CPMI-IOSCO/Response &amp; Recovery, FFIEC CAT D5, FFIEC IT Booklet/Information Security/III, G7/5, NAIC HBRS/ExC DSS.02, ECB CROE 2.5.2.1-13</t>
  </si>
  <si>
    <t>CIS CSC 19, COBIT 5 APO12.06, ISA 62443-2-1:2009 4.3.4.5.6, ISA 62443-3-3:2013 SR 5.1 &amp; SR 5.2 &amp; SR 5.4, ISO/IEC 27001:2013 A.12.2.1 &amp; A.16.1.5, NIST SP 800-53 Rev. 4 IR-4</t>
  </si>
  <si>
    <t>RS.MI-1.2</t>
  </si>
  <si>
    <t>RS.MI-1.2: The organization's procedures include containment strategies and notifying potentially impacted third-parties, as appropriate.</t>
  </si>
  <si>
    <t>FFIEC CAT D5, FFIEC IT Booklet/Information Security/III, NAIC HBRS/ExC DSS.02, ECB CROE 2.3.2.2-72</t>
  </si>
  <si>
    <r>
      <t xml:space="preserve">RS.MI-2: </t>
    </r>
    <r>
      <rPr>
        <sz val="12"/>
        <rFont val="Calibri"/>
        <family val="2"/>
        <scheme val="minor"/>
      </rPr>
      <t>Incidents are mitigated.</t>
    </r>
  </si>
  <si>
    <t>RS.MI-2</t>
  </si>
  <si>
    <t>RS.MI-2.1</t>
  </si>
  <si>
    <t xml:space="preserve">RS.MI-2.1: The organization mitigates cybersecurity incidents in a timely manner.  </t>
  </si>
  <si>
    <t>FFIEC CAT D5, G7/5, G7/6, NAIC HBRS/ExC DSS.02, ECB CROE 2.5.2.1-13</t>
  </si>
  <si>
    <t>CIS CSC 4 &amp; 19, COBIT 5 APO12.06, ISA 62443-2-1:2009 4.3.4.5.6 &amp; 4.3.4.5.10, ISO/IEC 27001:2013 A.12.2.1 &amp; A.16.1.5, NIST SP 800-53 Rev. 4 IR-4</t>
  </si>
  <si>
    <r>
      <t xml:space="preserve">RS.MI-3: </t>
    </r>
    <r>
      <rPr>
        <sz val="12"/>
        <rFont val="Calibri"/>
        <family val="2"/>
        <scheme val="minor"/>
      </rPr>
      <t>Newly identified vulnerabilities are mitigated or documented as accepted risks.</t>
    </r>
  </si>
  <si>
    <t>RS.MI-3</t>
  </si>
  <si>
    <t>RS.MI-3.1</t>
  </si>
  <si>
    <t>RS.MI-3.1: The organization's incident response plan identifies requirements for the remediation of any identified weaknesses in systems and associated controls.</t>
  </si>
  <si>
    <t>CFTC/H, FFIEC CAT D5, FFIEC IT Booklet/Information Security/II.A, FFIEC IT Booklet/Operations, G7/6, NAIC HBRS/ExC MEA.02, NYDFS/500.16, NYDFS/500.16</t>
  </si>
  <si>
    <t>CIS CSC 4, COBIT 5 APO12.06, ISO/IEC 27001:2013 A.12.6.1, NIST SP 800-53 Rev. 4 CA-7 &amp; RA-3 &amp; RA-5</t>
  </si>
  <si>
    <t>RS.MI-3.2</t>
  </si>
  <si>
    <t>RS.MI-3.2: Vulnerabilities identified as a result of a cybersecurity incident are mitigated or documented by the organization as accepted risks and monitored.</t>
  </si>
  <si>
    <t>FFIEC CAT D5, FFIEC IT Booklet/Information Security/III, FFIEC IT Booklet/Operations, FTC/7, G7/5, NAIC HBRS/ExC MEA.02</t>
  </si>
  <si>
    <r>
      <t xml:space="preserve">Improvements (RS.IM): </t>
    </r>
    <r>
      <rPr>
        <sz val="12"/>
        <rFont val="Calibri"/>
        <family val="2"/>
        <scheme val="minor"/>
      </rPr>
      <t>Organizational response activities are improved by incorporating lessons learned from current and previous detection/response activities.</t>
    </r>
  </si>
  <si>
    <r>
      <t xml:space="preserve">RS.IM-1: </t>
    </r>
    <r>
      <rPr>
        <sz val="12"/>
        <rFont val="Calibri"/>
        <family val="2"/>
        <scheme val="minor"/>
      </rPr>
      <t>Response</t>
    </r>
    <r>
      <rPr>
        <b/>
        <sz val="12"/>
        <rFont val="Calibri"/>
        <family val="2"/>
        <scheme val="minor"/>
      </rPr>
      <t xml:space="preserve"> </t>
    </r>
    <r>
      <rPr>
        <sz val="12"/>
        <rFont val="Calibri"/>
        <family val="2"/>
        <scheme val="minor"/>
      </rPr>
      <t>plans incorporate lessons learned.</t>
    </r>
  </si>
  <si>
    <t>RS.IM-1</t>
  </si>
  <si>
    <t>RS.IM-1.1</t>
  </si>
  <si>
    <t>RS.IM-1.1: The organization's incident response plans are actively updated based on current cyber threat intelligence, information-sharing and lessons learned following a cyber event.</t>
  </si>
  <si>
    <t>FFIEC CAT D1/ D5, FFIEC IT Booklet/Information Security/III, FFIEC IT Booklet/Operations, G7/5, G7/8, FFIEC Booklet BCM/10-8.d, 11-1.g, NAIC HBRS/ExC DSS.02, NYDFS/500.16, Regulation S-ID, SEC Regulation SCI, EBA GITSRM 3.5.1.60.c, ECB CROE 2.5.2.1-10, ECB CROE 2.5.2.1-15, ECB CROE 2.5.2.1-18, ECB CROE 2.7.2.1-5, ECB CROE 2.8.2.1-3</t>
  </si>
  <si>
    <t>COBIT 5 BAI01.13, ISA 62443-2-1:2009 4.3.4.5.10 &amp; 4.4.3.4, ISO/IEC 27001:2013 A.16.1.6 &amp; Clause 10, NIST SP 800-53 Rev. 4 CP-2 &amp; IR-4 &amp; IR-8</t>
  </si>
  <si>
    <t>RS.IM-1.2</t>
  </si>
  <si>
    <t>RS.IM-1.2: The results of the testing program are used by the organization to support ongoing improvement of its cyber resilience.</t>
  </si>
  <si>
    <t>CPMI-IOSCO/Learning and evolving, CPMI-IOSCO/Response &amp; Recovery, FFIEC CAT D1/ D3/ D5, FFIEC IT Booklet/Information Security/IV, FFIEC IT Booklet/Operations, FFIEC Booklet BCM/1-1.d, 2-3.d, 2-5.g, 10-18.f, 10-30, 11-2.a, 11-2.b, NAIC HBRS/ExC DSS.02, EBA GITSRM 3.4.6.46, ECB CROE 2.1.2.1-13.e, ECB CROE 2.6.2-5</t>
  </si>
  <si>
    <t>RS.IM-1.3</t>
  </si>
  <si>
    <t>RS.IM-1.3: The organization's cyber resilience and incident response programs have processes in place to incorporate lessons learned from cyber events that have occurred within and outside the organization.</t>
  </si>
  <si>
    <t>CPMI-IOSCO/Learning and evolving, CPMI-IOSCO/Response &amp; Recovery, FFIEC CAT D5, FFIEC IT Booklet/Information Security/IV, FFIEC IT Booklet/Operations, G7/5, FFIEC Booklet BCM/10-8.d, 11-1.g, 11-2.a, 11-2.c, 11-2.d, NAIC HBRS/ExC DSS.02, ECB CROE 2.5.2.1-10, ECB CROE 2.5.2.1-15, ECB CROE 2.5.2.4-53, ECB CROE 2.6.2-2, ECB CROE 2.8.2.1-3</t>
  </si>
  <si>
    <r>
      <t xml:space="preserve">RS.IM-2: </t>
    </r>
    <r>
      <rPr>
        <sz val="12"/>
        <rFont val="Calibri"/>
        <family val="2"/>
        <scheme val="minor"/>
      </rPr>
      <t>Response strategies are updated.</t>
    </r>
  </si>
  <si>
    <t>RS.IM-2</t>
  </si>
  <si>
    <t>RS.IM-2.1</t>
  </si>
  <si>
    <t>RS.IM-2.1: The organization periodically reviews response strategy and exercises and updates them as necessary, based on:
(1) Lessons learned from cybersecurity incidents that have occurred (both within and outside the organization);
(2) Current cyber threat intelligence (both internal and external sources);
(3) Recent and wide-scale cyber attack scenarios;
(4) Operationally and technically plausible future cyber attacks; and
(5) New technological developments.</t>
  </si>
  <si>
    <t>CPMI-IOSCO/Learning and evolving, CPMI-IOSCO/Response &amp; Recovery, FFIEC CAT D1/ D2/ D3/ D5, FFIEC IT Booklet/Information Security/III, G7/5, G7/8, FFIEC Booklet BCM/11-1.k, NAIC HBRS/ExC DSS.02, NYDFS/500.16, SEC Regulation SCI, ECB CROE 2.1.2.1-13.d, ECB CROE 2.1.2.1-13.g, ECB CROE 2.5.2.1-9, ECB CROE 2.5.2.1-17, ECB CROE 2.5.2.1-18, ECB CROE 2.7.2.1-5, ECB CROE 2.8.2.1-3</t>
  </si>
  <si>
    <t>COBIT 5 BAI01.13 &amp; DSS04.08, ISO/IEC 27001:2013 A.16.1.6 &amp; Clause 10, NIST SP 800-53 Rev. 4 CP-2 &amp; IR-4 &amp; IR-8</t>
  </si>
  <si>
    <t>RECOVER (RC)</t>
  </si>
  <si>
    <r>
      <t xml:space="preserve">Recovery Planning (RC.RP): </t>
    </r>
    <r>
      <rPr>
        <sz val="12"/>
        <rFont val="Calibri"/>
        <family val="2"/>
        <scheme val="minor"/>
      </rPr>
      <t>Recovery processes and procedures are executed and maintained to ensure timely restoration of systems or assets affected by cybersecurity incidents.</t>
    </r>
  </si>
  <si>
    <r>
      <t xml:space="preserve">RC.RP-1: </t>
    </r>
    <r>
      <rPr>
        <sz val="12"/>
        <rFont val="Calibri"/>
        <family val="2"/>
        <scheme val="minor"/>
      </rPr>
      <t>Recovery plan is executed during or after a cybersecurity incident.</t>
    </r>
  </si>
  <si>
    <t>RC.RP-1</t>
  </si>
  <si>
    <t>RC.RP-1.1</t>
  </si>
  <si>
    <t>RC.RP-1.1: The organization executes its recovery plans, including incident recovery, disaster recovery and business continuity plans, during or after an incident to resume operations.</t>
  </si>
  <si>
    <t>FFIEC CAT D5, FFIEC IT Booklet/Information Security/II.C, FFIEC IT Booklet/Operations, G7/6, FFIEC Booklet BCM/8-1.k, 8-4.a, NAIC HBRS/ExC DSS.02, NYDFS/500.02, SEC Regulation SCI, SEC Regulation SDR, EBA GITSRM 3.7.3.83, ECB CROE 2.5.2.1-1, ECB CROE 2.5.2.1-13</t>
  </si>
  <si>
    <t>CIS CSC 10, COBIT 5 APO12.06 &amp; DSS02.05 &amp; DSS03.04, ISO/IEC 27001:2013 A.16.1.5, NIST SP 800-53 Rev. 4 CP-10 &amp; IR-4 &amp; IR-8</t>
  </si>
  <si>
    <t>RC.RP-1.2</t>
  </si>
  <si>
    <t>RC.RP-1.2: Organization's recovery plans are executed by first resuming critical services and core business functions, and without causing any potential concurrent and widespread interruptions to interconnected entities and critical infrastructure, such as energy and telecommunications.</t>
  </si>
  <si>
    <t>CPMI-IOSCO/Response &amp; Recovery, FFIEC CAT D5, FFIEC IT Booklet/Business Continuity Planning/ Risk Management, FFIEC Booklet BCM/8-1.d, NAIC HBRS/ExC DSS.02, SEC Regulation SCI, SEC Regulation SDR, EBA GITSRM 37.2.81, EBA GITSRM 3.7.3.84.a, ECB CROE 2.5.2.1-1, ECB CROE 2.5.2.1-11, ECB CROE 2.5.2.3-34</t>
  </si>
  <si>
    <t>RC.RP-1.3</t>
  </si>
  <si>
    <t>RC.RP-1.3: The recovery plan includes a minimum recovery time for the sector critical systems.</t>
  </si>
  <si>
    <t>FFIEC CAT D5, FFIEC IT Booklet/Business Continuity Planning/Business Impact Analysis, FFIEC Booklet BCM/4-5.b, NAIC HBRS/ExC DSS.02, SEC Regulation SCI, SEC Regulation SDR, EBA GITSRM 3.7.3.83, ECB CROE 2.5.2.1-1, ECB CROE 2.5.2.1-11</t>
  </si>
  <si>
    <t>RC.RP-1.4</t>
  </si>
  <si>
    <t>RC.RP-1.4: The recovery plan includes recovery of clearing and settlement activities after a wide-scale disruption with the overall goal of completing material pending transactions on the scheduled settlement date.</t>
  </si>
  <si>
    <t>FFIEC IT Booklet/Business Continuity Planning/Business Impact Analysis, FFIEC Booklet BCM/8-8.a, 8-11.b, 10-25.e, 10-25.f, NAIC HBRS/ExC DSS.02, SEC Regulation SCI, SEC Regulation SDR, NYDFS 500.06, EBA GITSRM 3.7.3.83, ECB CROE 2.5.2.1-12</t>
  </si>
  <si>
    <t>RC.RP-1.5</t>
  </si>
  <si>
    <t>RC.RP-1.5: The recovery plan includes recovery of resilience following a long term loss of capability (e.g., site or third-party) detailing when the plan should be activated and implementation steps.</t>
  </si>
  <si>
    <t>FFIEC IT Booklet/Business Continuity Planning/Business Impact Analysis, FFIEC Booklet BCM/8-1.g, 8-1.i, 8-5.a, 8-5.b, 8-11.c, NAIC HBRS/ExC DSS.02, EBA GITSRM 37.2.82, ECB CROE 2.5.2.1-3</t>
  </si>
  <si>
    <t>RC.RP-1.6</t>
  </si>
  <si>
    <t>RC.RP-1.6: The recovery plan includes plans to come back for both traditional and highly available (e.g., cloud) infrastructure.</t>
  </si>
  <si>
    <t>FFIEC IT Booklet/Business Continuity Planning/Business Impact Analysis, NAIC HBRS/ExC DSS.02, EBA GITSRM 37.2.82, ECB CROE 2.5.2.2-26, ECB CROE 2.5.2.2-31</t>
  </si>
  <si>
    <r>
      <t xml:space="preserve">Improvements (RC.IM): </t>
    </r>
    <r>
      <rPr>
        <sz val="12"/>
        <rFont val="Calibri"/>
        <family val="2"/>
        <scheme val="minor"/>
      </rPr>
      <t>Recovery planning and processes are improved by incorporating lessons learned into future activities.</t>
    </r>
  </si>
  <si>
    <r>
      <rPr>
        <b/>
        <sz val="12"/>
        <rFont val="Calibri"/>
        <family val="2"/>
        <scheme val="minor"/>
      </rPr>
      <t xml:space="preserve">RC.IM-1: </t>
    </r>
    <r>
      <rPr>
        <sz val="12"/>
        <rFont val="Calibri"/>
        <family val="2"/>
        <scheme val="minor"/>
      </rPr>
      <t>Recovery plans incorporate lessons learned.</t>
    </r>
  </si>
  <si>
    <t>RC.IM-1</t>
  </si>
  <si>
    <t>RC.IM-1.1</t>
  </si>
  <si>
    <t>RC.IM-1.1: The organization refines its cyber resilience and incident response plans by actively identifying and incorporating crucial lessons learned from:
(1) cybersecurity incidents that have occurred within the organization;
(2) Cybersecurity assessments and testing performed internally; and
(3) Widely reported events, industry reports and cybersecurity incidents that have occurred outside the organization.</t>
  </si>
  <si>
    <t>CPMI-IOSCO/Learning and evolving, FFIEC CAT D1/ D5, FFIEC IT Booklet/Business Continuity Planning/Risk Monitoring and Testing, G7/8, FFIEC Booklet BCM/2-2.e, 2-3.d, 2-5.g, 10-7.i, 11-1.e, 11-1.i, NAIC HBRS/ExC DSS.04, SEC Regulation SDR, EBA GITSRM 3.7.3.84.c, EBA GITSRM 3.7.4.88, ECB CROE 2.1.2.1-13, ECB CROE 2.1.2.1-13.c, ECB CROE 2.1.2.1-13.d, ECB CROE 2.5.2.1-9, ECB CROE 2.6.2-5, ECB CROE 2.8.2.1-3</t>
  </si>
  <si>
    <t>COBIT 5 APO12.06 &amp; BAI05.07 &amp; DSS04.08, ISA 62443-2-1:2009 4.4.3.4, ISO/IEC 27001:2013 A.16.1.6 &amp; Clause 10, NIST SP 800-53 Rev. 4 CP-2 &amp; IR-4 &amp; IR-8</t>
  </si>
  <si>
    <r>
      <t xml:space="preserve">RC.IM-2: </t>
    </r>
    <r>
      <rPr>
        <sz val="12"/>
        <rFont val="Calibri"/>
        <family val="2"/>
        <scheme val="minor"/>
      </rPr>
      <t>Recovery strategies are updated.</t>
    </r>
  </si>
  <si>
    <t>RC.IM-2</t>
  </si>
  <si>
    <t>RC.IM-2.1</t>
  </si>
  <si>
    <t>RC.IM-2.1: The organization periodically reviews recovery strategy and exercises and updates them as necessary, based on: 
(1) Lessons learned from cybersecurity incidents that have occurred (both within and outside the organization);
(2) Current cyber threat intelligence (both internal and external sources);
(3) Recent and wide-scale cyber attack scenarios;
(4) Operationally and technically plausible future cyber attacks; and
(5) New technological developments.</t>
  </si>
  <si>
    <t>CPMI-IOSCO/Learning and evolving, CPMI-IOSCO/Response &amp; Recovery, FFIEC CAT D1/ D5, FFIEC IT Booklet/Business Continuity Planning/Risk Monitoring and Testing, G7/8, FFIEC Booklet BCM/1-3.g, 2-1.a, 2-5.g, 2-5.i, 6-3.c, 8-1.b, 9-1.c, 11-1.a, 11-1.b, 11-1.c, 11-1.d, 11-1.e, 11-1.i , 11-1.j, NAIC HBRS/ExC DSS.04, SEC Regulation SCI, EBA GITSRM 37.2.80, EBA GITSRM 3.7.4.90, ECB CROE 2.1.2.1-13.d, ECB CROE 2.1.2.1-13.g, ECB CROE 2.5.2.1-17, ECB CROE 2.5.2.1-18, ECB CROE 2.7.2.1-5, ECB CROE 2.8.2.1-3</t>
  </si>
  <si>
    <t>COBIT 5 APO12.06 &amp; BAI07.08, ISO/IEC 27001:2013 A.16.1.6 &amp; Clause 10, NIST SP 800-53 Rev. 4 CP-2 &amp; IR-4 &amp; IR-8</t>
  </si>
  <si>
    <r>
      <t xml:space="preserve">Communications (RC.CO): </t>
    </r>
    <r>
      <rPr>
        <sz val="12"/>
        <rFont val="Calibri"/>
        <family val="2"/>
        <scheme val="minor"/>
      </rPr>
      <t>Restoration activities are coordinated with internal and external parties, such as coordinating centers, Internet Service Providers, owners of attacking systems, victims, other CSIRTs, and vendors.</t>
    </r>
  </si>
  <si>
    <r>
      <t xml:space="preserve">RC.CO-1: </t>
    </r>
    <r>
      <rPr>
        <sz val="12"/>
        <rFont val="Calibri"/>
        <family val="2"/>
        <scheme val="minor"/>
      </rPr>
      <t>Public relations are managed.</t>
    </r>
  </si>
  <si>
    <t>RC.CO-1</t>
  </si>
  <si>
    <t>RC.CO-1.1</t>
  </si>
  <si>
    <t>RC.CO-1.1: The organization's governing body (e.g., the Board or one of its committees) ensures that a communication plan exists to notify internal and external stakeholders about an incident, as appropriate.</t>
  </si>
  <si>
    <t>FFIEC CAT D2/ D5, FFIEC IT Booklet/Business Continuity Planning, FFIEC Booklet BCM/2-1.b, 2-5.k, 8-13.d, NAIC HBRS/ExC DSS.04, SEC Regulation SCI, EBA GITSRM 3.7.5.91</t>
  </si>
  <si>
    <t>COBIT 5 EDM03.02, ISO/IEC 27001:2013 A.6.1.4 &amp; Clause 7.4</t>
  </si>
  <si>
    <t>RC.CO-1.2</t>
  </si>
  <si>
    <t>RC.CO-1.2: The organization promptly communicates the status of recovery activities to regulatory authorities and relevant external stakeholders, as appropriate.</t>
  </si>
  <si>
    <t>CPMI-IOSCO/Response &amp; Recovery, FFIEC CAT D2/ D5, FFIEC IT Booklet/Business Continuity Planning/Risk Monitoring and Testing/Principles of the Business Continuity Testing Program, G7/6, G7/7, FFIEC Booklet BCM/8-13.a, NAIC HBRS/ExC DSS.04, SEC Regulation FD, SEC Regulation SCI, SEC Regulation SDR, EBA GITSRM 3.7.5.91</t>
  </si>
  <si>
    <r>
      <t xml:space="preserve">RC.CO-2: </t>
    </r>
    <r>
      <rPr>
        <sz val="12"/>
        <rFont val="Calibri"/>
        <family val="2"/>
        <scheme val="minor"/>
      </rPr>
      <t>Reputation after an event is repaired.</t>
    </r>
  </si>
  <si>
    <t>RC.CO-2 - with sector enhancement</t>
  </si>
  <si>
    <t>RC.CO-2.1</t>
  </si>
  <si>
    <t>RC.CO-2.1: Actionable and effective mitigation techniques are taken and communicated appropriately to restore and improve the organization's reputation after an incident.</t>
  </si>
  <si>
    <t>FFIEC CAT D5, G7/6, G7/7, NAIC HBRS/ExC DSS.04</t>
  </si>
  <si>
    <t>COBIT 5 MEA03.02, ISO/IEC 27001:2013 Clause 7.4</t>
  </si>
  <si>
    <r>
      <t xml:space="preserve">RC.CO-3: </t>
    </r>
    <r>
      <rPr>
        <sz val="12"/>
        <rFont val="Calibri"/>
        <family val="2"/>
        <scheme val="minor"/>
      </rPr>
      <t>Recovery activities are communicated to internal and external stakeholders as well as and executive and management teams.</t>
    </r>
  </si>
  <si>
    <t>RC.CO-3</t>
  </si>
  <si>
    <t>RC.CO-3.1</t>
  </si>
  <si>
    <t>RC.CO-3.1: The organization timely involves and communicates the recovery activities, procedures, cyber risk management issues to the appropriate governing body (e.g., the Board or one of its committees), senior management and relevant internal stakeholders.</t>
  </si>
  <si>
    <t>CFTC/D, CFTC/G, CPMI-IOSCO/Response &amp; Recovery, FFIEC CAT D2/ D5, FFIEC IT Booklet/Business Continuity Planning/Risk Monitoring and Testing/Principles of the Business Continuity Testing Program, G7/6, G7/7, FFIEC Booklet BCM/2-1.b, 2-5.j, 8-12.a, 8-12.b, 8-12.c, 8-12.d, 8-12.e, 8-12.f, 8-12.g, NAIC HBRS/ExC DSS.04, NYDFS/500.02, SEC Regulation SDR, EBA GITSRM 3.7.3.84.b, EBA GITSRM 3.7.5.91</t>
  </si>
  <si>
    <t>COBIT 5 APO12.06, ISO/IEC 27001:2013 Clause 7.4, NIST SP 800-53 Rev. 4 CP-2 &amp; IR-4</t>
  </si>
  <si>
    <t>SUPPLY CHAIN/DEPENDENCY MANAGEMENT (DM)</t>
  </si>
  <si>
    <r>
      <t xml:space="preserve">Internal Dependencies (DM.ID): </t>
    </r>
    <r>
      <rPr>
        <sz val="12"/>
        <rFont val="Calibri"/>
        <family val="2"/>
        <scheme val="minor"/>
      </rPr>
      <t>The organization manages risks associated with its internal dependencies.</t>
    </r>
  </si>
  <si>
    <r>
      <rPr>
        <b/>
        <sz val="12"/>
        <rFont val="Calibri"/>
        <family val="2"/>
        <scheme val="minor"/>
      </rPr>
      <t xml:space="preserve">DM.ID-1: </t>
    </r>
    <r>
      <rPr>
        <sz val="12"/>
        <rFont val="Calibri"/>
        <family val="2"/>
        <scheme val="minor"/>
      </rPr>
      <t>The organization integrates internal dependency management strategy into the overall strategic risk management plan.</t>
    </r>
  </si>
  <si>
    <t>DM.ID-1.1</t>
  </si>
  <si>
    <t>DM.ID-1.1: The organization has integrated its internal dependency management strategy into the overall strategic risk management plan.</t>
  </si>
  <si>
    <t>FFIEC IT Booklet/ Operations/ Operations Management, FFIEC IT Booklet/Management/III.A, FFIEC Booklet BCM/1-3.f, 4-2.a, 4-2.e, 6-4.b, 6-4.c, 6-4.d, 6-4.e, NAIC HBRS/ExC APO.12, Risk Assessment, Risk Identification, EBA GITSRM 3.2.2.5.b, EBA GITSRM 3.2.3.7, EBA GITSRM 3.3.2.15</t>
  </si>
  <si>
    <t>COBIT 5 APO03.02 (General dependencies not specifically internal dependencies)</t>
  </si>
  <si>
    <t>DM.ID-1.2</t>
  </si>
  <si>
    <t>DM.ID-1.2: The organization monitors the effectiveness of its internal dependency management strategy.</t>
  </si>
  <si>
    <t>NAIC HBRS/ExC APO.12, SEC Regulation SCI</t>
  </si>
  <si>
    <t>DM.ID-1.3</t>
  </si>
  <si>
    <t>DM.ID-1.3: The organization ensures appropriate oversight of and compliance with the internal dependency management strategy implementation.</t>
  </si>
  <si>
    <t>FFIEC IT Booklet/ Operations / Boards of Directors and Senior Management, NAIC HBRS/ExC APO.12</t>
  </si>
  <si>
    <t>DM.ID-1.4</t>
  </si>
  <si>
    <t>DM.ID-1.4: The organization has established and applies appropriate controls to address the inherent risk of internal dependencies.</t>
  </si>
  <si>
    <t>FFIEC CAT D3, FFIEC IT Booklet/ Operations/Risk Mitigation and Control Implementation, NAIC HBRS/ExC APO.12</t>
  </si>
  <si>
    <r>
      <rPr>
        <b/>
        <sz val="12"/>
        <rFont val="Calibri"/>
        <family val="2"/>
        <scheme val="minor"/>
      </rPr>
      <t xml:space="preserve">DM.ID-2: </t>
    </r>
    <r>
      <rPr>
        <sz val="12"/>
        <rFont val="Calibri"/>
        <family val="2"/>
        <scheme val="minor"/>
      </rPr>
      <t>Roles and responsibilities for internal dependency management are defined and assigned.</t>
    </r>
  </si>
  <si>
    <t>DM.ID-2.1</t>
  </si>
  <si>
    <t>DM.ID-2.1: Roles and responsibilities for internal dependency management are defined and assigned.</t>
  </si>
  <si>
    <t>FFIEC CAT D1, FFIEC IT Booklet/Management/I.A, FFIEC Booklet BCM/8-1.a NAIC HBRS/ExC APO.01, EBA GITSRM 3.3.2.15</t>
  </si>
  <si>
    <t>ISO 27001:2013 A.6.1.1 Clause 5.3 (General roles and responsibilities not specifically internal dependencies)</t>
  </si>
  <si>
    <r>
      <t>External Dependencies (DM.ED):</t>
    </r>
    <r>
      <rPr>
        <sz val="12"/>
        <rFont val="Calibri"/>
        <family val="2"/>
        <scheme val="minor"/>
      </rPr>
      <t xml:space="preserve"> The organization manages risks associated with its external dependencies.</t>
    </r>
  </si>
  <si>
    <r>
      <rPr>
        <b/>
        <sz val="12"/>
        <rFont val="Calibri"/>
        <family val="2"/>
        <scheme val="minor"/>
      </rPr>
      <t>DM.ED-1:</t>
    </r>
    <r>
      <rPr>
        <sz val="12"/>
        <rFont val="Calibri"/>
        <family val="2"/>
        <scheme val="minor"/>
      </rPr>
      <t xml:space="preserve"> The organization integrates external dependency management strategy into the overall strategic risk management plan.</t>
    </r>
  </si>
  <si>
    <t>DM.ED-1.1</t>
  </si>
  <si>
    <t>DM.ED-1.1: The organization has integrated its external dependency management strategy into the overall cyber risk management plan.</t>
  </si>
  <si>
    <t>FFIEC CAT D1, FFIEC IT Booklet/Management/III.A-C, NAIC HBRS/ExC APO.12, EBA GITSRM 3.2.3.7, ECB CROE 2.3.2.2-68</t>
  </si>
  <si>
    <t>COBIT 5 APO10.04, ISO 27001:2013 A.6.1.1 &amp; Clause 5.3, NIST SP 800-53 Rev. 4 SA-9 &amp; SA-12</t>
  </si>
  <si>
    <t>DM.ED-1.2</t>
  </si>
  <si>
    <t>DM.ED-1.2: The organization monitors the effectiveness of its external dependency management strategy to reduce cyber risks associated with external dependencies.</t>
  </si>
  <si>
    <t>FFIEC CAT D1/ D4, FFIEC IT Booklet/Management/III.A-C, NAIC HBRS/ExC APO.12, SEC Regulation SCI</t>
  </si>
  <si>
    <t>COBIT 5 APO10.02, ISO 27001:2013 A.15.2.1 &amp; A.15.2.2, NIST SP 800-53 Rev. 4 SA-9 &amp; SA-12</t>
  </si>
  <si>
    <t>DM.ED-1.3</t>
  </si>
  <si>
    <t>DM.ED-1.3: The organization ensures appropriate oversight and compliance with the external dependency strategy implementation.</t>
  </si>
  <si>
    <t>FFIEC CAT D1/ D4, FFIEC IT Booklet/Management/III.A-C, FFIEC Booklet BCM/8-2.b, NAIC HBRS/ExC APO.12, NYDFS 500.11</t>
  </si>
  <si>
    <r>
      <rPr>
        <b/>
        <sz val="12"/>
        <rFont val="Calibri"/>
        <family val="2"/>
        <scheme val="minor"/>
      </rPr>
      <t xml:space="preserve">DM.ED-2: </t>
    </r>
    <r>
      <rPr>
        <sz val="12"/>
        <rFont val="Calibri"/>
        <family val="2"/>
        <scheme val="minor"/>
      </rPr>
      <t>Dependency management processes are identified, established, assessed, managed, and agreed to by organizational stakeholders.</t>
    </r>
  </si>
  <si>
    <t>ID.SC-1 - with sector enhancement</t>
  </si>
  <si>
    <t>DM.ED-2.1</t>
  </si>
  <si>
    <t>DM.ED-2.1: The organization has established policies, plans, and procedures to identify and manage cyber risks associated with external dependencies throughout those dependencies' lifecycles in a timely manner, including sector-critical systems and operations.</t>
  </si>
  <si>
    <t>FFIEC CAT D1/ D3, FFIEC Booklet BCM/6-5.c, 8-2.a, NAIC HBRS/ExC APO.10, NAIC ML/4, NYDFS/500.02, NYDFS 500.04, SEC Regulation SCI, SEC Regulation SDR, ECB CROE 2.5.2.3-34, ECB CROE 2.6.2-36</t>
  </si>
  <si>
    <t>CIS CSC 4, COBIT 5 APO10.01 &amp; APO10.04 &amp; APO12.04 &amp; APO12.05 &amp; APO13.02 &amp; BAI01.03 &amp; BAI02.03 &amp; BAI04.02, ISA 62443-2-1:2009 4.3.4.2, ISO/IEC 27001:2013 A.15.1.1 &amp; A.15.1.2 &amp; A.15.1.3 &amp; A.15.2.1 &amp; A.15.2.2, NIST SP 800-53 Rev. 4 SA-9 &amp; SA-12 &amp; PM-9</t>
  </si>
  <si>
    <t>DM.ED-2.2</t>
  </si>
  <si>
    <t>DM.ED-2.2: The organization's dependency management policies, plans, and procedures are regularly updated.</t>
  </si>
  <si>
    <t>FFIEC CAT D1/ D4, NAIC HBRS/ExC APO.10, NYDFS/500.02, SEC Regulation SCI</t>
  </si>
  <si>
    <t>DM.ED-2.3</t>
  </si>
  <si>
    <t>DM.ED-2.3: The organization's dependency management policies, plans, and procedures have been reviewed and approved by appropriate organizational stakeholders.</t>
  </si>
  <si>
    <t>FFIEC CAT D1/ D4, NAIC HBRS/ExC APO.10, NYDFS/500.02</t>
  </si>
  <si>
    <t>DM.ED-2.4</t>
  </si>
  <si>
    <t>DM.ED-2.4: Dependency management processes may allow the organization to the adopt  security program(s) of its "affiliate(s)" as long as such program provides an appropriate level of control and assurance.</t>
  </si>
  <si>
    <t>FFIEC CAT D1, NAIC HBRS/ExC APO.10, NYDFS/500.02</t>
  </si>
  <si>
    <t>DM.ED-2.5</t>
  </si>
  <si>
    <t>DM.ED-2.5: The organization's dependency management process identifies third-party relationships that are in place, including those relationships that were established without formal approval.</t>
  </si>
  <si>
    <t>FFIEC CAT D4, FFIEC Booklet BCM/5-3, NAIC HBRS/ExC APO.10, NYDFS/500.02, ECB CROE 2.3.2.2-68</t>
  </si>
  <si>
    <r>
      <rPr>
        <b/>
        <sz val="12"/>
        <rFont val="Calibri"/>
        <family val="2"/>
        <scheme val="minor"/>
      </rPr>
      <t>DM.ED-3:</t>
    </r>
    <r>
      <rPr>
        <sz val="12"/>
        <rFont val="Calibri"/>
        <family val="2"/>
        <scheme val="minor"/>
      </rPr>
      <t xml:space="preserve"> Roles and responsibilities for external dependency management are defined and assigned.</t>
    </r>
  </si>
  <si>
    <t>DM.ED-3.1</t>
  </si>
  <si>
    <t>DM.ED-3.1: Roles and responsibilities for external dependency management are defined and assigned.</t>
  </si>
  <si>
    <t>FFIEC CAT D1, FFIEC Booklet BCM/8-1.a, NAIC HBRS/ExC APO.01</t>
  </si>
  <si>
    <t>COBIT 5 APO10.02</t>
  </si>
  <si>
    <t>DM.ED-3.2</t>
  </si>
  <si>
    <t>DM.ED-3.2: Responsibilities for ongoing independent oversight (external) of third-party access are defined and assigned.</t>
  </si>
  <si>
    <t>FFIEC CAT D1/ D4, NAIC HBRS/ExC APO.01, ECB CROE 2.3.2.2-73</t>
  </si>
  <si>
    <r>
      <rPr>
        <b/>
        <sz val="12"/>
        <rFont val="Calibri"/>
        <family val="2"/>
        <scheme val="minor"/>
      </rPr>
      <t xml:space="preserve">DM.ED-4: </t>
    </r>
    <r>
      <rPr>
        <sz val="12"/>
        <rFont val="Calibri"/>
        <family val="2"/>
        <scheme val="minor"/>
      </rPr>
      <t>The organization manages cyber risks associated with external dependencies.</t>
    </r>
  </si>
  <si>
    <t>DM.ED-4.1</t>
  </si>
  <si>
    <t>DM.ED-4.1: The organization ensures that cyber risks associated with external dependencies are consistent with cyber risk appetite approved by an appropriate governing body (e.g., the Board or one of its committees).</t>
  </si>
  <si>
    <t>FFIEC CAT D1/ D4, FFIEC IT Booklet/Information Security/II.C.20, NAIC HBRS/ExC APO.12, NYDFS/500.03, ECB CROE 2.3.2.2-69</t>
  </si>
  <si>
    <t>ISO 27001:2013 A.15.1.3, NIST SP 800-53 Rev. 4 PM-9</t>
  </si>
  <si>
    <t>DM.ED-4.2</t>
  </si>
  <si>
    <t>DM.ED-4.2: The organization has established and applies appropriate policies and controls to address the inherent risk of external dependencies to the enterprise and the sector, if appropriate.</t>
  </si>
  <si>
    <t>FFIEC CAT D1/ D4, FFIEC IT Booklet/Information Security/II.C.20, FFIEC Booklet BCM/8-2.a, NAIC HBRS/ExC APO.12, NYDFS 500.03/500.04, EBA GITSRM 3.2.3.8, ECB CROE 2.3.2.2-69</t>
  </si>
  <si>
    <t>COBIT 5 BAI09.02, ISO 27001:2013 A.15.1.3, NIST SP 800-53 Rev. 4 PM-9</t>
  </si>
  <si>
    <t>DM.ED-4.3</t>
  </si>
  <si>
    <t>DM.ED-4.3: The organization conducts a risk assessment to define appropriate controls to address the cyber risk presented by each external partner, implements these controls, and monitors their status throughout the lifecycle of partner relationships.</t>
  </si>
  <si>
    <t>FFIEC CAT D1/ D4, FFIEC IT Booklet/Information Security/II.C.29, FFIEC IT Booklet/Supervision of Service Providers/Risk-Based Supervision, FFIEC Booklet BCM/6-5.c,  NAIC HBRS/ExC APO.12, NYDFS 500.15, ECB CROE 2.3.2.2-69, ECB CROE 2.6.2-37</t>
  </si>
  <si>
    <t>COBIT 5 APO10.04, ISO 27001:2013 A.15.1.3 &amp; A.15.2.1, NIST SP 800-53 Rev. 4 PM-9</t>
  </si>
  <si>
    <t>DM.ED-4.4</t>
  </si>
  <si>
    <t>DM.ED-4.4: The organization has a documented third-party termination/exit strategy to include procedures for timely removal of the third-party access when no longer required.</t>
  </si>
  <si>
    <t>FFIEC CAT D1/ D4, FFIEC IT Booklet/ Business Continuity Planning / Coordination with Outside Parties, NAIC HBRS/ExC APO.12, NFA/Third-Party Service Providers</t>
  </si>
  <si>
    <t>ISO 27001:2013 A.15.1.3, NIST SP 800-53 Rev 4 PS-4 (General Requirement no details regarding 3rd party)</t>
  </si>
  <si>
    <t>DM.ED-4.5</t>
  </si>
  <si>
    <t>DM.ED-4.5: The organization establishes contingencies to address circumstances that might put a vendor out of business or severely impact delivery of services to the organization, sector-critical systems, or the financial sector as a whole.</t>
  </si>
  <si>
    <t>FFIEC CAT D1/ D4/ D5, FFIEC IT Booklet/Information Security/II.C, FFIEC IT Booklet/Supervision of Service Providers/Risk-Based Supervision, FFIEC Booklet BCM/8-4.a, NAIC HBRS/ExC APO.12</t>
  </si>
  <si>
    <r>
      <rPr>
        <b/>
        <sz val="12"/>
        <rFont val="Calibri"/>
        <family val="2"/>
        <scheme val="minor"/>
      </rPr>
      <t>DM.ED-5:</t>
    </r>
    <r>
      <rPr>
        <sz val="12"/>
        <rFont val="Calibri"/>
        <family val="2"/>
        <scheme val="minor"/>
      </rPr>
      <t xml:space="preserve">  Functions, activities, products, and services - including interconnections, dependencies, and third parties - are identified and prioritized based on their criticality to the organization.</t>
    </r>
  </si>
  <si>
    <t>ID.SC-2; ID.BE-1; ID.BE-2 - with sector enhancement</t>
  </si>
  <si>
    <t>DM.ED-5.1</t>
  </si>
  <si>
    <t>DM.ED-5.1: The organization has identified and monitors the organizational ecosystem of external dependencies for assets/systems that are critical to the enterprise and the financial services sector.</t>
  </si>
  <si>
    <t>CPMI-IOSCO/Identification, FFIEC CAT D1/ D3/ D4, FFIEC IT Booklet/Information Security/II.C, FFIEC Booklet BCM/5-3, NAIC HBRS/ExC APO.10, ECB CROE 2.2.2-10, ECB CROE 2.5.2.3-33, ECB CROE 2.6.2-41</t>
  </si>
  <si>
    <t>COBIT 5 APO02.06 &amp; APO03.01 &amp; APO10.01 &amp; APO10.02 &amp; APO10.04 &amp; APO10.05 &amp; APO12.01 &amp; APO12.02 &amp; APO12.03 &amp; APO12.04 &amp; APO12.05 &amp; APO12.06 &amp; APO13.02 &amp; BAI02.03, COBIT 5 APO08.01 &amp; APO08.04 &amp; APO08.05 &amp; APO10.03 &amp; APO10.04 &amp; APO10.05, ISA 62443-2-1:2009 4.2.3.1 &amp; 4.2.3.2 &amp; 4.2.3.3 &amp; 4.2.3.4 &amp; 4.2.3.6 &amp; 4.2.3.8 &amp; 4.2.3.9 &amp; 4.2.3.10 &amp; 4.2.3.12 &amp; 4.2.3.13 &amp; 4.2.3.14, ISO/IEC 27001:2013 A.15.1.1 &amp; A.15.1.2 &amp; A.15.1.3 &amp; A.15.2.1 &amp; A.15.2.2, ISO/IEC 27001:2013 A.15.2.1 &amp; A.15.2.2 &amp; Clause 4.1, NIST SP 800-53 Rev. 4 CP-2 &amp; SA-12 &amp; PM-8, NIST SP 800-53 Rev. 4 RA-2 &amp; RA-3 &amp; SA-12 &amp; SA-14 &amp; SA-15 &amp; PM-9</t>
  </si>
  <si>
    <t>DM.ED-5.2</t>
  </si>
  <si>
    <t>DM.ED-5.2: The organization maintains a current, accurate, and complete listing of all external dependencies and business functions, including mappings to supported assets and business functions.</t>
  </si>
  <si>
    <t>CPMI-IOSCO/Identification, FFIEC CAT D4, FFIEC IT Booklet/Information Security/II.C, FFIEC Booklet BCM/1-3.e, 4-.1a, 4-2.a, 4-3.b, 4-3.c, 4-3.d, 5-3, 6-2.b, 8-2.c, 10-22.d, NAIC HBRS/ExC APO.10, EBA GITSRM 55, ECB CROE 2.2.2-2, ECB CROE 2.2.2-3, ECB CROE 2.2.2-10, ECB CROE 2.3.2.2-68</t>
  </si>
  <si>
    <t>DM.ED-5.3</t>
  </si>
  <si>
    <t>DM.ED-5.3: The organization has prioritized functions, activities, products, and services provided by external dependencies based on criticality.</t>
  </si>
  <si>
    <t>FFIEC CAT D4, FFIEC IT Booklet/Management/III.C.3, FFIEC Booklet BCM/ 1-3.a, 4-2.e, 4-2.k, NAIC HBRS/ExC APO.10, ECB CROE 2.2.2-4, ECB CROE 2.2.2-10</t>
  </si>
  <si>
    <t>DM.ED-5.4</t>
  </si>
  <si>
    <t>DM.ED-5.4: The organization has prioritized external dependencies according to their criticality to the supported business functions, enterprise mission, and to the financial services sector.</t>
  </si>
  <si>
    <t>CPMI-IOSCO/Identification, FFIEC CAT D4, FFIEC Booklet BCM/10-21.a, NAIC HBRS/ExC APO.10, ECB CROE 2.2.2-4, ECB CROE 2.2.2-10</t>
  </si>
  <si>
    <r>
      <rPr>
        <b/>
        <sz val="12"/>
        <rFont val="Calibri"/>
        <family val="2"/>
        <scheme val="minor"/>
      </rPr>
      <t>DM.ED-6:</t>
    </r>
    <r>
      <rPr>
        <sz val="12"/>
        <rFont val="Calibri"/>
        <family val="2"/>
        <scheme val="minor"/>
      </rPr>
      <t xml:space="preserve"> Minimum cybersecurity practices for critical external dependencies designed to meet the objectives of the Cyber Risk Management Program or Cyber Supply Chain Risk Management Plan are identified and documented.</t>
    </r>
  </si>
  <si>
    <t>ID.SC-3 - with sector enhancement</t>
  </si>
  <si>
    <t>DM.ED-6.1</t>
  </si>
  <si>
    <t>DM.ED-6.1: The organization has documented minimum cybersecurity requirements for critical third-parties that, at a minimum, meet cybersecurity practices of the organization.</t>
  </si>
  <si>
    <t>FFIEC CAT D4, FFIEC IT Booklet/Information Security/II.C.20, FFIEC IT Booklet/Supervision of Service Providers/Risk-Based Supervision, FFIEC-APX J/Third-Party Management, FFIEC Booklet BCM/6-5.d, 6-5.e, 8-2.a, NAIC HBRS/ExC APO.10, NYDFS 500.04, NYDFS 500.10, NYDFS/500.11, SEC Regulation S-P, EBA GITSRM 3.2.3.8.a</t>
  </si>
  <si>
    <t>COBIT 5 APO10.01 &amp; APO10.02 &amp; APO10.03 &amp; APO10.04 &amp; APO10.05, ISA 62443-2-1:2009 4.3.2.6.4 &amp; 4.3.2.6.7, ISO/IEC 27001:2013 A.15.1.1 &amp; A.15.1.2 &amp; A.15.1.3, NIST SP 800-53 Rev. 4 SA-9 &amp; SA-11 &amp; SA-12 &amp; PM-9</t>
  </si>
  <si>
    <t>DM.ED-6.2</t>
  </si>
  <si>
    <t>DM.ED-6.2: The organization's contracts require third-parties to implement minimum cybersecurity requirements and to maintain those practices for the life of the relationship.</t>
  </si>
  <si>
    <t>FFIEC CAT D3/ D4, FFIEC IT Booklet/Information Security/II.C.20, FFIEC IT Booklet/Supervision of Service Providers/Risk-Based Supervision, FFIEC-APX J/Third-Party Management, NAIC HBRS/ExC APO.10, NYDFS 500.04, NYDFS/500.11, EBA GITSRM 3.2.3.8.a</t>
  </si>
  <si>
    <t>DM.ED-6.3</t>
  </si>
  <si>
    <t>DM.ED-6.3: Minimum cybersecurity requirements for third-parties include how the organization will monitor security of its external dependencies to ensure that requirements are continually satisfied.</t>
  </si>
  <si>
    <t>FFIEC CAT D4, FFIEC IT Booklet/Information Security/II.C.20, FFIEC IT Booklet/Supervision of Service Providers/Risk-Based Supervision, FFIEC-APX J/Third-Party Management, NAIC HBRS/ExC APO.10, NYDFS 500.04, NYDFS/500.11, EBA GITSRM 3.2.3.9</t>
  </si>
  <si>
    <t>DM.ED-6.4</t>
  </si>
  <si>
    <t>DM.ED-6.4: Minimum cybersecurity requirements for third-parties include consideration of whether the third-party is responsible for the security of the organization's confidential data and of geographic limits on where data can be stored and transmitted.</t>
  </si>
  <si>
    <t>FFIEC CAT D4, FFIEC IT Booklet/Information Security/II.C.20, FFIEC IT Booklet/Supervision of Service Providers/Risk-Based Supervision, FFIEC-APX J/Third-Party Management, NAIC HBRS/ExC APO.10, NYDFS 500.04, NYDFS/500.11, EBA GITSRM 3.2.3.8.a, ECB CROE 2.5.2.2-32</t>
  </si>
  <si>
    <t>DM.ED-6.5</t>
  </si>
  <si>
    <t>DM.ED-6.5: Minimum cybersecurity requirements for third-parties include how the organization and its suppliers and partners will communicate and coordinate in times of emergency, including:
1) Joint maintenance of contingency plans;
2) Responsibilities for responding to cybersecurity incident; 
3) Planning and testing strategies that address severe events in order to identify single points of failure that would cause wide-scale disruption; and
4) Incorporating potential impact of a cyber event into their BCP process and ensure appropriate resilience capabilities are in place.</t>
  </si>
  <si>
    <t>FFIEC CAT D4/ D5, FFIEC IT Booklet/Information Security/II.C.20, FFIEC IT Booklet/Supervision of Service Providers/Risk-Based Supervision, FFIEC-APX J/Third-Party Capacity and Cyber Resilience, FFIEC Booklet BCM/1-1.e, 6-5.d, 6-5.f, 8-13.c, 10-8.e, 10-8.f, 10-20, 10-21b, NAIC HBRS/ExC APO.10, NYDFS 500.04, NYDFS/500.11, EBA GITSRM 3.2.3.8.b, ECB CROE 2.5.2.2-30, ECB CROE 2.5.2.4-54, ECB CROE 2.6.2-36, ECB CROE 2.6.2-41</t>
  </si>
  <si>
    <t>DM.ED-6.6</t>
  </si>
  <si>
    <t xml:space="preserve">DM.ED-6.6: Minimum cybersecurity requirements for third-parties identify conditions of and the recourse available to the organization should the third-party fail to meet their cybersecurity requirements. </t>
  </si>
  <si>
    <t>FFIEC CAT D3/ D4, FFIEC IT Booklet/Information Security/II.C.20, FFIEC IT Booklet/Supervision of Service Providers/Risk-Based Supervision, FFIEC-APX J/Third-Party Management, NAIC HBRS/ExC APO.10, NYDFS 500.04, NYDFS/500.11</t>
  </si>
  <si>
    <t>DM.ED-6.7</t>
  </si>
  <si>
    <t>DM.ED-6.7: Minimum cybersecurity requirements for third-parties cover the entire relationship lifecycle, including return or destruction of data during cloud or virtualization use and upon relationship termination.</t>
  </si>
  <si>
    <t>FFIEC CAT D4, NAIC HBRS/ExC APO.10, NYDFS 500.04, NYDFS/500.11, EBA GITSRM 3.2.3.8.a, ECB CROE 2.5.2.2-32</t>
  </si>
  <si>
    <r>
      <rPr>
        <b/>
        <sz val="12"/>
        <rFont val="Calibri"/>
        <family val="2"/>
        <scheme val="minor"/>
      </rPr>
      <t xml:space="preserve">DM.ED-7: </t>
    </r>
    <r>
      <rPr>
        <sz val="12"/>
        <rFont val="Calibri"/>
        <family val="2"/>
        <scheme val="minor"/>
      </rPr>
      <t>Suppliers and partners are monitored to confirm that they have satisfied their obligations as required. Reviews of audits, summaries of test results, or other equivalent evaluations of suppliers/providers are conducted.</t>
    </r>
  </si>
  <si>
    <t>ID.SC-4 - with sector enhancement</t>
  </si>
  <si>
    <t>DM.ED-7.1</t>
  </si>
  <si>
    <t>DM.ED-7.1: The organization has a formal program for third-party due diligence and monitoring.</t>
  </si>
  <si>
    <t>FFIEC CAT D4/ D5, FFIEC IT Booklet/Information Security/II.C.20, FFIEC IT Booklet/Supervision of Service Providers/Risk-Based Supervision, FFIEC Booklet BCM/1-1.e, 3-3, 6-5.d, 6-6.g, NAIC HBRS/ExC DSS.01, NYDFS/500.11, SEC Regulation SDR, EBA GITSRM 3.2.3.9, ECB CROE 2.3.2.2-70, ECB CROE 2.3.2.2-74</t>
  </si>
  <si>
    <t>COBIT 5 APO10.01 &amp; APO10.03 &amp; APO10.04 &amp; APO10.05 &amp; MEA01.01 &amp; MEA01.02 &amp; MEA01.03 &amp; MEA01.04 &amp; MEA01.05, ISA 62443-2-1:2009 4.3.2.6.7, ISA 62443-3-3:2013 SR 6.1, ISO/IEC 27001:2013 A.15.2.1 &amp; A.15.2.2, NIST SP 800-53 Rev. 4 AU-2 &amp; AU-6 &amp; AU-12 &amp; AU-16 &amp; PS-7 &amp; SA-9 &amp; SA-12</t>
  </si>
  <si>
    <t>DM.ED-7.2</t>
  </si>
  <si>
    <t>DM.ED-7.2: The organization conducts regular third-party reviews for critical vendors to validate that appropriate security controls have been implemented.</t>
  </si>
  <si>
    <t>FFIEC CAT D4, FFIEC IT Booklet/Information Security/II.C.20, FFIEC IT Booklet/Supervision of Service Providers/Risk-Based Supervision, FFIEC Booklet BCM/1-1.e, 3-3, 6-5.d, 6-6.d, 10-21c, NAIC HBRS/ExC DSS.01, NYDFS/500.11, ECB CROE 2.3.2.2-70</t>
  </si>
  <si>
    <t>DM.ED-7.3</t>
  </si>
  <si>
    <t>DM.ED-7.3: A process is in place to confirm that the organization's third-party service providers conduct due diligence of their own third-parties (e.g., subcontractors).</t>
  </si>
  <si>
    <t>FFIEC CAT D4, FFIEC IT Booklet/Information Security/II.C.20, NAIC HBRS/ExC DSS.01, NYDFS/500.11</t>
  </si>
  <si>
    <t>DM.ED-7.4</t>
  </si>
  <si>
    <t>DM.ED-7.4: A process is in place to confirm that the organization's third-party service providers conduct periodic resiliency testing or justify why it is not needed.</t>
  </si>
  <si>
    <t>FFIEC CAT D4/ D5, FFIEC IT Booklet/Information Security/II.C.20, FFIEC IT Booklet/Supervision of Service Providers/Risk-Based Supervision, FFIEC Booklet BCM/1-1.e, 6-6.d, 10-22.a, NAIC HBRS/ExC DSS.01, NYDFS/500.11</t>
  </si>
  <si>
    <r>
      <t xml:space="preserve">Resilience (DM.RS): </t>
    </r>
    <r>
      <rPr>
        <sz val="12"/>
        <rFont val="Calibri"/>
        <family val="2"/>
        <scheme val="minor"/>
      </rPr>
      <t>The organization is resilient and able to operate while experiencing a cyber attack.</t>
    </r>
  </si>
  <si>
    <r>
      <rPr>
        <b/>
        <sz val="12"/>
        <rFont val="Calibri"/>
        <family val="2"/>
        <scheme val="minor"/>
      </rPr>
      <t>DM.RS-1:</t>
    </r>
    <r>
      <rPr>
        <sz val="12"/>
        <rFont val="Calibri"/>
        <family val="2"/>
        <scheme val="minor"/>
      </rPr>
      <t xml:space="preserve"> Organization is capable of operating critical business functions in the face of cyber-attacks and continuously enhance its cyber resilience.</t>
    </r>
  </si>
  <si>
    <t>DM.RS-1.1</t>
  </si>
  <si>
    <t>DM.RS-1.1: The organization has an enterprise-wide cyber resilience (including business continuity, and incident response) strategy and program.</t>
  </si>
  <si>
    <t>FFIEC CAT D1/ D5, FFIEC Booklet BCM/2-2.b,2.c, 3.b, 6-3.e, 6-6.a, 8-2.b, 8-1.h, 8-10.a, 8-10.b, 11-3, NAIC HBRS/ExC DSS.05, SEC Regulation SCI, EBA GITSRM 77, ECB CROE 2.1.2.1-2, ECB CROE 2.1.2.1-2.d, ECB CROE 2.5.2.1-4, ECB CROE 2.5.2.1-5, ECB CROE 2.5.2.2-26, ECB CROE 2.5.2.2-31, ECB CROE 2.5.2.4-53</t>
  </si>
  <si>
    <t>COBIT 5 DSS04.01 &amp; DSS04.02 &amp; DSS04.03, ISO 27001:2013 A.16.1.4 &amp; A.16.1.5 &amp; A.17.1.1 &amp; A.17.1.2, NIST SP 800-53 Rev. 4 CP-1 &amp; CP-2 &amp; CP-10 &amp; IR-1 &amp; IR-8</t>
  </si>
  <si>
    <t>DM.RS-1.2</t>
  </si>
  <si>
    <t>DM.RS-1.2: The cyber resilience strategy and program are based on the organization's enterprise-wide cyber risk management strategy that addresses the risks that the organization may present to other critical infrastructure sectors and the risk that the organization may present to other firms in the financial sector.</t>
  </si>
  <si>
    <t>FFIEC CAT D1, FFIEC Booklet BCM/2-2.a, 2-4.c, 5-1.b, 8-2.b, NAIC HBRS/ExC DSS.05, ECB CROE 2.1.2.1-14, ECB CROE 2.1.2.2-43</t>
  </si>
  <si>
    <t>COBIT 5 DSS04.01 &amp; DSS04.02 &amp; DSS04.03 &amp; APO09.03, ISO 27001:2013 A.16.1.4 &amp; A.16.1.5 &amp; A.17.1.1 &amp; A.17.1.2, NIST SP 800-53 Rev. 4 CP-1 &amp; CP-2 &amp; CP-10 &amp; IR-1 &amp; IR-8</t>
  </si>
  <si>
    <t>DM.RS-1.3</t>
  </si>
  <si>
    <t xml:space="preserve">DM.RS-1.3: The cyber resilience program ensures that the organization can continue operating critical business functions and deliver services to stakeholders during cybersecurity incidents and cyber attacks (e.g., propagation of malware or corrupted data).  </t>
  </si>
  <si>
    <t>FFIEC CAT D1/ D5, FFIEC Booklet BCM/2-3.e, 6-3.f, 6-4.f, 8-1.d, 8-1.h, 8-2.b, 8-4.a, 8-4.b, 8-4.c, 8-5.a, 8-5.c, 8-7, 8-8.c, 8-9.a, 8-9.c, 8-9.d, 8-9.e, 8-9.f, NAIC HBRS/ExC DSS.05, NYDFS 500.06, EBA GITSRM 77, ECB CROE 2.1.2.1-1.b, ECB CROE 2.5.2.1-3, ECB CROE 2.5.2.1-11, ECB CROE 2.5.2.1-12</t>
  </si>
  <si>
    <t>COBIT 5 DSS04.01 &amp; DSS04.03, ISO 27001:2013 A.17.1.1 &amp; A.17.1.2, NIST SP 800-53 Rev. 4 CP-1 &amp; CP-2 &amp; CP-10 &amp; IR-1 &amp; IR-8</t>
  </si>
  <si>
    <r>
      <rPr>
        <b/>
        <sz val="12"/>
        <rFont val="Calibri"/>
        <family val="2"/>
        <scheme val="minor"/>
      </rPr>
      <t xml:space="preserve">DM.RS-2: </t>
    </r>
    <r>
      <rPr>
        <sz val="12"/>
        <rFont val="Calibri"/>
        <family val="2"/>
        <scheme val="minor"/>
      </rPr>
      <t>Organizational incident response, business continuity, and disaster recovery plans and exercises incorporate its external dependencies and critical business partners.</t>
    </r>
  </si>
  <si>
    <t>ID.SC-5 - with sector enhancement</t>
  </si>
  <si>
    <t>DM.RS-2.1</t>
  </si>
  <si>
    <t xml:space="preserve">DM.RS-2.1: The organization has incorporated its external dependencies and critical business partners into its cyber resilience (e.g., incident response, business continuity, and disaster recovery) strategy, plans, and exercises. </t>
  </si>
  <si>
    <t>FFIEC CAT D1/ D4/ D5, FFIEC Booklet BCM/5-1.b, 6-5.a, 6-5.b, 6-5.f, 6-6.b, 10-22.d, NAIC HBRS/ExC DSS.02, NAIC ML/5, SEC Regulation SCI, SEC Regulation SDR, EBA GITSRM 3.7.3.86, EBA GITSRM 3.7.4.89.a, ECB CROE 2.5.2.1-13, ECB CROE 2.6.2-41</t>
  </si>
  <si>
    <t>CIS CSC 19 &amp; 20, COBIT 5 DSS04.04, ISA 62443-2-1:2009 4.3.2.5.7 &amp; 4.3.4.5.11, ISA 62443-3-3:2013 SR 2.8 &amp; SR 3.3 &amp; SR.6.1 &amp; SR 7.3 &amp; SR 7.4, ISO/IEC 27001:2013 A.17.1.3, NIST SP 800-53 Rev. 4 CP-2 &amp; CP-4 &amp; IR-3 &amp; IR-4 &amp; IR-6 &amp; IR-8 &amp; IR-9</t>
  </si>
  <si>
    <t>DM.RS-2.2</t>
  </si>
  <si>
    <t xml:space="preserve">DM.RS-2.2: The organization's cyber resilience strategy addresses the organization's obligations for performing core business functions including those performed for the financial sector as a whole, in the event of a disruption, including the potential for multiple concurrent or widespread interruptions and cyber attacks on multiple elements of interconnected critical infrastructure, such as energy and telecommunications. </t>
  </si>
  <si>
    <t>FFIEC CAT D1/ D5, FFIEC Booklet BCM/2-3.e, 5-1.b, 6-5.c, 6-6.a, 6-6.b, 6-6.c, 6-6.d, 6-6.e, 6-6.f, 6-6.h, 6-6.i, 6-7.a, 6-7.b, 6-7.c, 6-7.d, 8-1.g, 8-1.h, 8-1.i, 8-13.b, 8-13.c, 10-25.c, 10-25.d, NAIC HBRS/ExC DSS.02, NYDFS 500.06, ECB CROE 2.2.2-8, ECB CROE 2.5.2.1-11</t>
  </si>
  <si>
    <t>DM.RS-2.3</t>
  </si>
  <si>
    <t xml:space="preserve">DM.RS-2.3: The organization designs and tests its cyber resilience plans, and exercises to support financial sector's sector-wide resilience and address external dependencies, such as connectivity to markets, payment systems, clearing entities, messaging services, etc.  </t>
  </si>
  <si>
    <t>FFIEC CAT D1/ D4/ D5, FFIEC Booklet BCM /1-1.d, 2-5.e, 6-5.c, 6-6.f, 6-6.i, 8-1.j, 8-4.d, 8-8.a, 8-8.b, 8-8.c, 8-9.a, 8-9.b, 8-9.c, 8-9.d, 8-9.e, 8-9.f, 10-5, 10-7.h, 10-15.c, 10-15.e, 10-22b, 10-22c, 10-22.e, 10-23.b, 10-26, 10-27.a, 10-27.b, NAIC HBRS/ExC DSS.02, EBA GITSRM 3.7.4.87, EBA GITSRM 3.7.4.89.a, ECB CROE 2.2.2-13, ECB CROE 2.3.2.2-75, ECB CROE 2.5.2.1-19, ECB CROE 2.6.2-7, ECB CROE 2.6.2-8, ECB CROE 2.6.2-34, ECB CROE 2.6.2-36, ECB CROE 2.6.2-38, ECB CROE 2.6.2-41</t>
  </si>
  <si>
    <t>DM.RS-2.4</t>
  </si>
  <si>
    <t xml:space="preserve">DM.RS-2.4: The organization periodically identifies and tests alternative solutions in case an external partner fails to perform as expected.  </t>
  </si>
  <si>
    <t>FFIEC CAT D4, FFIEC IT Booklet/Business Continuity Planning/ Mitigation Strategies/Testing with Third-Party Service Providers, FFIEC Booklet BCM/6-2.b, 6-5.a, 6-7.a, 6-7.b, 6-7.c, 6-7.d, 10-13.b, 10-23.a, NAIC HBRS/ExC DSS.02, EBA GITSRM 3.7.3.85, ECB CROE 2.5.2.1-3</t>
  </si>
  <si>
    <t>DM.RS-2.5</t>
  </si>
  <si>
    <t>DM.RS-2.5: When planning and executing incident response and recovery activities, the organization takes into consideration sector-wide impact of its systems and puts a priority on response and recovery activities for those systems ahead of the other systems.</t>
  </si>
  <si>
    <t>CPMI-IOSCO, FFIEC CAT D1/ D5, NAIC HBRS/ExC DSS.02, SEC Regulation SCI, ECB CROE 2.5.2.1-19</t>
  </si>
  <si>
    <r>
      <t xml:space="preserve">Business Environment (DM.BE): </t>
    </r>
    <r>
      <rPr>
        <sz val="12"/>
        <rFont val="Calibri"/>
        <family val="2"/>
        <scheme val="minor"/>
      </rPr>
      <t>The organization’s mission, objectives, stakeholders, and activities are understood and prioritized; this information is used to inform cybersecurity roles, responsibilities, and risk management decisions.</t>
    </r>
  </si>
  <si>
    <r>
      <rPr>
        <b/>
        <sz val="12"/>
        <rFont val="Calibri"/>
        <family val="2"/>
        <scheme val="minor"/>
      </rPr>
      <t xml:space="preserve">DM.BE-1: </t>
    </r>
    <r>
      <rPr>
        <sz val="12"/>
        <rFont val="Calibri"/>
        <family val="2"/>
        <scheme val="minor"/>
      </rPr>
      <t>The organization’s place in critical infrastructure and its industry sector is identified and communicated.</t>
    </r>
  </si>
  <si>
    <t>ID.BE-2</t>
  </si>
  <si>
    <t>DM.BE-1.1</t>
  </si>
  <si>
    <t xml:space="preserve">DM.BE-1.1: The cyber risk strategy identifies and communicates the organization's role as it relates to other critical infrastructures and as a component of the financial services sector.  </t>
  </si>
  <si>
    <t>CPMI-IOSCO, FFIEC CAT D1, NAIC HBRS/ExC APO.02, ECB CROE 2.1.2.2-43</t>
  </si>
  <si>
    <t>DM.BE-1.2</t>
  </si>
  <si>
    <t>DM.BE-1.2: A formal process is in place for the independent audit function to update its procedures based on changes to the evolving threat landscape across other sectors the institution depends upon.</t>
  </si>
  <si>
    <t>CPMI-IOSCO, FFIEC CAT D1, NAIC HBRS/ExC APO.02, SEC Regulation SCI</t>
  </si>
  <si>
    <r>
      <rPr>
        <b/>
        <sz val="12"/>
        <rFont val="Calibri"/>
        <family val="2"/>
        <scheme val="minor"/>
      </rPr>
      <t xml:space="preserve">DM.BE-2: </t>
    </r>
    <r>
      <rPr>
        <sz val="12"/>
        <rFont val="Calibri"/>
        <family val="2"/>
        <scheme val="minor"/>
      </rPr>
      <t>Dependencies and critical functions for delivery of critical services are established.</t>
    </r>
  </si>
  <si>
    <t>ID.BE-4</t>
  </si>
  <si>
    <t>DM.BE-2.1</t>
  </si>
  <si>
    <t>DM.BE-2.1: The organization has established and implemented plans to identify and mitigate the cyber risks it poses through interconnectedness to sector partners and external stakeholders.</t>
  </si>
  <si>
    <t>FFIEC CAT D1/ D3/ D4/ D5, FFIEC IT Booklet/Management/III.C.3, NAIC HBRS/ExC APO.12, ECB CROE 2.1.2.1-14, ECB CROE 2.1.2.2-43</t>
  </si>
  <si>
    <t>COBIT 5 APO10.01 &amp; BAI04.02 &amp; BAI09.02, ISO/IEC 27001:2013 A.11.2.2 &amp; A.11.2.3 &amp; A.12.1.3, NIST SP 800-53 Rev. 4 CP-8 &amp; PE-9 &amp; PE-11 &amp; PM-8 &amp; SA-14</t>
  </si>
  <si>
    <t>DM.BE-2.2</t>
  </si>
  <si>
    <t>DM.BE-2.2: The organization has prioritized monitoring of systems according to their criticality to the supported business functions, enterprise mission, and to the financial services sector.</t>
  </si>
  <si>
    <t>CPMI-IOSCO, FFIEC CAT D1/ D5, NAIC HBRS/ExC APO.12, EBA GITSRM 3.6.1.62</t>
  </si>
  <si>
    <r>
      <rPr>
        <b/>
        <sz val="12"/>
        <rFont val="Calibri"/>
        <family val="2"/>
        <scheme val="minor"/>
      </rPr>
      <t xml:space="preserve">DM.BE-3: </t>
    </r>
    <r>
      <rPr>
        <sz val="12"/>
        <rFont val="Calibri"/>
        <family val="2"/>
        <scheme val="minor"/>
      </rPr>
      <t>Resilience requirements to support delivery of critical services are established for all operating states (e.g., under duress/attack, during recovery, normal operations).</t>
    </r>
  </si>
  <si>
    <t>ID.BE-5</t>
  </si>
  <si>
    <t>DM.BE-3.1</t>
  </si>
  <si>
    <t>DM.BE-3.1: Cyber resilience requirements to support delivery of critical services are established for all operating states (e.g., under duress/attack, during recovery, normal operations).</t>
  </si>
  <si>
    <t>FFIEC CAT D5, FFIEC IT Booklet/ Business Continuity Planning / Contracts, FFIEC Booklet BCM/6-3.d, 8-4.a, 8-4.d, NAIC HBRS/ExC DSS.04, SEC Regulation SDR, NYDFS 500.06, EBA GITSRM 3.7.3.83, EBA GITSRM 3.7.4.89, ECB CROE 2.1.2.1-1.a, ECB CROE 2.1.2.1-2.b, ECB CROE 2.5.2.1-3, ECB CROE 2.5.2.1-11</t>
  </si>
  <si>
    <t>COBIT 5 BAI03.02 &amp; DSS04.02, ISO/IEC 27001:2013 A.11.1.4 &amp; A.17.1.1 &amp; A.17.1.2 &amp; A.17.2.1, NIST SP 800-53 Rev. 4 CP-2 &amp; CP-11 &amp; SA-13 &amp; SA-14</t>
  </si>
  <si>
    <t xml:space="preserve">Applicable Diagnostic Statements:  </t>
  </si>
  <si>
    <t>Diagnostic Statements Responded To:</t>
  </si>
  <si>
    <t>Governance</t>
  </si>
  <si>
    <t>Protect</t>
  </si>
  <si>
    <t>Detect</t>
  </si>
  <si>
    <t>Respond</t>
  </si>
  <si>
    <t>Recover</t>
  </si>
  <si>
    <t>Identify</t>
  </si>
  <si>
    <t/>
  </si>
  <si>
    <t>Control Domain</t>
  </si>
  <si>
    <t>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</si>
  <si>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</si>
  <si>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</si>
  <si>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</si>
  <si>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</si>
  <si>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</si>
  <si>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</si>
  <si>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</si>
  <si>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</si>
  <si>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</si>
  <si>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</si>
  <si>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</si>
  <si>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</si>
  <si>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</si>
  <si>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</si>
  <si>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</si>
  <si>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</si>
  <si>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</si>
  <si>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</si>
  <si>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</si>
  <si>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</si>
  <si>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</si>
  <si>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</si>
  <si>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 xml:space="preserve">Establish, document, approve, communicate, apply, evaluate and maintain
audit and assurance policies and procedures and standards. Review and update
the policies and procedures at least annually.
</t>
  </si>
  <si>
    <t>Shared</t>
  </si>
  <si>
    <t>Independent Assessments</t>
  </si>
  <si>
    <t>A&amp;A-02</t>
  </si>
  <si>
    <t xml:space="preserve">Conduct independent audit and assurance assessments according to
relevant standards at least annually.
</t>
  </si>
  <si>
    <t>Risk Based Planning Assessment</t>
  </si>
  <si>
    <t>A&amp;A-03</t>
  </si>
  <si>
    <t xml:space="preserve">Perform independent audit and assurance assessments according to
risk-based plans and policies.
</t>
  </si>
  <si>
    <t>Requirements Compliance</t>
  </si>
  <si>
    <t>A&amp;A-04</t>
  </si>
  <si>
    <t xml:space="preserve">Verify compliance with all relevant standards, regulations, legal/contractual,
and statutory requirements applicable to the audit.
</t>
  </si>
  <si>
    <t>Audit Management Process</t>
  </si>
  <si>
    <t>A&amp;A-05</t>
  </si>
  <si>
    <t xml:space="preserve">Define and implement an Audit Management process to support audit
planning, risk analysis, security control assessment, conclusion, remediation
schedules, report generation, and review of past reports and supporting evidence.
</t>
  </si>
  <si>
    <t>Remediation</t>
  </si>
  <si>
    <t>A&amp;A-06</t>
  </si>
  <si>
    <t xml:space="preserve">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</si>
  <si>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</si>
  <si>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</si>
  <si>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</si>
  <si>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</si>
  <si>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CSC-Owned</t>
  </si>
  <si>
    <t>Application Security Baseline Requirements</t>
  </si>
  <si>
    <t>AIS-02</t>
  </si>
  <si>
    <t>CSP-Owned</t>
  </si>
  <si>
    <t>Application Security Metrics</t>
  </si>
  <si>
    <t>AIS-03</t>
  </si>
  <si>
    <t>Secure Application Design and Development</t>
  </si>
  <si>
    <t>AIS-04</t>
  </si>
  <si>
    <t>Automated Application Security Testing</t>
  </si>
  <si>
    <t>AIS-05</t>
  </si>
  <si>
    <t>Automated Secure Application Deployment</t>
  </si>
  <si>
    <t>AIS-06</t>
  </si>
  <si>
    <t>Application Vulnerability Remediation</t>
  </si>
  <si>
    <t>AIS-07</t>
  </si>
  <si>
    <t>Business Continuity Management and Operational Resilience - BCR</t>
  </si>
  <si>
    <t>Business Continuity Management and Operational Resilience</t>
  </si>
  <si>
    <t>Business Continuity Management Policy and Procedures</t>
  </si>
  <si>
    <t>BCR-01</t>
  </si>
  <si>
    <t>Risk Assessment and Impact Analysis</t>
  </si>
  <si>
    <t>BCR-02</t>
  </si>
  <si>
    <t>Business Continuity Strategy</t>
  </si>
  <si>
    <t>BCR-03</t>
  </si>
  <si>
    <t>Business Continuity Planning</t>
  </si>
  <si>
    <t>BCR-04</t>
  </si>
  <si>
    <t>Documentation</t>
  </si>
  <si>
    <t>BCR-05</t>
  </si>
  <si>
    <t>Business Continuity Exercises</t>
  </si>
  <si>
    <t>BCR-06</t>
  </si>
  <si>
    <t xml:space="preserve">Exercise and test business continuity and operational resilience
plans at least annually or upon significant changes.
</t>
  </si>
  <si>
    <t>Communication</t>
  </si>
  <si>
    <t>BCR-07</t>
  </si>
  <si>
    <t>Backup</t>
  </si>
  <si>
    <t>BCR-08</t>
  </si>
  <si>
    <t>Disaster Response Plan</t>
  </si>
  <si>
    <t>BCR-09</t>
  </si>
  <si>
    <t>Response Plan Exercise</t>
  </si>
  <si>
    <t>BCR-10</t>
  </si>
  <si>
    <t>Equipment Redundancy</t>
  </si>
  <si>
    <t>BCR-11</t>
  </si>
  <si>
    <t>Change Control and Configuration Management - CCC</t>
  </si>
  <si>
    <t>Change Control and Configuration Management</t>
  </si>
  <si>
    <t>Change Management Policy and Procedures</t>
  </si>
  <si>
    <t>CCC-01</t>
  </si>
  <si>
    <t>Quality Testing</t>
  </si>
  <si>
    <t>CCC-02</t>
  </si>
  <si>
    <t>Change Management Technology</t>
  </si>
  <si>
    <t>CCC-03</t>
  </si>
  <si>
    <t>Unauthorized Change Protection</t>
  </si>
  <si>
    <t>CCC-04</t>
  </si>
  <si>
    <t>Change Agreements</t>
  </si>
  <si>
    <t>CCC-05</t>
  </si>
  <si>
    <t>Change Management Baseline</t>
  </si>
  <si>
    <t>CCC-06</t>
  </si>
  <si>
    <t>Detection of Baseline Deviation</t>
  </si>
  <si>
    <t>CCC-07</t>
  </si>
  <si>
    <t>Exception Management</t>
  </si>
  <si>
    <t>CCC-08</t>
  </si>
  <si>
    <t>Change Restoration</t>
  </si>
  <si>
    <t>CCC-09</t>
  </si>
  <si>
    <t>Cryptography, Encryption &amp; Key Management - CEK</t>
  </si>
  <si>
    <t>Cryptography, Encryption &amp; Key Management</t>
  </si>
  <si>
    <t>Encryption and Key Management Policy and Procedures</t>
  </si>
  <si>
    <t>CEK-01</t>
  </si>
  <si>
    <t>CEK Roles and Responsibilities</t>
  </si>
  <si>
    <t>CEK-02</t>
  </si>
  <si>
    <t>Data Encryption</t>
  </si>
  <si>
    <t>CEK-03</t>
  </si>
  <si>
    <t xml:space="preserve">Provide cryptographic protection to data at-rest and in-transit,
using cryptographic libraries certified to approved standards.
</t>
  </si>
  <si>
    <t>Encryption Algorithm</t>
  </si>
  <si>
    <t>CEK-04</t>
  </si>
  <si>
    <t>Encryption Change Management</t>
  </si>
  <si>
    <t>CEK-05</t>
  </si>
  <si>
    <t>Encryption Change Cost Benefit Analysis</t>
  </si>
  <si>
    <t>CEK-06</t>
  </si>
  <si>
    <t>Encryption Risk Management</t>
  </si>
  <si>
    <t>CEK-07</t>
  </si>
  <si>
    <t>CSC Key Management Capability</t>
  </si>
  <si>
    <t>CEK-08</t>
  </si>
  <si>
    <t>Encryption and Key Management Audit</t>
  </si>
  <si>
    <t>CEK-09</t>
  </si>
  <si>
    <t>Key Generation</t>
  </si>
  <si>
    <t>CEK-10</t>
  </si>
  <si>
    <t>Key Purpose</t>
  </si>
  <si>
    <t>CEK-11</t>
  </si>
  <si>
    <t>Key Rotation</t>
  </si>
  <si>
    <t>CEK-12</t>
  </si>
  <si>
    <t>Key Revocation</t>
  </si>
  <si>
    <t>CEK-13</t>
  </si>
  <si>
    <t>Key Destruction</t>
  </si>
  <si>
    <t>CEK-14</t>
  </si>
  <si>
    <t>Key Activation</t>
  </si>
  <si>
    <t>CEK-15</t>
  </si>
  <si>
    <t>Key Suspension</t>
  </si>
  <si>
    <t>CEK-16</t>
  </si>
  <si>
    <t>Key Deactivation</t>
  </si>
  <si>
    <t>CEK-17</t>
  </si>
  <si>
    <t>Key Archival</t>
  </si>
  <si>
    <t>CEK-18</t>
  </si>
  <si>
    <t>Key Compromise</t>
  </si>
  <si>
    <t>CEK-19</t>
  </si>
  <si>
    <t>Key Recovery</t>
  </si>
  <si>
    <t>CEK-20</t>
  </si>
  <si>
    <t>Key Inventory Management</t>
  </si>
  <si>
    <t>CEK-21</t>
  </si>
  <si>
    <t>Datacenter Security - DCS</t>
  </si>
  <si>
    <t>Datacenter Security</t>
  </si>
  <si>
    <t>Off-Site Equipment Disposal Policy and Procedures</t>
  </si>
  <si>
    <t>DCS-01</t>
  </si>
  <si>
    <t>Off-Site Transfer Authorization Policy and Procedures</t>
  </si>
  <si>
    <t>DCS-02</t>
  </si>
  <si>
    <t>Secure Area Policy and Procedures</t>
  </si>
  <si>
    <t>DCS-03</t>
  </si>
  <si>
    <t>Secure Media Transportation Policy and Procedures</t>
  </si>
  <si>
    <t>DCS-04</t>
  </si>
  <si>
    <t>Assets Classification</t>
  </si>
  <si>
    <t>DCS-05</t>
  </si>
  <si>
    <t>Assets Cataloguing and Tracking</t>
  </si>
  <si>
    <t>DCS-06</t>
  </si>
  <si>
    <t>Controlled Access Points</t>
  </si>
  <si>
    <t>DCS-07</t>
  </si>
  <si>
    <t>Equipment Identification</t>
  </si>
  <si>
    <t>DCS-08</t>
  </si>
  <si>
    <t xml:space="preserve">Use equipment identification as a method for connection authentication.
</t>
  </si>
  <si>
    <t>Secure Area Authorization</t>
  </si>
  <si>
    <t>DCS-09</t>
  </si>
  <si>
    <t>Surveillance System</t>
  </si>
  <si>
    <t>DCS-10</t>
  </si>
  <si>
    <t>Unauthorized Access Response Training</t>
  </si>
  <si>
    <t>DCS-11</t>
  </si>
  <si>
    <t>Cabling Security</t>
  </si>
  <si>
    <t>DCS-12</t>
  </si>
  <si>
    <t>Environmental Systems</t>
  </si>
  <si>
    <t>DCS-13</t>
  </si>
  <si>
    <t>Secure Utilities</t>
  </si>
  <si>
    <t>DCS-14</t>
  </si>
  <si>
    <t>Equipment Location</t>
  </si>
  <si>
    <t>DCS-15</t>
  </si>
  <si>
    <t>Data Security and Privacy Lifecycle Management - DSP</t>
  </si>
  <si>
    <t>Data Security and Privacy Lifecycle Management</t>
  </si>
  <si>
    <t>Security and Privacy Policy and Procedures</t>
  </si>
  <si>
    <t>DSP-01</t>
  </si>
  <si>
    <t>Secure Disposal</t>
  </si>
  <si>
    <t>DSP-02</t>
  </si>
  <si>
    <t>Data Inventory</t>
  </si>
  <si>
    <t>DSP-03</t>
  </si>
  <si>
    <t>Data Classification</t>
  </si>
  <si>
    <t>DSP-04</t>
  </si>
  <si>
    <t xml:space="preserve">Classify data according to its type and sensitivity level.
</t>
  </si>
  <si>
    <t>Data Flow Documentation</t>
  </si>
  <si>
    <t>DSP-05</t>
  </si>
  <si>
    <t>Data Ownership and Stewardship</t>
  </si>
  <si>
    <t>DSP-06</t>
  </si>
  <si>
    <t>Data Protection by Design and Default</t>
  </si>
  <si>
    <t>DSP-07</t>
  </si>
  <si>
    <t>Data Privacy by Design and Default</t>
  </si>
  <si>
    <t>DSP-08</t>
  </si>
  <si>
    <t>Data Protection Impact Assessment</t>
  </si>
  <si>
    <t>DSP-09</t>
  </si>
  <si>
    <t>Sensitive Data Transfer</t>
  </si>
  <si>
    <t>DSP-10</t>
  </si>
  <si>
    <t>Personal Data Access, Reversal, Rectification and Deletion</t>
  </si>
  <si>
    <t>DSP-11</t>
  </si>
  <si>
    <t>Limitation of Purpose in Personal Data Processing</t>
  </si>
  <si>
    <t>DSP-12</t>
  </si>
  <si>
    <t>Personal Data Sub-processing</t>
  </si>
  <si>
    <t>DSP-13</t>
  </si>
  <si>
    <t>Disclosure of Data Sub-processors</t>
  </si>
  <si>
    <t>DSP-14</t>
  </si>
  <si>
    <t>Limitation of Production Data Use</t>
  </si>
  <si>
    <t>DSP-15</t>
  </si>
  <si>
    <t>Data Retention and Deletion</t>
  </si>
  <si>
    <t>DSP-16</t>
  </si>
  <si>
    <t>Sensitive Data Protection</t>
  </si>
  <si>
    <t>DSP-17</t>
  </si>
  <si>
    <t>Disclosure Notification</t>
  </si>
  <si>
    <t>DSP-18</t>
  </si>
  <si>
    <t>Data Location</t>
  </si>
  <si>
    <t>DSP-19</t>
  </si>
  <si>
    <t>Governance, Risk and Compliance - GRC</t>
  </si>
  <si>
    <t>Governance, Risk and Compliance</t>
  </si>
  <si>
    <t>Governance Program Policy and Procedures</t>
  </si>
  <si>
    <t>GRC-01</t>
  </si>
  <si>
    <t>Risk Management Program</t>
  </si>
  <si>
    <t>GRC-02</t>
  </si>
  <si>
    <t>Organizational Policy Reviews</t>
  </si>
  <si>
    <t>GRC-03</t>
  </si>
  <si>
    <t>Policy Exception Process</t>
  </si>
  <si>
    <t>GRC-04</t>
  </si>
  <si>
    <t>Information Security Program</t>
  </si>
  <si>
    <t>GRC-05</t>
  </si>
  <si>
    <t>Governance Responsibility Model</t>
  </si>
  <si>
    <t>GRC-06</t>
  </si>
  <si>
    <t>Information System Regulatory Mapping</t>
  </si>
  <si>
    <t>GRC-07</t>
  </si>
  <si>
    <t>Special Interest Groups</t>
  </si>
  <si>
    <t>GRC-08</t>
  </si>
  <si>
    <t>Human Resources - HRS</t>
  </si>
  <si>
    <t>Human Resources</t>
  </si>
  <si>
    <t>Background Screening Policy and Procedures</t>
  </si>
  <si>
    <t>HRS-01</t>
  </si>
  <si>
    <t>Acceptable Use of Technology Policy and Procedures</t>
  </si>
  <si>
    <t>HRS-02</t>
  </si>
  <si>
    <t>Clean Desk Policy and Procedures</t>
  </si>
  <si>
    <t>HRS-03</t>
  </si>
  <si>
    <t>Remote and Home Working Policy and Procedures</t>
  </si>
  <si>
    <t>HRS-04</t>
  </si>
  <si>
    <t>Asset returns</t>
  </si>
  <si>
    <t>HRS-05</t>
  </si>
  <si>
    <t>Employment Termination</t>
  </si>
  <si>
    <t>HRS-06</t>
  </si>
  <si>
    <t>Employment Agreement Process</t>
  </si>
  <si>
    <t>HRS-07</t>
  </si>
  <si>
    <t>Employment Agreement Content</t>
  </si>
  <si>
    <t>HRS-08</t>
  </si>
  <si>
    <t>Personnel Roles and Responsibilities</t>
  </si>
  <si>
    <t>HRS-09</t>
  </si>
  <si>
    <t>Non-Disclosure Agreements</t>
  </si>
  <si>
    <t>HRS-10</t>
  </si>
  <si>
    <t>Security Awareness Training</t>
  </si>
  <si>
    <t>HRS-11</t>
  </si>
  <si>
    <t>Personal and Sensitive Data Awareness and Training</t>
  </si>
  <si>
    <t>HRS-12</t>
  </si>
  <si>
    <t>Compliance User Responsibility</t>
  </si>
  <si>
    <t>HRS-13</t>
  </si>
  <si>
    <t>Identity &amp; Access Management - IAM</t>
  </si>
  <si>
    <t>Identity &amp; Access Management</t>
  </si>
  <si>
    <t>Identity and Access Management Policy and Procedures</t>
  </si>
  <si>
    <t>IAM-01</t>
  </si>
  <si>
    <t>Strong Password Policy and Procedures</t>
  </si>
  <si>
    <t>IAM-02</t>
  </si>
  <si>
    <t>Identity Inventory</t>
  </si>
  <si>
    <t>IAM-03</t>
  </si>
  <si>
    <t xml:space="preserve">Manage, store, and review the information of system identities, and
level of access.
</t>
  </si>
  <si>
    <t>Separation of Duties</t>
  </si>
  <si>
    <t>IAM-04</t>
  </si>
  <si>
    <t>Least Privilege</t>
  </si>
  <si>
    <t>IAM-05</t>
  </si>
  <si>
    <t>User Access Provisioning</t>
  </si>
  <si>
    <t>IAM-06</t>
  </si>
  <si>
    <t>User Access Changes and Revocation</t>
  </si>
  <si>
    <t>IAM-07</t>
  </si>
  <si>
    <t>User Access Review</t>
  </si>
  <si>
    <t>IAM-08</t>
  </si>
  <si>
    <t>Segregation of Privileged Access Roles</t>
  </si>
  <si>
    <t>IAM-09</t>
  </si>
  <si>
    <t>Management of Privileged Access Roles</t>
  </si>
  <si>
    <t>IAM-10</t>
  </si>
  <si>
    <t>CSCs Approval for Agreed Privileged Access Roles</t>
  </si>
  <si>
    <t>IAM-11</t>
  </si>
  <si>
    <t>Safeguard Logs Integrity</t>
  </si>
  <si>
    <t>IAM-12</t>
  </si>
  <si>
    <t>Uniquely Identifiable Users</t>
  </si>
  <si>
    <t>IAM-13</t>
  </si>
  <si>
    <t>Strong Authentication</t>
  </si>
  <si>
    <t>IAM-14</t>
  </si>
  <si>
    <t>Passwords Management</t>
  </si>
  <si>
    <t>IAM-15</t>
  </si>
  <si>
    <t>Authorization Mechanisms</t>
  </si>
  <si>
    <t>IAM-16</t>
  </si>
  <si>
    <t>Interoperability &amp; Portability - IPY</t>
  </si>
  <si>
    <t>Interoperability &amp; Portability</t>
  </si>
  <si>
    <t>Interoperability and Portability Policy and Procedures</t>
  </si>
  <si>
    <t>IPY-01</t>
  </si>
  <si>
    <t>Application Interface Availability</t>
  </si>
  <si>
    <t>IPY-02</t>
  </si>
  <si>
    <t>Secure Interoperability and Portability Management</t>
  </si>
  <si>
    <t>IPY-03</t>
  </si>
  <si>
    <t>Data Portability Contractual Obligations</t>
  </si>
  <si>
    <t>IPY-04</t>
  </si>
  <si>
    <t>Infrastructure &amp; Virtualization Security - IVS</t>
  </si>
  <si>
    <t>Infrastructure &amp; Virtualization Security</t>
  </si>
  <si>
    <t>Infrastructure and Virtualization Security Policy and Procedures</t>
  </si>
  <si>
    <t>IVS-01</t>
  </si>
  <si>
    <t>Capacity and Resource Planning</t>
  </si>
  <si>
    <t>IVS-02</t>
  </si>
  <si>
    <t>Network Security</t>
  </si>
  <si>
    <t>IVS-03</t>
  </si>
  <si>
    <t>OS Hardening and Base Controls</t>
  </si>
  <si>
    <t>IVS-04</t>
  </si>
  <si>
    <t>Production and Non-Production Environments</t>
  </si>
  <si>
    <t>IVS-05</t>
  </si>
  <si>
    <t xml:space="preserve">Separate production and non-production environments.
</t>
  </si>
  <si>
    <t>Segmentation and Segregation</t>
  </si>
  <si>
    <t>IVS-06</t>
  </si>
  <si>
    <t>Migration to Cloud Environments</t>
  </si>
  <si>
    <t>IVS-07</t>
  </si>
  <si>
    <t>Network Architecture Documentation</t>
  </si>
  <si>
    <t>IVS-08</t>
  </si>
  <si>
    <t xml:space="preserve">Identify and document high-risk environments.
</t>
  </si>
  <si>
    <t>Network Defense</t>
  </si>
  <si>
    <t>IVS-09</t>
  </si>
  <si>
    <t>Logging and Monitoring - LOG</t>
  </si>
  <si>
    <t>Logging and Monitoring</t>
  </si>
  <si>
    <t>Logging and Monitoring Policy and Procedures</t>
  </si>
  <si>
    <t>LOG-01</t>
  </si>
  <si>
    <t>Audit Logs Protection</t>
  </si>
  <si>
    <t>LOG-02</t>
  </si>
  <si>
    <t>Security Monitoring and Alerting</t>
  </si>
  <si>
    <t>LOG-03</t>
  </si>
  <si>
    <t>Audit Logs Access and Accountability</t>
  </si>
  <si>
    <t>LOG-04</t>
  </si>
  <si>
    <t>Audit Logs Monitoring and Response</t>
  </si>
  <si>
    <t>LOG-05</t>
  </si>
  <si>
    <t>Clock Synchronization</t>
  </si>
  <si>
    <t>LOG-06</t>
  </si>
  <si>
    <t>Logging Scope</t>
  </si>
  <si>
    <t>LOG-07</t>
  </si>
  <si>
    <t>Log Records</t>
  </si>
  <si>
    <t>LOG-08</t>
  </si>
  <si>
    <t xml:space="preserve">Generate audit records containing relevant security information.
</t>
  </si>
  <si>
    <t>Log Protection</t>
  </si>
  <si>
    <t>LOG-09</t>
  </si>
  <si>
    <t>Encryption Monitoring and Reporting</t>
  </si>
  <si>
    <t>LOG-10</t>
  </si>
  <si>
    <t>Transaction/Activity Logging</t>
  </si>
  <si>
    <t>LOG-11</t>
  </si>
  <si>
    <t>Access Control Logs</t>
  </si>
  <si>
    <t>LOG-12</t>
  </si>
  <si>
    <t xml:space="preserve">Monitor and log physical access using an auditable access control
system.
</t>
  </si>
  <si>
    <t>Failures and Anomalies Reporting</t>
  </si>
  <si>
    <t>LOG-13</t>
  </si>
  <si>
    <t>Security Incident Management, E-Discovery, &amp; Cloud Forensics - SEF</t>
  </si>
  <si>
    <t>Security Incident Management, E-Discovery, &amp; Cloud Forensics</t>
  </si>
  <si>
    <t>Security Incident Management Policy and Procedures</t>
  </si>
  <si>
    <t>SEF-01</t>
  </si>
  <si>
    <t>Service Management Policy and Procedures</t>
  </si>
  <si>
    <t>SEF-02</t>
  </si>
  <si>
    <t>Incident Response Plans</t>
  </si>
  <si>
    <t>SEF-03</t>
  </si>
  <si>
    <t>Incident Response Testing</t>
  </si>
  <si>
    <t>SEF-04</t>
  </si>
  <si>
    <t>Incident Response Metrics</t>
  </si>
  <si>
    <t>SEF-05</t>
  </si>
  <si>
    <t xml:space="preserve">Establish and monitor information security incident metrics.
</t>
  </si>
  <si>
    <t>Event Triage Processes</t>
  </si>
  <si>
    <t>SEF-06</t>
  </si>
  <si>
    <t>Security Breach Notification</t>
  </si>
  <si>
    <t>SEF-07</t>
  </si>
  <si>
    <t>Points of Contact Maintenance</t>
  </si>
  <si>
    <t>SEF-08</t>
  </si>
  <si>
    <t>Supply Chain Management, Transparency, and Accountability - STA</t>
  </si>
  <si>
    <t>Supply Chain Management, Transparency, and Accountability</t>
  </si>
  <si>
    <t>SSRM Policy and Procedures</t>
  </si>
  <si>
    <t>STA-01</t>
  </si>
  <si>
    <t>SSRM Supply Chain</t>
  </si>
  <si>
    <t>STA-02</t>
  </si>
  <si>
    <t>SSRM Guidance</t>
  </si>
  <si>
    <t>STA-03</t>
  </si>
  <si>
    <t>SSRM Control Ownership</t>
  </si>
  <si>
    <t>STA-04</t>
  </si>
  <si>
    <t>SSRM Documentation Review</t>
  </si>
  <si>
    <t>STA-05</t>
  </si>
  <si>
    <t>SSRM Control Implementation</t>
  </si>
  <si>
    <t>STA-06</t>
  </si>
  <si>
    <t>Supply Chain Inventory</t>
  </si>
  <si>
    <t>STA-07</t>
  </si>
  <si>
    <t xml:space="preserve">Develop and maintain an inventory of all supply chain relationships.
</t>
  </si>
  <si>
    <t>Supply Chain Risk Management</t>
  </si>
  <si>
    <t>STA-08</t>
  </si>
  <si>
    <t>Primary Service and Contractual Agreement</t>
  </si>
  <si>
    <t>STA-09</t>
  </si>
  <si>
    <t xml:space="preserve">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</si>
  <si>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</si>
  <si>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</si>
  <si>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 xml:space="preserve">Review supply chain agreements between CSPs and CSCs at least annually.
</t>
  </si>
  <si>
    <t>Internal Compliance Testing</t>
  </si>
  <si>
    <t>STA-11</t>
  </si>
  <si>
    <t>Supply Chain Service Agreement Compliance</t>
  </si>
  <si>
    <t>STA-12</t>
  </si>
  <si>
    <t>Supply Chain Governance Review</t>
  </si>
  <si>
    <t>STA-13</t>
  </si>
  <si>
    <t>Supply Chain Data Security Assessment</t>
  </si>
  <si>
    <t>STA-14</t>
  </si>
  <si>
    <t>Threat &amp; Vulnerability Management - TVM</t>
  </si>
  <si>
    <t>Threat &amp; Vulnerability Management</t>
  </si>
  <si>
    <t>Threat and Vulnerability Management Policy and Procedures</t>
  </si>
  <si>
    <t>TVM-01</t>
  </si>
  <si>
    <t>Malware Protection Policy and Procedures</t>
  </si>
  <si>
    <t>TVM-02</t>
  </si>
  <si>
    <t>Vulnerability Remediation Schedule</t>
  </si>
  <si>
    <t>TVM-03</t>
  </si>
  <si>
    <t>Detection Updates</t>
  </si>
  <si>
    <t>TVM-04</t>
  </si>
  <si>
    <t>External Library Vulnerabilities</t>
  </si>
  <si>
    <t>TVM-05</t>
  </si>
  <si>
    <t>Penetration Testing</t>
  </si>
  <si>
    <t>TVM-06</t>
  </si>
  <si>
    <t>Vulnerability Identification</t>
  </si>
  <si>
    <t>TVM-07</t>
  </si>
  <si>
    <t>Vulnerability Prioritization</t>
  </si>
  <si>
    <t>TVM-08</t>
  </si>
  <si>
    <t>Vulnerability Management Reporting</t>
  </si>
  <si>
    <t>TVM-09</t>
  </si>
  <si>
    <t>Vulnerability Management Metrics</t>
  </si>
  <si>
    <t>TVM-10</t>
  </si>
  <si>
    <t>Universal Endpoint Management - UEM</t>
  </si>
  <si>
    <t>Universal Endpoint Management</t>
  </si>
  <si>
    <t>Endpoint Devices Policy and Procedures</t>
  </si>
  <si>
    <t>UEM-01</t>
  </si>
  <si>
    <t>Application and Service Approval</t>
  </si>
  <si>
    <t>UEM-02</t>
  </si>
  <si>
    <t>Compatibility</t>
  </si>
  <si>
    <t>UEM-03</t>
  </si>
  <si>
    <t>Endpoint Inventory</t>
  </si>
  <si>
    <t>UEM-04</t>
  </si>
  <si>
    <t>Endpoint Management</t>
  </si>
  <si>
    <t>UEM-05</t>
  </si>
  <si>
    <t>Automatic Lock Screen</t>
  </si>
  <si>
    <t>UEM-06</t>
  </si>
  <si>
    <t>Operating Systems</t>
  </si>
  <si>
    <t>UEM-07</t>
  </si>
  <si>
    <t>Storage Encryption</t>
  </si>
  <si>
    <t>UEM-08</t>
  </si>
  <si>
    <t>Anti-Malware Detection and Prevention</t>
  </si>
  <si>
    <t>UEM-09</t>
  </si>
  <si>
    <t>Software Firewall</t>
  </si>
  <si>
    <t>UEM-10</t>
  </si>
  <si>
    <t xml:space="preserve">Configure managed endpoints with properly configured software firewalls.
</t>
  </si>
  <si>
    <t>Data Loss Prevention</t>
  </si>
  <si>
    <t>UEM-11</t>
  </si>
  <si>
    <t>Remote Locate</t>
  </si>
  <si>
    <t>UEM-12</t>
  </si>
  <si>
    <t xml:space="preserve">Enable remote geo-location capabilities for all managed mobile endpoints.
</t>
  </si>
  <si>
    <t>Remote Wipe</t>
  </si>
  <si>
    <t>UEM-13</t>
  </si>
  <si>
    <t>Third-Party Endpoint Security Posture</t>
  </si>
  <si>
    <t>UEM-14</t>
  </si>
  <si>
    <t>Function</t>
  </si>
  <si>
    <t>Diagnostics</t>
  </si>
  <si>
    <t xml:space="preserve">Review all relevant organizational policies and associated procedures at least annually or when a substantial change occurs within the organization.
</t>
  </si>
  <si>
    <t xml:space="preserve">Establish and follow an approved exception process as mandated by the governance program whenever a deviation from an established policy occurs.
</t>
  </si>
  <si>
    <t xml:space="preserve">Develop and implement an Information Security Program, which includes programs for all the relevant domains of the CCM.
</t>
  </si>
  <si>
    <t xml:space="preserve">Define and document roles and responsibilities for planning, implementing, operating, assessing, and improving governance programs.
</t>
  </si>
  <si>
    <t xml:space="preserve">Identify and document all relevant standards, regulations, legal/contractual, and statutory requirements, which are applicable to your organization.
</t>
  </si>
  <si>
    <t xml:space="preserve">Establish and maintain contact with cloud-related special interest groups and other relevant entities in line with business context.
</t>
  </si>
  <si>
    <t xml:space="preserve">Establish, document, approve, communicate, apply, evaluate and maintain policies and procedures for an information governance program, which is sponsored by the leadership of the organization. Review and update the policies and procedures at least annually.
</t>
  </si>
  <si>
    <t>Governance of Cloud Environment</t>
  </si>
  <si>
    <t>IT-CLD-R1</t>
  </si>
  <si>
    <t>IT-CLD-P1</t>
  </si>
  <si>
    <t>IT-CLD-C01</t>
  </si>
  <si>
    <t xml:space="preserve">Establish a formal, documented, and leadership-sponsored Enterprise Risk Management (ERM) program that includes policies and procedures for identification, evaluation, ownership, treatment, and acceptance of cloud security and privacy risks.
</t>
  </si>
  <si>
    <t>IT-CLOUD-01</t>
  </si>
  <si>
    <t xml:space="preserve">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</si>
  <si>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 xml:space="preserve">Establish, document, approve, communicate, apply, evaluate and maintain policies and procedures for defining allowances and conditions for the acceptable
use of organizationally-owned or managed assets. Review and update the policies and procedures at least annually.
</t>
  </si>
  <si>
    <t xml:space="preserve">Establish, document, approve, communicate, apply, evaluate and maintain policies and procedures that require unattended workspaces to not have openly visible confidential data. Review and update the policies and procedures at least annually.
</t>
  </si>
  <si>
    <t xml:space="preserve">Establish, document, approve, communicate, apply, evaluate and maintain policies and procedures to protect information accessed, processed or stored at remote sites and locations. Review and update the policies and procedures at least annually.
</t>
  </si>
  <si>
    <t xml:space="preserve">Establish and document procedures for the return of organization-owned assets by terminated employees.
</t>
  </si>
  <si>
    <t xml:space="preserve">Establish, document, and communicate to all personnel the procedures outlining the roles and responsibilities concerning changes in employment.
</t>
  </si>
  <si>
    <t xml:space="preserve">Employees sign the employee agreement prior to being granted access to organizational information systems, resources and assets.
</t>
  </si>
  <si>
    <t xml:space="preserve">The organization includes within the employment agreements provisions and/or terms for adherence to established information governance and security policies.
</t>
  </si>
  <si>
    <t xml:space="preserve">Document and communicate roles and responsibilities of employees, as they relate to information assets and security.
</t>
  </si>
  <si>
    <t xml:space="preserve">Identify, document, and review, at planned intervals, requirements for non-disclosure/confidentiality agreements reflecting the organization's needs for the protection of data and operational details.
</t>
  </si>
  <si>
    <t xml:space="preserve">Establish, document, approve, communicate, apply, evaluate and maintain a security awareness training program for all employees of the organization and provide regular training updates.
</t>
  </si>
  <si>
    <t xml:space="preserve">Provide all employees with access to sensitive organizational and personal data with appropriate security awareness training and regular updates in organizational procedures, processes, and policies relating to their professional function relative to the organization.
</t>
  </si>
  <si>
    <t xml:space="preserve">Make employees aware of their roles and responsibilities for maintaining awareness and compliance with established policies and procedures and applicable legal, statutory, or regulatory compliance obligations.
</t>
  </si>
  <si>
    <t xml:space="preserve">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</si>
  <si>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 xml:space="preserve">Establish, document, approve, communicate, apply, evaluate and maintain policies and procedures to protect against malware on managed assets. Review and update the policies and procedures at least annually.
</t>
  </si>
  <si>
    <t xml:space="preserve">Define, implement and evaluate processes, procedures and technical measures to update detection tools, threat signatures, and indicators of compromise on a weekly, or more frequent basis.
</t>
  </si>
  <si>
    <t xml:space="preserve">Define, implement and evaluate processes, procedures and technical measures to identify updates for applications which use third party or open source libraries according to the organization's vulnerability management policy.
</t>
  </si>
  <si>
    <t xml:space="preserve">Define, implement and evaluate processes, procedures and technical measures for the periodic performance of penetration testing by independent third parties.
</t>
  </si>
  <si>
    <t xml:space="preserve">Define, implement and evaluate processes, procedures and technical measures for the detection of vulnerabilities on organizationally managed assets at least monthly.
</t>
  </si>
  <si>
    <t xml:space="preserve">Use a risk-based model for effective prioritization of vulnerability remediation using an industry recognized framework.
</t>
  </si>
  <si>
    <t xml:space="preserve">Define and implement a process for tracking and reporting vulnerability identification and remediation activities that includes stakeholder notification.
</t>
  </si>
  <si>
    <t xml:space="preserve">Establish, monitor and report metrics for vulnerability identification and remediation at defined intervals.
</t>
  </si>
  <si>
    <r>
      <rPr>
        <b/>
        <sz val="10"/>
        <color theme="1"/>
        <rFont val="Calibri"/>
        <family val="2"/>
        <scheme val="minor"/>
      </rPr>
      <t>Cloud governance framework</t>
    </r>
    <r>
      <rPr>
        <sz val="10"/>
        <color theme="1"/>
        <rFont val="Calibri"/>
        <family val="2"/>
        <scheme val="minor"/>
      </rPr>
      <t xml:space="preserve">
The policies and procedures for cloud governance is established, documented, approved, communicated, applied, evaluated and maintained. 
The policies and procedures are reviewed and updated at least annually.
The cloud governance is sponsored by the leadership of the Bank. 
An approved exception process as mandated by the governance program whenever a deviation from an established policy occurs is established and follow ed.
Relevant standards, regulations, legal/contractual, and statutory requirements, which are applicable to the Bank, are identified and documented .
The roles and responsibilities for planning, implementing, operating, assessing, and improving governance programs are defined and documented .</t>
    </r>
  </si>
  <si>
    <r>
      <rPr>
        <b/>
        <sz val="10"/>
        <color theme="1"/>
        <rFont val="Calibri"/>
        <family val="2"/>
        <scheme val="minor"/>
      </rPr>
      <t>Cloud governance framework</t>
    </r>
    <r>
      <rPr>
        <sz val="10"/>
        <color theme="1"/>
        <rFont val="Calibri"/>
        <family val="2"/>
        <scheme val="minor"/>
      </rPr>
      <t xml:space="preserve">
The policies and procedures for cloud governance is established, documented, approved, communicated, applied, evaluated and maintained.</t>
    </r>
  </si>
  <si>
    <r>
      <rPr>
        <b/>
        <sz val="10"/>
        <color theme="1"/>
        <rFont val="Calibri"/>
        <family val="2"/>
        <scheme val="minor"/>
      </rPr>
      <t>Inadequate cloud governance framework</t>
    </r>
    <r>
      <rPr>
        <sz val="10"/>
        <color theme="1"/>
        <rFont val="Calibri"/>
        <family val="2"/>
        <scheme val="minor"/>
      </rPr>
      <t xml:space="preserve">
The Bank may fail to adequately and securely manage its cloud environment because the cloud framework is inadequate in providing guidance, consistency, accountability, efficiency, and clarity on how the cloud is managed and how problems should be resolved. This may result in broad and negative impact to the Bank.</t>
    </r>
  </si>
  <si>
    <t xml:space="preserve">Define, implement and evaluate processes, procedures and technical measures to enable both scheduled and emergency responses to vulnerability identifications, based on the identified risk.
</t>
  </si>
  <si>
    <t>IT-CLD-P2</t>
  </si>
  <si>
    <r>
      <rPr>
        <b/>
        <sz val="10"/>
        <color theme="1"/>
        <rFont val="Calibri"/>
        <family val="2"/>
        <scheme val="minor"/>
      </rPr>
      <t xml:space="preserve">Inadequate processes, procedures and technical measures for threats and vulnerability management </t>
    </r>
    <r>
      <rPr>
        <sz val="10"/>
        <color theme="1"/>
        <rFont val="Calibri"/>
        <family val="2"/>
        <scheme val="minor"/>
      </rPr>
      <t xml:space="preserve">
The Bank may fail to adequately and securely manage its cloud environment because the processes, procedures and technical measures are not defined, implemented and evaluated for the management of threats and vulnerability. This may result in broad and negative impact to the Bank.
.</t>
    </r>
  </si>
  <si>
    <t>IT-CLD-R2</t>
  </si>
  <si>
    <t>IT-CLD-R3</t>
  </si>
  <si>
    <t>IT-CLD-C02</t>
  </si>
  <si>
    <t>IT-CLD-C03</t>
  </si>
  <si>
    <t xml:space="preserve">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</si>
  <si>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 xml:space="preserve">Establish, document and maintain baseline requirements for securing different applications.
</t>
  </si>
  <si>
    <t xml:space="preserve">Define and implement technical and operational metrics in alignment with business objectives, security requirements, and compliance obligations.
</t>
  </si>
  <si>
    <t xml:space="preserve">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</si>
  <si>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 xml:space="preserve">Establish and implement strategies and capabilities for secure, standardized, and compliant application deployment. Automate where possible.
</t>
  </si>
  <si>
    <t xml:space="preserve">Define and implement a process to remediate application security vulnerabilities, automating remediation when possible.
</t>
  </si>
  <si>
    <t>Define and implement a SDLC process for application design, development, deployment, and operation in accordance with security requirements defined by the organization.</t>
  </si>
  <si>
    <t>Application and interface security management</t>
  </si>
  <si>
    <r>
      <rPr>
        <b/>
        <sz val="10"/>
        <color theme="1"/>
        <rFont val="Calibri"/>
        <family val="2"/>
        <scheme val="minor"/>
      </rPr>
      <t>Processes and procedures to manage application and interface security</t>
    </r>
    <r>
      <rPr>
        <sz val="10"/>
        <color theme="1"/>
        <rFont val="Calibri"/>
        <family val="2"/>
        <scheme val="minor"/>
      </rPr>
      <t xml:space="preserve">
The baseline requirements for securing different applications and interfaces are established, documented and maintained.
The technical and operational metrics are defined and implemented in alignment with the business objectives, security requirements, and compliance obligations.
The SDLC process for application design, development, deployment, and operation is defined and implemented in accordance with the Bank's security requirements.
A testing strategy, including criteria for acceptance of new information systems, upgrades and new versions is defined and implemented.
The strategies and capabilities are defined and implemented for secure, standardized, and compliant application deployment.
The process to remediate application security vulnerabilities, automating remediation when possible, is defined and implemented .</t>
    </r>
  </si>
  <si>
    <r>
      <rPr>
        <b/>
        <sz val="10"/>
        <color theme="1"/>
        <rFont val="Calibri"/>
        <family val="2"/>
        <scheme val="minor"/>
      </rPr>
      <t xml:space="preserve">Processes and procedures to manage application and interface security
</t>
    </r>
    <r>
      <rPr>
        <sz val="10"/>
        <color theme="1"/>
        <rFont val="Calibri"/>
        <family val="2"/>
        <scheme val="minor"/>
      </rPr>
      <t xml:space="preserve">
The processes and procedures are defined and implemented to manage the application and interface security.</t>
    </r>
  </si>
  <si>
    <r>
      <rPr>
        <b/>
        <sz val="10"/>
        <color theme="1"/>
        <rFont val="Calibri"/>
        <family val="2"/>
        <scheme val="minor"/>
      </rPr>
      <t xml:space="preserve">Inadequate processes and procedures to manage application and interface security </t>
    </r>
    <r>
      <rPr>
        <sz val="10"/>
        <color theme="1"/>
        <rFont val="Calibri"/>
        <family val="2"/>
        <scheme val="minor"/>
      </rPr>
      <t xml:space="preserve">
The Bank may fail to adequately and securely manage its cloud environment because the processes and procedures are not defined and implemented to manage the application and interface security. This may result in broad and negative impact to the Bank.</t>
    </r>
  </si>
  <si>
    <t xml:space="preserve">Establish, document, approve, communicate, apply, evaluate and maintain business continuity management and operational resilience policies and procedures. Review and update the policies and procedures at least annually.
</t>
  </si>
  <si>
    <t xml:space="preserve">Determine the impact of business disruptions and risks to establish criteria for developing business continuity and operational resilience strategies and capabilities.
</t>
  </si>
  <si>
    <t xml:space="preserve">Establish strategies to reduce the impact of, withstand, and recover from business disruptions within risk appetite.
</t>
  </si>
  <si>
    <t xml:space="preserve">Establish, document, approve, communicate, apply, evaluate and maintain a business continuity plan based on the results of the operational resilience strategies and capabilities.
</t>
  </si>
  <si>
    <t xml:space="preserve">Develop, identify, and acquire documentation that is relevant to support the business continuity and operational resilience programs. Make the documentation available to authorized stakeholders and review periodically.
</t>
  </si>
  <si>
    <t xml:space="preserve">Establish communication with stakeholders and participants in the course of business continuity and resilience procedures.
</t>
  </si>
  <si>
    <t xml:space="preserve">Periodically backup data stored in the cloud. Ensure the confidentiality, integrity and availability of the backup, and verify data restoration from backup for resiliency.
</t>
  </si>
  <si>
    <t xml:space="preserve">Establish, document, approve, communicate, apply, evaluate and maintain a disaster response plan to recover from natural and man-made disasters. Update the plan at least annually or upon significant changes.
</t>
  </si>
  <si>
    <t xml:space="preserve">Exercise the disaster response plan annually or upon significant changes, including if possible local emergency authorities.
</t>
  </si>
  <si>
    <t xml:space="preserve">Supplement business-critical equipment with redundant equipment independently located at a reasonable minimum distance in accordance with applicable industry standards.
</t>
  </si>
  <si>
    <t xml:space="preserve">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</si>
  <si>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 xml:space="preserve">Follow a defined quality change control, approval and testing process with established baselines, testing, and release standards.
</t>
  </si>
  <si>
    <t xml:space="preserve">Restrict the unauthorized addition, removal, update, and management of organization assets.
</t>
  </si>
  <si>
    <t xml:space="preserve">Include provisions limiting changes directly impacting CSCs owned environments/tenants to explicitly authorized requests within service level agreements between CSPs and CSCs.
</t>
  </si>
  <si>
    <t xml:space="preserve">Establish change management baselines for all relevant authorized changes on organization assets.
</t>
  </si>
  <si>
    <t xml:space="preserve">Implement detection measures with proactive notification in case of changes deviating from the established baseline.
</t>
  </si>
  <si>
    <t xml:space="preserve">Implement a procedure for the management of exceptions, including emergencies, in the change and configuration process. Align the procedure with the requirements of GRC-04: Policy Exception Process.'
</t>
  </si>
  <si>
    <t xml:space="preserve">Define and implement a process to proactively roll back changes to a previous known good state in case of errors or security concerns.
</t>
  </si>
  <si>
    <t xml:space="preserve">Manage the risks associated with applying changes to organization assets, including application, systems, infrastructure, configuration, etc., regardless of whether the assets are managed internally or externally (i.e., outsourced).
</t>
  </si>
  <si>
    <t>IT-CLD-R4</t>
  </si>
  <si>
    <t>IT-CLD-C04</t>
  </si>
  <si>
    <t>Change control and configuration management</t>
  </si>
  <si>
    <r>
      <rPr>
        <b/>
        <sz val="10"/>
        <color theme="1"/>
        <rFont val="Calibri"/>
        <family val="2"/>
        <scheme val="minor"/>
      </rPr>
      <t>Processes, procedures and technical measures for threats and vulnerability management</t>
    </r>
    <r>
      <rPr>
        <sz val="10"/>
        <color theme="1"/>
        <rFont val="Calibri"/>
        <family val="2"/>
        <scheme val="minor"/>
      </rPr>
      <t xml:space="preserve">
The processes, procedures and technical measures are defined, implemented and evaluated to perform the following activities:  
- To detect vulnerabilities on the Bank's managed assets on a frequent basis.
- To enable both scheduled and emergency responses to vulnerability identifications, based on the identified risk.
- To update detection tools, threat signatures, and indicators of compromise on a frequent basis.
- To identify updates for applications which use third party or open source libraries according to the Bank's vulnerability management policy.
- To periodically perform the penetration testing by independent third parties
- To track, report, and notify stakeholder the vulnerability identification and remediation activities .
- To establish, monitor and report the appropriate metrics for vulnerability identification and remediation</t>
    </r>
  </si>
  <si>
    <r>
      <rPr>
        <b/>
        <sz val="10"/>
        <color theme="1"/>
        <rFont val="Calibri"/>
        <family val="2"/>
        <scheme val="minor"/>
      </rPr>
      <t>Processes, procedures and technical measures for threats and vulnerability management</t>
    </r>
    <r>
      <rPr>
        <sz val="10"/>
        <color theme="1"/>
        <rFont val="Calibri"/>
        <family val="2"/>
        <scheme val="minor"/>
      </rPr>
      <t xml:space="preserve">
The processes, procedures and technical measures are defined, implemented and evaluated for the management of threats and vulnerability.</t>
    </r>
  </si>
  <si>
    <r>
      <rPr>
        <b/>
        <sz val="10"/>
        <color theme="1"/>
        <rFont val="Calibri"/>
        <family val="2"/>
        <scheme val="minor"/>
      </rPr>
      <t>Processes and procedures for change control and configuration management in cloud</t>
    </r>
    <r>
      <rPr>
        <sz val="10"/>
        <color theme="1"/>
        <rFont val="Calibri"/>
        <family val="2"/>
        <scheme val="minor"/>
      </rPr>
      <t xml:space="preserve">
- The change control, approval and testing process with established baselines, testing, and release standards are defined and implemented for cloud assets, including application, systems, infrastructure, configuration, etc.
- Addition, removal, update, and management of cloud assets are monitored and require approval.
- The service level agreements between the Bank and the cloud service providers (CSPs) Include provisions that limit changes directly impacting the Bank's owned environments/tenants to explicitly authorized requests.
- The change management baselines are established for all relevant authorized changes on organization assets.
- Detection measures are implemented with proactive notification in case of changes deviating from the established baseline.</t>
    </r>
  </si>
  <si>
    <r>
      <rPr>
        <b/>
        <sz val="10"/>
        <color theme="1"/>
        <rFont val="Calibri"/>
        <family val="2"/>
        <scheme val="minor"/>
      </rPr>
      <t xml:space="preserve">Processes and procedures for change control and configuration management in cloud
</t>
    </r>
    <r>
      <rPr>
        <sz val="10"/>
        <color theme="1"/>
        <rFont val="Calibri"/>
        <family val="2"/>
        <scheme val="minor"/>
      </rPr>
      <t xml:space="preserve">
The processes and procedures are defined and implemented to control change and manage configuration in cloud.</t>
    </r>
  </si>
  <si>
    <r>
      <rPr>
        <b/>
        <sz val="10"/>
        <color theme="1"/>
        <rFont val="Calibri"/>
        <family val="2"/>
        <scheme val="minor"/>
      </rPr>
      <t xml:space="preserve">Inadequate processes and procedures for change control and configuration management in cloud </t>
    </r>
    <r>
      <rPr>
        <sz val="10"/>
        <color theme="1"/>
        <rFont val="Calibri"/>
        <family val="2"/>
        <scheme val="minor"/>
      </rPr>
      <t xml:space="preserve">
The Bank may fail to adequately and securely manage its cloud environment because the processes and procedures are not defined and implemented to control change and manage configuration in cloud. This may result in broad and negative impact to the Bank.</t>
    </r>
  </si>
  <si>
    <t>IT-CLD-C05</t>
  </si>
  <si>
    <t>IT-CLD-P3</t>
  </si>
  <si>
    <t>IT-CLD-P4</t>
  </si>
  <si>
    <t>IT-CLD-R5</t>
  </si>
  <si>
    <t xml:space="preserve">Establish, document, approve, communicate, apply, evaluate and maintain policies and procedures for Cryptography, Encryption and Key Management. Review and update the policies and procedures at least annually.
</t>
  </si>
  <si>
    <t xml:space="preserve">Define and implement cryptographic, encryption and key management roles and responsibilities.
</t>
  </si>
  <si>
    <t xml:space="preserve">Use encryption algorithms that are appropriate for data protection, considering the classification of data, associated risks, and usability of the encryption technology.
</t>
  </si>
  <si>
    <t xml:space="preserve">Establish a standard change management procedure, to accommodate changes from internal and external sources, for review, approval, implementation and communication of cryptographic, encryption and key management technology changes.
</t>
  </si>
  <si>
    <t xml:space="preserve">Manage and adopt changes to cryptography-, encryption-, and key management-related systems (including policies and procedures) that fully account for downstream effects of proposed changes, including residual risk, cost, and benefits analysis.
</t>
  </si>
  <si>
    <t xml:space="preserve">Establish and maintain an encryption and key management risk program that includes provisions for risk assessment, risk treatment, risk context, monitoring, and feedback.
</t>
  </si>
  <si>
    <t xml:space="preserve">CSPs must provide the capability for CSCs to manage their own data encryption keys.
</t>
  </si>
  <si>
    <t xml:space="preserve">Audit encryption and key management systems, policies, and processes with a frequency that is proportional to the risk exposure of the system with audit occurring preferably continuously but at least annually and after any security event(s).
</t>
  </si>
  <si>
    <t xml:space="preserve">Generate Cryptographic keys using industry accepted cryptographic libraries specifying the algorithm strength and the random number generator used.
</t>
  </si>
  <si>
    <t xml:space="preserve">Manage cryptographic secret and private keys that are provisioned for a unique purpose.
</t>
  </si>
  <si>
    <t xml:space="preserve">Rotate cryptographic keys in accordance with the calculated cryptoperiod, which includes provisions for considering the risk of information disclosure and legal and regulatory requirements.
</t>
  </si>
  <si>
    <t xml:space="preserve">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</si>
  <si>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 xml:space="preserve">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</si>
  <si>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 xml:space="preserve">Define, implement and evaluate processes, procedures and technical measures to create keys in a pre-activated state when they have been generated but not authorized for use, which include provisions for legal and regulatory requirements.
</t>
  </si>
  <si>
    <t xml:space="preserve">Define, implement and evaluate processes, procedures and technical measures to monitor, review and approve key transitions from any state to/from suspension, which include provisions for legal and regulatory requirements.
</t>
  </si>
  <si>
    <t xml:space="preserve">Define, implement and evaluate processes, procedures and technical measures to deactivate keys at the time of their expiration date, which include provisions for legal and regulatory requirements.
</t>
  </si>
  <si>
    <t xml:space="preserve">Define, implement and evaluate processes, procedures and technical measures to manage archived keys in a secure repository requiring least privilege access, which include provisions for legal and regulatory requirements.
</t>
  </si>
  <si>
    <t xml:space="preserve">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</si>
  <si>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 xml:space="preserve">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</si>
  <si>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 xml:space="preserve">Define, implement and evaluate processes, procedures and technical measures in order for the key management system to track and report all cryptographic materials and changes in status, which include provisions for legal and regulatory requirements.
</t>
  </si>
  <si>
    <r>
      <rPr>
        <b/>
        <sz val="10"/>
        <color theme="1"/>
        <rFont val="Calibri"/>
        <family val="2"/>
        <scheme val="minor"/>
      </rPr>
      <t xml:space="preserve">Processes and procedures for cryptography, encryption &amp; key management
</t>
    </r>
    <r>
      <rPr>
        <sz val="10"/>
        <color theme="1"/>
        <rFont val="Calibri"/>
        <family val="2"/>
        <scheme val="minor"/>
      </rPr>
      <t xml:space="preserve">
The processes and procedures are defined and implemented for cryptography, encryption &amp; key management.</t>
    </r>
  </si>
  <si>
    <t>IT-CLD-R6</t>
  </si>
  <si>
    <t>IT-CLD-C06</t>
  </si>
  <si>
    <t>IT-CLD-C07</t>
  </si>
  <si>
    <t>IT-CLD-R7</t>
  </si>
  <si>
    <t xml:space="preserve">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</si>
  <si>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 xml:space="preserve">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</si>
  <si>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 xml:space="preserve">Establish, document, approve, communicate, apply, evaluate and maintain policies and procedures for maintaining a safe and secure working environment in offices, rooms, and facilities. Review and update the policies and procedures at least annually.
</t>
  </si>
  <si>
    <t xml:space="preserve">Establish, document, approve, communicate, apply, evaluate and maintain policies and procedures for the secure transportation of physical media. Review and update the policies and procedures at least annually.
</t>
  </si>
  <si>
    <t xml:space="preserve">Classify and document the physical, and logical assets (e.g., applications) based on the organizational business risk.
</t>
  </si>
  <si>
    <t xml:space="preserve">Catalogue and track all relevant physical and logical assets located at all of the CSP's sites within a secured system.
</t>
  </si>
  <si>
    <t xml:space="preserve">Implement physical security perimeters to safeguard personnel, data, and information systems. Establish physical security perimeters between the administrative and business areas and the data storage and processing facilities areas.
</t>
  </si>
  <si>
    <t xml:space="preserve">Allow only authorized personnel access to secure areas, with all ingress and egress points restricted, documented, and monitored by physical access control mechanisms. Retain access control records on a periodic basis as deemed appropriate by the organization.
</t>
  </si>
  <si>
    <t xml:space="preserve">Implement, maintain, and operate datacenter surveillance systems at the external perimeter and at all the ingress and egress points to detect unauthorized ingress and egress attempts.
</t>
  </si>
  <si>
    <t xml:space="preserve">Train datacenter personnel to respond to unauthorized ingress or egress attempts.
</t>
  </si>
  <si>
    <t xml:space="preserve">Define, implement and evaluate processes, procedures and technical measures that ensure a risk-based protection of power and telecommunication cables from a threat of interception, interference or damage at all facilities, offices and rooms.
</t>
  </si>
  <si>
    <t xml:space="preserve">Implement and maintain data center environmental control systems that monitor, maintain and test for continual effectiveness the temperature and humidity conditions within accepted industry standards.
</t>
  </si>
  <si>
    <t xml:space="preserve">Secure, monitor, maintain, and test utilities services for continual effectiveness at planned intervals.
</t>
  </si>
  <si>
    <t xml:space="preserve">Keep business-critical equipment away from locations subject to high probability for environmental risk events.
</t>
  </si>
  <si>
    <t xml:space="preserve">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</si>
  <si>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 xml:space="preserve">Apply industry accepted methods for the secure disposal of data from storage media such that data is not recoverable by any forensic means.
</t>
  </si>
  <si>
    <t xml:space="preserve">Create and maintain a data inventory, at least for any sensitive data and personal data.
</t>
  </si>
  <si>
    <t xml:space="preserve">Create data flow documentation to identify what data is processed, stored or transmitted where. Review data flow documentation at defined intervals, at least annually, and after any change.
</t>
  </si>
  <si>
    <t xml:space="preserve">Document ownership and stewardship of all relevant documented personal and sensitive data. Perform review at least annually.
</t>
  </si>
  <si>
    <t xml:space="preserve">Develop systems, products, and business practices based upon a principle of security by design and industry best practices.
</t>
  </si>
  <si>
    <t xml:space="preserve">Develop systems, products, and business practices based upon a principle of privacy by design and industry best practices. Ensure that systems' privacy settings are configured by default, according to all applicable laws and regulations.
</t>
  </si>
  <si>
    <t xml:space="preserve">Conduct a Data Protection Impact Assessment (DPIA) to evaluate the origin, nature, particularity and severity of the risks upon the processing of personal data, according to any applicable laws, regulations and industry best practices.
</t>
  </si>
  <si>
    <t xml:space="preserve">Define, implement and evaluate processes, procedures and technical measures that ensure any transfer of personal or sensitive data is protected from unauthorized access and only processed within scope as permitted by the respective laws and regulations.
</t>
  </si>
  <si>
    <t xml:space="preserve">Define and implement, processes, procedures and technical measures to enable data subjects to request access to, modification, or deletion of their personal data, according to any applicable laws and regulations.
</t>
  </si>
  <si>
    <t xml:space="preserve">Define, implement and evaluate processes, procedures and technical measures to ensure that personal data is processed according to any applicable laws and regulations and for the purposes declared to the data subject.
</t>
  </si>
  <si>
    <t xml:space="preserve">Define, implement and evaluate processes, procedures and technical measures for the transfer and sub-processing of personal data within the service supply chain, according to any applicable laws and regulations.
</t>
  </si>
  <si>
    <t xml:space="preserve">Define, implement and evaluate processes, procedures and technical measures to disclose the details of any personal or sensitive data access by sub-processors to the data owner prior to initiation of that processing.
</t>
  </si>
  <si>
    <t xml:space="preserve">Obtain authorization from data owners, and manage associated risk before replicating or using production data in non-production environments.
</t>
  </si>
  <si>
    <t xml:space="preserve">Data retention, archiving and deletion is managed in accordance with business requirements, applicable laws and regulations.
</t>
  </si>
  <si>
    <t xml:space="preserve">Define and implement, processes, procedures and technical measures to protect sensitive data throughout it's lifecycle.
</t>
  </si>
  <si>
    <t xml:space="preserve">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</si>
  <si>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 xml:space="preserve">Define and implement, processes, procedures and technical measures to specify and document the physical locations of data, including any locations in which data is processed or backed up.
</t>
  </si>
  <si>
    <r>
      <rPr>
        <b/>
        <sz val="10"/>
        <color theme="1"/>
        <rFont val="Calibri"/>
        <family val="2"/>
        <scheme val="minor"/>
      </rPr>
      <t>Processes and procedures for managing data security and privacy lifecycle on cloud</t>
    </r>
    <r>
      <rPr>
        <sz val="10"/>
        <color theme="1"/>
        <rFont val="Calibri"/>
        <family val="2"/>
        <scheme val="minor"/>
      </rPr>
      <t xml:space="preserve">
- The disposal of data on cloud is securely performed using industry accepted methods
- An inventory of sensitive and personal data and its ownership on cloud is created and maintained.
- A data flow documentation is created, maintained, and updated regularly to identify what data is processed, stored or transmitted in the cloud. 
- Any transfer, modification or deletion of personal or sensitive data is protected from unauthorized access and only processed within scope as permitted by the respective laws and regulations.
- The Bank understands and agrees on the Cloud Service Provider (CSP)'s procedures to manage and respond to requests for disclosure of Personal Data by Law Enforcement Authorities according to the applicable laws and regulations. 
- The Bank documents and monitors the physical locations of data, including any locations in which data is processed or backed up.</t>
    </r>
  </si>
  <si>
    <r>
      <rPr>
        <b/>
        <sz val="10"/>
        <color theme="1"/>
        <rFont val="Calibri"/>
        <family val="2"/>
        <scheme val="minor"/>
      </rPr>
      <t xml:space="preserve">Processes and procedures for managing data security and privacy lifecycle on cloud
</t>
    </r>
    <r>
      <rPr>
        <sz val="10"/>
        <color theme="1"/>
        <rFont val="Calibri"/>
        <family val="2"/>
        <scheme val="minor"/>
      </rPr>
      <t xml:space="preserve">
The processes and procedures are defined and implemented to manage data security and privacy lifecycle on cloud.</t>
    </r>
  </si>
  <si>
    <r>
      <rPr>
        <b/>
        <sz val="10"/>
        <color theme="1"/>
        <rFont val="Calibri"/>
        <family val="2"/>
        <scheme val="minor"/>
      </rPr>
      <t>Inadequate processes and procedures for managing data security and privacy lifecycle on cloud</t>
    </r>
    <r>
      <rPr>
        <sz val="10"/>
        <color theme="1"/>
        <rFont val="Calibri"/>
        <family val="2"/>
        <scheme val="minor"/>
      </rPr>
      <t xml:space="preserve">
The Bank may fail to adequately and securely manage its cloud environment because the processes and procedures are not defined and implemented to manage data security and privacy lifecycle on cloud. This may result in broad and negative impact to the Bank.</t>
    </r>
  </si>
  <si>
    <r>
      <rPr>
        <b/>
        <sz val="10"/>
        <color theme="1"/>
        <rFont val="Calibri"/>
        <family val="2"/>
        <scheme val="minor"/>
      </rPr>
      <t xml:space="preserve">Inadequate processes and procedures for cryptography, encryption &amp; key management </t>
    </r>
    <r>
      <rPr>
        <sz val="10"/>
        <color theme="1"/>
        <rFont val="Calibri"/>
        <family val="2"/>
        <scheme val="minor"/>
      </rPr>
      <t xml:space="preserve">
The Bank may fail to adequately and securely manage its cloud environment because the processes and procedures are not defined and implemented for cryptography, encryption &amp; key management. This may result in broad and negative impact to the Bank.</t>
    </r>
  </si>
  <si>
    <t xml:space="preserve">Establish, document, approve, communicate, implement, apply, evaluate and maintain policies and procedures for identity and access management. Review and update the policies and procedures at least annually.
</t>
  </si>
  <si>
    <t xml:space="preserve">Establish, document, approve, communicate, implement, apply, evaluate and maintain strong password policies and procedures. Review and update the policies and procedures at least annually.
</t>
  </si>
  <si>
    <t>IT-CLD-P5</t>
  </si>
  <si>
    <t>IT-CLD-P6</t>
  </si>
  <si>
    <t>IT-CLD-P7</t>
  </si>
  <si>
    <t>IT-CLD-R8</t>
  </si>
  <si>
    <t>IT-CLD-C08</t>
  </si>
  <si>
    <r>
      <rPr>
        <b/>
        <sz val="10"/>
        <color theme="1"/>
        <rFont val="Calibri"/>
        <family val="2"/>
        <scheme val="minor"/>
      </rPr>
      <t xml:space="preserve">Processes and procedures for identity and access management on cloud
</t>
    </r>
    <r>
      <rPr>
        <sz val="10"/>
        <color theme="1"/>
        <rFont val="Calibri"/>
        <family val="2"/>
        <scheme val="minor"/>
      </rPr>
      <t xml:space="preserve">
The processes and procedures are defined and implemented to manage identity and access management on cloud.</t>
    </r>
  </si>
  <si>
    <t xml:space="preserve">Employ the separation of duties principle when implementing information system access.
</t>
  </si>
  <si>
    <t xml:space="preserve">Employ the least privilege principle when implementing information system access.
</t>
  </si>
  <si>
    <t xml:space="preserve">Define and implement a user access provisioning process which authorizes, records, and communicates access changes to data and assets.
</t>
  </si>
  <si>
    <t xml:space="preserve">De-provision or respectively modify access of movers / leavers or system identity changes in a timely manner in order to effectively adopt and communicate identity and access management policies.
</t>
  </si>
  <si>
    <t xml:space="preserve">Review and revalidate user access for least privilege and separation of duties with a frequency that is commensurate with organizational risk tolerance.
</t>
  </si>
  <si>
    <t xml:space="preserve">Define, implement and evaluate processes, procedures and technical measures for the segregation of privileged access roles such that administrative access to data, encryption and key management capabilities and logging capabilities are distinct and separated.
</t>
  </si>
  <si>
    <t xml:space="preserve">Define and implement an access process to ensure privileged access roles and rights are granted for a time limited period, and implement procedures to prevent the culmination of segregated privileged access.
</t>
  </si>
  <si>
    <t xml:space="preserve">Define, implement and evaluate processes and procedures for customers to participate, where applicable, in the granting of access for agreed, high risk (as defined by the organizational risk assessment) privileged access roles.
</t>
  </si>
  <si>
    <t xml:space="preserve">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</si>
  <si>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 xml:space="preserve">Define, implement and evaluate processes, procedures and technical measures that ensure users are identifiable through unique IDs or which can associate individuals to the usage of user IDs.
</t>
  </si>
  <si>
    <t xml:space="preserve">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</si>
  <si>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 xml:space="preserve">Define, implement and evaluate processes, procedures and technical measures for the secure management of passwords.
</t>
  </si>
  <si>
    <t xml:space="preserve">Define, implement and evaluate processes, procedures and technical measures to verify access to data and system functions is authorized.
</t>
  </si>
  <si>
    <r>
      <rPr>
        <b/>
        <sz val="10"/>
        <color theme="1"/>
        <rFont val="Calibri"/>
        <family val="2"/>
        <scheme val="minor"/>
      </rPr>
      <t>Processes and procedures for managing identity and access management on cloud</t>
    </r>
    <r>
      <rPr>
        <sz val="10"/>
        <color theme="1"/>
        <rFont val="Calibri"/>
        <family val="2"/>
        <scheme val="minor"/>
      </rPr>
      <t xml:space="preserve">
- The processes, procedures and technical measures are defined, implemented and evaluated to ensure the logging infrastructure on cloud is read-only for all with write access, including privileged access roles, and that the ability to disable it is controlled through a procedure that ensures the segregation of duties and break glass procedures.
- The processes, procedures and technical measures are defined and implemented to ensure users are identifiable through unique IDs or which can be associated to the usage of user IDs.
- The processes, procedures and technical measures are defined and implemented to enforce strong password and segregation of duties on cloud. </t>
    </r>
  </si>
  <si>
    <r>
      <rPr>
        <b/>
        <sz val="10"/>
        <color theme="1"/>
        <rFont val="Calibri"/>
        <family val="2"/>
        <scheme val="minor"/>
      </rPr>
      <t>Inadequate processes and procedures for identity and access management on cloud</t>
    </r>
    <r>
      <rPr>
        <sz val="10"/>
        <color theme="1"/>
        <rFont val="Calibri"/>
        <family val="2"/>
        <scheme val="minor"/>
      </rPr>
      <t xml:space="preserve">
The Bank may fail to adequately and securely manage its cloud environment because the processes and procedures are not defined and implemented to manage identity and access management on cloud. This may result in broad and negative impact to the Bank.</t>
    </r>
  </si>
  <si>
    <t xml:space="preserve">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</si>
  <si>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 xml:space="preserve">Provide application interface(s) to CSCs so that they programmatically retrieve their data to enable interoperability and portability.
</t>
  </si>
  <si>
    <t>IT-CLD-P8</t>
  </si>
  <si>
    <t>IT-CLD-R9</t>
  </si>
  <si>
    <t>IT-CLD-C09</t>
  </si>
  <si>
    <r>
      <rPr>
        <b/>
        <sz val="10"/>
        <color theme="1"/>
        <rFont val="Calibri"/>
        <family val="2"/>
        <scheme val="minor"/>
      </rPr>
      <t xml:space="preserve">Processes and procedures for ensuring interoperability and portability on cloud
</t>
    </r>
    <r>
      <rPr>
        <sz val="10"/>
        <color theme="1"/>
        <rFont val="Calibri"/>
        <family val="2"/>
        <scheme val="minor"/>
      </rPr>
      <t xml:space="preserve">
The processes and procedures are defined and implemented to ensure interoperability and portability on cloud.</t>
    </r>
  </si>
  <si>
    <t xml:space="preserve">Implement cryptographically secure and standardized network protocols for the management, import and export of data.
</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</si>
  <si>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</si>
  <si>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r>
      <rPr>
        <b/>
        <sz val="10"/>
        <color theme="1"/>
        <rFont val="Calibri"/>
        <family val="2"/>
        <scheme val="minor"/>
      </rPr>
      <t>Processes and procedures for ensuring interoperability and portability on cloud</t>
    </r>
    <r>
      <rPr>
        <sz val="10"/>
        <color theme="1"/>
        <rFont val="Calibri"/>
        <family val="2"/>
        <scheme val="minor"/>
      </rPr>
      <t xml:space="preserve">
- The Bank are provided with application interface(s) from the Cloud Service Providers (CSPs) so that the Bank can programmatically retrieve their data to enable interoperability and portability.
- The Cloud Service Providers (CSPs) implement cryptographically secure and standardized network protocols for the Bank to manage, import and export its data.
- The Bank's agreements with the Cloud Service Providers (CSPs) include provisions specifying the Bank's access to data upon contract termination and will include: a. Data format b. Length of time the data will be stored c. Scope of the data retained and made available to the CSCs d. Data deletion policy</t>
    </r>
  </si>
  <si>
    <r>
      <rPr>
        <b/>
        <sz val="10"/>
        <color theme="1"/>
        <rFont val="Calibri"/>
        <family val="2"/>
        <scheme val="minor"/>
      </rPr>
      <t>Inadequate processes and procedures for ensuring interoperability and portability on cloud</t>
    </r>
    <r>
      <rPr>
        <sz val="10"/>
        <color theme="1"/>
        <rFont val="Calibri"/>
        <family val="2"/>
        <scheme val="minor"/>
      </rPr>
      <t xml:space="preserve">
The Bank may fail to adequately and securely manage its cloud environment because the processes and procedures are not defined and implemented to ensure interoperability and portability on cloud. This may result in broad and negative impact to the Bank.</t>
    </r>
  </si>
  <si>
    <t xml:space="preserve">Establish, document, approve, communicate, apply, evaluate and maintain policies and procedures for infrastructure and virtualization security. Review and update the policies and procedures at least annually.
</t>
  </si>
  <si>
    <t xml:space="preserve">Plan and monitor the availability, quality, and adequate capacity of resources in order to deliver the required system performance as determined by the business.
</t>
  </si>
  <si>
    <t xml:space="preserve">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</si>
  <si>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 xml:space="preserve">Harden host and guest OS, hypervisor or infrastructure control plane according to their respective best practices, and supported by technical controls, as part of a security baseline.
</t>
  </si>
  <si>
    <t xml:space="preserve">Design, develop, deploy and configure applications and infrastructures such that CSP and CSC (tenant) user access and intra-tenant access is appropriately segmented and segregated, monitored and restricted from other tenants.
</t>
  </si>
  <si>
    <t xml:space="preserve">Use secure and encrypted communication channels when migrating servers, services, applications, or data to cloud environments. Such channels must include only up-to-date and approved protocols.
</t>
  </si>
  <si>
    <t xml:space="preserve">Define, implement and evaluate processes, procedures and defense-in-depth techniques for protection, detection, and timely response to network-based attacks.
</t>
  </si>
  <si>
    <t>IT-CLD-P9</t>
  </si>
  <si>
    <t>IT-CLD-R10</t>
  </si>
  <si>
    <t>IT-CLD-C10</t>
  </si>
  <si>
    <r>
      <rPr>
        <b/>
        <sz val="10"/>
        <color theme="1"/>
        <rFont val="Calibri"/>
        <family val="2"/>
        <scheme val="minor"/>
      </rPr>
      <t>Inadequate processes and procedures for ensuring virtualization security on cloud</t>
    </r>
    <r>
      <rPr>
        <sz val="10"/>
        <color theme="1"/>
        <rFont val="Calibri"/>
        <family val="2"/>
        <scheme val="minor"/>
      </rPr>
      <t xml:space="preserve">
The Bank may fail to adequately and securely manage its cloud environment because the processes and procedures are not defined and implemented to ensure interoperability and portability on cloud. This may result in broad and negative impact to the Bank.</t>
    </r>
  </si>
  <si>
    <r>
      <rPr>
        <b/>
        <sz val="10"/>
        <color theme="1"/>
        <rFont val="Calibri"/>
        <family val="2"/>
        <scheme val="minor"/>
      </rPr>
      <t>Processes and procedures for ensuring virtualization security on cloud</t>
    </r>
    <r>
      <rPr>
        <sz val="10"/>
        <color theme="1"/>
        <rFont val="Calibri"/>
        <family val="2"/>
        <scheme val="minor"/>
      </rPr>
      <t xml:space="preserve">
- The high-risk environments on cloud are identified, documented and reviewed at least annually.
- The availability, quality, and adequate capacity of the virtualized resources are planned and monitored in order to deliver the required system performance as determined by the busines.
- The communications between the virtualized environments are restricted to only the authenticated and authorized connections, as justified by the business. These configurations are monitored, encrypted and reviewed at least annually. The review is supported by a documented justification of all allowed services, protocols, ports, and compensating controls.
- The host and guest OS, hypervisor, and cloud control plane are hardened according to their respective best practices, and supported by technical controls, as part of a security baseline.
- The applications and cloud infrastructures are designed, developed, deployed and configured such that user access and intra-tenant access is appropriately segmented and segregated, monitored and restricted from other tenants.
- The processes, procedures and techniques for protection, detection, and timely response to cloud-based attacks are defined, implemented, and tested.</t>
    </r>
  </si>
  <si>
    <t xml:space="preserve">Establish, document, approve, communicate, apply, evaluate and maintain policies and procedures for logging and monitoring. Review and update the policies and procedures at least annually.
</t>
  </si>
  <si>
    <t xml:space="preserve">Define, implement and evaluate processes, procedures and technical measures to ensure the security and retention of audit logs.
</t>
  </si>
  <si>
    <t xml:space="preserve">Identify and monitor security-related events within applications and the underlying infrastructure. Define and implement a system to generate alerts to responsible stakeholders based on such events and corresponding metrics.
</t>
  </si>
  <si>
    <t xml:space="preserve">Restrict audit logs access to authorized personnel and maintain records that provide unique access accountability.
</t>
  </si>
  <si>
    <t xml:space="preserve">Monitor security audit logs to detect activity outside of typical or expected patterns. Establish and follow a defined process to review and take appropriate and timely actions on detected anomalies.
</t>
  </si>
  <si>
    <t xml:space="preserve">Use a reliable time source across all relevant information processing systems.
</t>
  </si>
  <si>
    <t xml:space="preserve">Establish, document and implement which information meta/data system events should be logged. Review and update the scope at least annually or whenever there is a change in the threat environment.
</t>
  </si>
  <si>
    <t xml:space="preserve">The information system protects audit records from unauthorized access, modification, and deletion.
</t>
  </si>
  <si>
    <t xml:space="preserve">Establish and maintain a monitoring and internal reporting capability over the operations of cryptographic, encryption and key management policies, processes, procedures, and controls.
</t>
  </si>
  <si>
    <t xml:space="preserve">Log and monitor key lifecycle management events to enable auditing and reporting on usage of cryptographic keys.
</t>
  </si>
  <si>
    <t xml:space="preserve">Define, implement and evaluate processes, procedures and technical measures for the reporting of anomalies and failures of the monitoring system and provide immediate notification to the accountable party.
</t>
  </si>
  <si>
    <t>Data security and Privacy Lifecycle Management</t>
  </si>
  <si>
    <t>Cloud Virtualization Security</t>
  </si>
  <si>
    <r>
      <rPr>
        <b/>
        <sz val="10"/>
        <color theme="1"/>
        <rFont val="Calibri"/>
        <family val="2"/>
        <scheme val="minor"/>
      </rPr>
      <t xml:space="preserve">Processes and procedures for ensuring virtualization security on cloud
</t>
    </r>
    <r>
      <rPr>
        <sz val="10"/>
        <color theme="1"/>
        <rFont val="Calibri"/>
        <family val="2"/>
        <scheme val="minor"/>
      </rPr>
      <t xml:space="preserve">
The processes and procedures are defined and implemented to ensure virtualization security on cloud.</t>
    </r>
  </si>
  <si>
    <r>
      <rPr>
        <b/>
        <sz val="10"/>
        <color theme="1"/>
        <rFont val="Calibri"/>
        <family val="2"/>
        <scheme val="minor"/>
      </rPr>
      <t>Processes and procedures for logging and monitoring on cloud</t>
    </r>
    <r>
      <rPr>
        <sz val="10"/>
        <color theme="1"/>
        <rFont val="Calibri"/>
        <family val="2"/>
        <scheme val="minor"/>
      </rPr>
      <t xml:space="preserve">
- The security-related events within applications and the underlying infrastructure are Identified and monitored. The scope is reviewed and updated at least annually. 
- Alerts are generated to responsible stakeholders based on security-related events and corresponding metrics.
- The information meta/data system events to be logged is established, documented and implemented. The scope is reviewed and updated at least annually.
- A reliable time source is used across all relevant information processing systems.
- The processes, procedures and technical measures are defined, implemented and evaluated  to ensure the security and retention of audit logs.</t>
    </r>
  </si>
  <si>
    <r>
      <rPr>
        <b/>
        <sz val="10"/>
        <color theme="1"/>
        <rFont val="Calibri"/>
        <family val="2"/>
        <scheme val="minor"/>
      </rPr>
      <t>Processes and procedures for cryptography, encryption &amp; key management</t>
    </r>
    <r>
      <rPr>
        <sz val="10"/>
        <color theme="1"/>
        <rFont val="Calibri"/>
        <family val="2"/>
        <scheme val="minor"/>
      </rPr>
      <t xml:space="preserve">
- The cryptographic, encryption and key management roles and responsibilities are defined and implemented.
- The Bank's data at-rest and in-transit are cryptographically protected using cryptographic libraries that are certified to approved standards.
- The Bank's data are protected with the encryption algorithms that are appropriate  considering the classification of data, associated risks, and usability of the encryption technology.
- The change management procedures for review, approval, implementation and communication of cryptographic, encryption and key management technology changes are defined and implemented.
- The cryptographic keys are generated using industry accepted cryptographic libraries.
- The provisioning/de-provisioning of cryptographic secret and private keys is documented with details on authorization, purpose and duration.
- The cryptographic keys are rotated in accordance with the calculated crypto period, which includes provisions for considering the risk of information disclosure and legal and regulatory requirements.
- The processes, procedures and technical measures are defined, implemented and evaluated to revoke, remove and destroy cryptographic keys prior to the end of its established crypto period, when a key is compromised, or an entity is no longer part of the organization, which include provisions for legal and regulatory requirements.
- The monitoring and internal reporting capability over the operations of cryptographic, encryption and key management policies, processes, procedures, and controls are established and maintained.</t>
    </r>
  </si>
  <si>
    <r>
      <rPr>
        <b/>
        <sz val="10"/>
        <color theme="1"/>
        <rFont val="Calibri"/>
        <family val="2"/>
        <scheme val="minor"/>
      </rPr>
      <t>Inadequate processes and procedures for logging and monitoring on cloud</t>
    </r>
    <r>
      <rPr>
        <sz val="10"/>
        <color theme="1"/>
        <rFont val="Calibri"/>
        <family val="2"/>
        <scheme val="minor"/>
      </rPr>
      <t xml:space="preserve">
The Bank may fail to adequately and securely manage its cloud environment because the processes and procedures are not defined and implemented to log and monitor the security events on cloud. This may result in broad and negative impact to the Bank.</t>
    </r>
  </si>
  <si>
    <r>
      <rPr>
        <b/>
        <sz val="10"/>
        <color theme="1"/>
        <rFont val="Calibri"/>
        <family val="2"/>
        <scheme val="minor"/>
      </rPr>
      <t xml:space="preserve">Processes and procedures for logging and monitoring on cloud
</t>
    </r>
    <r>
      <rPr>
        <sz val="10"/>
        <color theme="1"/>
        <rFont val="Calibri"/>
        <family val="2"/>
        <scheme val="minor"/>
      </rPr>
      <t xml:space="preserve">
The processes and procedures are defined and implemented for logging and monitoring the security events on cloud.</t>
    </r>
  </si>
  <si>
    <t>IT-CLD-P10</t>
  </si>
  <si>
    <t>IT-CLD-R11</t>
  </si>
  <si>
    <t>IT-CLD-C11</t>
  </si>
  <si>
    <t xml:space="preserve">Establish, document, approve, communicate, apply, evaluate and maintain policies and procedures for Security Incident Management, E-Discovery, and Cloud Forensics. Review and update the policies and procedures at least annually.
</t>
  </si>
  <si>
    <t xml:space="preserve">Establish, document, approve, communicate, apply, evaluate and maintain policies and procedures for the timely management of security incidents. Review and update the policies and procedures at least annually.
</t>
  </si>
  <si>
    <t xml:space="preserve">Establish, document, approve, communicate, apply, evaluate and maintain a security incident response plan, which includes but is not limited to: relevant internal departments, impacted CSCs, and other business critical relationships (such as supply-chain) that may be impacted.'
</t>
  </si>
  <si>
    <t xml:space="preserve">Test and update as necessary incident response plans at planned intervals or upon significant organizational or environmental changes for effectiveness.
</t>
  </si>
  <si>
    <t xml:space="preserve">Define, implement and evaluate processes, procedures and technical measures supporting business processes to triage security-related events.
</t>
  </si>
  <si>
    <t xml:space="preserve">Define and implement, processes, procedures and technical measures for security breach notifications. Report security breaches and assumed security breaches including any relevant supply chain breaches, as per applicable SLAs, laws and regulations.
</t>
  </si>
  <si>
    <t xml:space="preserve">Maintain points of contact for applicable regulation authorities, national and local law enforcement, and other legal jurisdictional authorities.
</t>
  </si>
  <si>
    <t>Security Incident Management, E-Discovery, and Cloud Forensics</t>
  </si>
  <si>
    <r>
      <rPr>
        <b/>
        <sz val="10"/>
        <color theme="1"/>
        <rFont val="Calibri"/>
        <family val="2"/>
        <scheme val="minor"/>
      </rPr>
      <t>Inadequate processes and procedures for security incident management, E-discovery, and cloud forensics on cloud</t>
    </r>
    <r>
      <rPr>
        <sz val="10"/>
        <color theme="1"/>
        <rFont val="Calibri"/>
        <family val="2"/>
        <scheme val="minor"/>
      </rPr>
      <t xml:space="preserve">
The Bank may fail to adequately and securely manage its cloud environment because the processes and procedures are not defined and implemented tfor security incident management, E-discovery, and cloud forensics on cloud. This may result in broad and negative impact to the Bank.</t>
    </r>
  </si>
  <si>
    <r>
      <rPr>
        <b/>
        <sz val="10"/>
        <color theme="1"/>
        <rFont val="Calibri"/>
        <family val="2"/>
        <scheme val="minor"/>
      </rPr>
      <t xml:space="preserve">Processes and procedures for security incident management, E-discovery, and cloud forensics on cloud
</t>
    </r>
    <r>
      <rPr>
        <sz val="10"/>
        <color theme="1"/>
        <rFont val="Calibri"/>
        <family val="2"/>
        <scheme val="minor"/>
      </rPr>
      <t xml:space="preserve">
The processes and procedures are defined and implemented for security incident management, E-discovery, and cloud forensics on cloud.</t>
    </r>
  </si>
  <si>
    <r>
      <rPr>
        <b/>
        <sz val="10"/>
        <color theme="1"/>
        <rFont val="Calibri"/>
        <family val="2"/>
        <scheme val="minor"/>
      </rPr>
      <t>Processes and procedures for security incident management, E-discovery, and cloud forensics on cloud</t>
    </r>
    <r>
      <rPr>
        <sz val="10"/>
        <color theme="1"/>
        <rFont val="Calibri"/>
        <family val="2"/>
        <scheme val="minor"/>
      </rPr>
      <t xml:space="preserve">
- The processes, procedures and technical measures are defined, implemented and evaluated for security incident management, E-discovery, and cloud forensics on cloud.</t>
    </r>
  </si>
  <si>
    <t xml:space="preserve">Establish, document, approve, communicate, apply, evaluate and maintain policies and procedures for the application of the Shared Security Responsibility Model (SSRM) within the organization. Review and update the policies and procedures at least annually.
</t>
  </si>
  <si>
    <t xml:space="preserve">Apply, document, implement and manage the SSRM throughout the supply chain for the cloud service offering.
</t>
  </si>
  <si>
    <t xml:space="preserve">Provide SSRM Guidance to the CSC detailing information about the SSRM applicability throughout the supply chain.
</t>
  </si>
  <si>
    <t xml:space="preserve">Delineate the shared ownership and applicability of all CSA CCM controls according to the SSRM for the cloud service offering.
</t>
  </si>
  <si>
    <t xml:space="preserve">Review and validate SSRM documentation for all cloud services offerings the organization uses.
</t>
  </si>
  <si>
    <t xml:space="preserve">Implement, operate, and audit or assess the portions of the SSRM which the organization is responsible for.
</t>
  </si>
  <si>
    <t xml:space="preserve">CSPs periodically review risk factors associated with all organizations within their supply chain.
</t>
  </si>
  <si>
    <t xml:space="preserve">Define and implement a process for conducting internal assessments to confirm conformance and effectiveness of standards, policies, procedures, and service level agreement activities at least annually.
</t>
  </si>
  <si>
    <t xml:space="preserve">Implement policies requiring all CSPs throughout the supply chain to comply with information security, confidentiality, access control, privacy, audit, personnel policy and service level requirements and standards.
</t>
  </si>
  <si>
    <t xml:space="preserve">Periodically review the organization's supply chain partners' IT governance policies and procedures.
</t>
  </si>
  <si>
    <t xml:space="preserve">Define and implement a process for conducting security assessments periodically for all organizations within the supply chain.
</t>
  </si>
  <si>
    <t>IT-CLD-P11</t>
  </si>
  <si>
    <t>IT-CLD-R12</t>
  </si>
  <si>
    <t>IT-CLD-C12</t>
  </si>
  <si>
    <r>
      <rPr>
        <b/>
        <sz val="10"/>
        <color theme="1"/>
        <rFont val="Calibri"/>
        <family val="2"/>
        <scheme val="minor"/>
      </rPr>
      <t>Inadequate processes and procedures for supply chain management, transparency, and accountability on cloud</t>
    </r>
    <r>
      <rPr>
        <sz val="10"/>
        <color theme="1"/>
        <rFont val="Calibri"/>
        <family val="2"/>
        <scheme val="minor"/>
      </rPr>
      <t xml:space="preserve">
The Bank may fail to adequately and securely manage its cloud environment because the processes and procedures are not defined and implemented for supply chain management, transparency, and accountability on cloud. This may result in broad and negative impact to the Bank.</t>
    </r>
  </si>
  <si>
    <r>
      <rPr>
        <b/>
        <sz val="10"/>
        <color theme="1"/>
        <rFont val="Calibri"/>
        <family val="2"/>
        <scheme val="minor"/>
      </rPr>
      <t xml:space="preserve">Processes and procedures for supply chain management, transparency, and accountability
</t>
    </r>
    <r>
      <rPr>
        <sz val="10"/>
        <color theme="1"/>
        <rFont val="Calibri"/>
        <family val="2"/>
        <scheme val="minor"/>
      </rPr>
      <t xml:space="preserve">
The processes and procedures are defined and implemented for supply chain management, transparency, and accountability.</t>
    </r>
  </si>
  <si>
    <r>
      <rPr>
        <b/>
        <sz val="10"/>
        <color theme="1"/>
        <rFont val="Calibri"/>
        <family val="2"/>
        <scheme val="minor"/>
      </rPr>
      <t>Processes and procedures for supply chain management, transparency, and accountability</t>
    </r>
    <r>
      <rPr>
        <sz val="10"/>
        <color theme="1"/>
        <rFont val="Calibri"/>
        <family val="2"/>
        <scheme val="minor"/>
      </rPr>
      <t xml:space="preserve">
- The Bank reviews and validates at least annually the Shared Security Responsibility Model (SSRM) from the Bank's cloud service provider (CSP).
- The Bank implements, operates, and audits the portions of the SSRM which the Bank is responsible for.
- The Bank develops and maintains an inventory of all supply chain relationships.
- The Bank reviews the supply chain agreements with the Bank's cloud service provider (CSP) at least annually</t>
    </r>
  </si>
  <si>
    <t xml:space="preserve">Threat &amp; Vulnerability Management </t>
  </si>
  <si>
    <t>IT-CLD-P12</t>
  </si>
  <si>
    <t>IT-CLD-R13</t>
  </si>
  <si>
    <t>IT-CLD-C13</t>
  </si>
  <si>
    <t xml:space="preserve">Establish, document, approve, communicate, apply, evaluate and maintain policies and procedures for all endpoints. Review and update the policies and procedures at least annually.
</t>
  </si>
  <si>
    <t xml:space="preserve">Define, document, apply and evaluate a list of approved services, applications and sources of applications (stores) acceptable for use by endpoints when accessing or storing organization-managed data.
</t>
  </si>
  <si>
    <t xml:space="preserve">Define and implement a process for the validation of the endpoint device's compatibility with operating systems and applications.
</t>
  </si>
  <si>
    <t xml:space="preserve">Maintain an inventory of all endpoints used to store and access company data.
</t>
  </si>
  <si>
    <t xml:space="preserve">Define, implement and evaluate processes, procedures and technical measures to enforce policies and controls for all endpoints permitted to access systems and/or store, transmit, or process organizational data.
</t>
  </si>
  <si>
    <t xml:space="preserve">Configure all relevant interactive-use endpoints to require an automatic lock screen.
</t>
  </si>
  <si>
    <t xml:space="preserve">Manage changes to endpoint operating systems, patch levels, and/or applications through the company's change management processes.
</t>
  </si>
  <si>
    <t xml:space="preserve">Protect information from unauthorized disclosure on managed endpoint devices with storage encryption.
</t>
  </si>
  <si>
    <t xml:space="preserve">Configure managed endpoints with anti-malware detection and prevention technology and services.
</t>
  </si>
  <si>
    <t xml:space="preserve">Configure managed endpoints with Data Loss Prevention (DLP) technologies and rules in accordance with a risk assessment.
</t>
  </si>
  <si>
    <t xml:space="preserve">Define, implement and evaluate processes, procedures and technical measures to enable the deletion of company data remotely on managed endpoint devices.
</t>
  </si>
  <si>
    <t xml:space="preserve">Define, implement and evaluate processes, procedures and technical and/or contractual measures to maintain proper security of third-party endpoints with access to organizational assets.
</t>
  </si>
  <si>
    <r>
      <rPr>
        <b/>
        <sz val="10"/>
        <color theme="1"/>
        <rFont val="Calibri"/>
        <family val="2"/>
        <scheme val="minor"/>
      </rPr>
      <t>Inadequate processes and procedures for endpoint management on cloud</t>
    </r>
    <r>
      <rPr>
        <sz val="10"/>
        <color theme="1"/>
        <rFont val="Calibri"/>
        <family val="2"/>
        <scheme val="minor"/>
      </rPr>
      <t xml:space="preserve">
The Bank may fail to adequately and securely manage its cloud environment because the processes and procedures are not defined and implemented for endpoint management on cloud. This may result in broad and negative impact to the Bank.</t>
    </r>
  </si>
  <si>
    <r>
      <rPr>
        <b/>
        <sz val="10"/>
        <color theme="1"/>
        <rFont val="Calibri"/>
        <family val="2"/>
        <scheme val="minor"/>
      </rPr>
      <t xml:space="preserve">Processes and procedures for endpoint management on cloud
</t>
    </r>
    <r>
      <rPr>
        <sz val="10"/>
        <color theme="1"/>
        <rFont val="Calibri"/>
        <family val="2"/>
        <scheme val="minor"/>
      </rPr>
      <t xml:space="preserve">
The processes and procedures are defined and implemented for endpoint management on cloud.</t>
    </r>
  </si>
  <si>
    <r>
      <rPr>
        <b/>
        <sz val="10"/>
        <color theme="1"/>
        <rFont val="Calibri"/>
        <family val="2"/>
        <scheme val="minor"/>
      </rPr>
      <t>Cloud policies and procedures</t>
    </r>
    <r>
      <rPr>
        <sz val="10"/>
        <color theme="1"/>
        <rFont val="Calibri"/>
        <family val="2"/>
        <scheme val="minor"/>
      </rPr>
      <t xml:space="preserve">
The policies and procedures for cloud include: 
- Policy and procedures to identify, evaluate, own, treat, and accept cloud security and privacy risks.
- Policies and procedures to identify, report and prioritize the remediation of vulnerabilities, in order to protect systems against vulnerability exploitation.
- Policies and procedures to protect against malware on managed assets
- Policies and procedures for application and interface security 
- Policies and procedures for change control and configuration management in cloud
- Policies and procedures for cryptography, encryption &amp; key management
-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 Policies and procedures for virtualization security
- Policies and procedures for logging and monitoring
- Policies and procedures for all endpoints</t>
    </r>
  </si>
  <si>
    <r>
      <rPr>
        <b/>
        <sz val="10"/>
        <color theme="1"/>
        <rFont val="Calibri"/>
        <family val="2"/>
        <scheme val="minor"/>
      </rPr>
      <t>Cloud policies and procedures</t>
    </r>
    <r>
      <rPr>
        <sz val="10"/>
        <color theme="1"/>
        <rFont val="Calibri"/>
        <family val="2"/>
        <scheme val="minor"/>
      </rPr>
      <t xml:space="preserve">
The policies and procedures for cloud address the cloud security and privacy risks; threat and vulnerability management; malware protection; application &amp; interface security; cloud change control &amp; configuration management; cryptography, encryption &amp; key management; interoperability and portability; logging and monitoring; and endpoints.</t>
    </r>
  </si>
  <si>
    <r>
      <rPr>
        <b/>
        <sz val="10"/>
        <color theme="1"/>
        <rFont val="Calibri"/>
        <family val="2"/>
        <scheme val="minor"/>
      </rPr>
      <t>Incomprehensive cloud policies and procedures</t>
    </r>
    <r>
      <rPr>
        <sz val="10"/>
        <color theme="1"/>
        <rFont val="Calibri"/>
        <family val="2"/>
        <scheme val="minor"/>
      </rPr>
      <t xml:space="preserve">
The Bank may fail to adequately and securely manage its cloud environment because the cloud policies and procedures do not adequately address the cloud security and privacy risks; threat and vulnerability management; malware protection; application and interface security; cloud change control &amp; configuration management; cryptography, encryption &amp; key management; interoperability and portability; virtualization security; logging and monitoring; and endpoints. This may result in broad and negative impact to the Bank.</t>
    </r>
  </si>
  <si>
    <r>
      <rPr>
        <b/>
        <sz val="10"/>
        <color theme="1"/>
        <rFont val="Calibri"/>
        <family val="2"/>
        <scheme val="minor"/>
      </rPr>
      <t>Processes and procedures for endpoint management on cloud</t>
    </r>
    <r>
      <rPr>
        <sz val="10"/>
        <color theme="1"/>
        <rFont val="Calibri"/>
        <family val="2"/>
        <scheme val="minor"/>
      </rPr>
      <t xml:space="preserve">
- The list of approved services, applications and sources of applications (stores) acceptable for use by endpoints when accessing or storing organization-managed data is defined, documented, applied and evaluated.
- The process to validate the endpoint device's compatibility with operating systems and applications is defined and implemented.
- The inventory of all endpoints used to store and access company data is created and maintained.
- The processes, procedures and technical measures are defined, implemented and evaluated to enforce policies and controls for all endpoints permitted to access systems and/or store, transmit, or process organizational data.
- The managed endpoints are configured with anti-malware detection and prevention technology and services.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</si>
</sst>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theme="1"/>
      <name val="Calibri"/>
      <family val="2"/>
      <scheme val="minor"/>
    </font>
    <font>
      <b/>
      <sz val="10"/>
      <color theme="4" tint="-0.249977111117893"/>
      <name val="Calibri"/>
      <family val="2"/>
      <scheme val="minor"/>
    </font>
    <font>
      <sz val="10"/>
      <color theme="1"/>
      <name val="Calibri"/>
      <family val="2"/>
      <scheme val="minor"/>
    </font>
    <font>
      <i/>
      <sz val="10"/>
      <color theme="1"/>
      <name val="Calibri"/>
      <family val="2"/>
      <scheme val="minor"/>
    </font>
    <font>
      <sz val="10"/>
      <name val="Times New Roman"/>
      <family val="1"/>
    </font>
    <font>
      <b/>
      <sz val="11"/>
      <name val="Calibri"/>
      <family val="2"/>
      <scheme val="minor"/>
    </font>
    <font>
      <sz val="9"/>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sz val="8"/>
      <color rgb="FF000000"/>
      <name val="Calibri"/>
      <family val="2"/>
      <scheme val="minor"/>
    </font>
    <font>
      <b/>
      <sz val="8"/>
      <color rgb="FF000000"/>
      <name val="Calibri"/>
      <family val="2"/>
      <scheme val="minor"/>
    </font>
    <font>
      <b/>
      <sz val="11"/>
      <color rgb="FFFFFFFF"/>
      <name val="Calibri"/>
      <family val="2"/>
    </font>
    <font>
      <sz val="11"/>
      <color theme="1"/>
      <name val="Calibri"/>
      <family val="2"/>
    </font>
    <font>
      <b/>
      <sz val="10"/>
      <color theme="4"/>
      <name val="Calibri"/>
      <family val="2"/>
      <scheme val="minor"/>
    </font>
    <font>
      <b/>
      <sz val="11"/>
      <color theme="0"/>
      <name val="Calibri"/>
      <family val="2"/>
      <scheme val="minor"/>
    </font>
    <font>
      <b/>
      <sz val="10"/>
      <color theme="1"/>
      <name val="Calibri"/>
      <family val="2"/>
      <scheme val="minor"/>
    </font>
    <font>
      <b/>
      <sz val="11"/>
      <color rgb="FFFF0000"/>
      <name val="Calibri"/>
      <family val="2"/>
      <scheme val="minor"/>
    </font>
    <font>
      <b/>
      <sz val="11"/>
      <color theme="9" tint="-0.249977111117893"/>
      <name val="Calibri"/>
      <family val="2"/>
      <scheme val="minor"/>
    </font>
    <font>
      <sz val="10"/>
      <color theme="1"/>
      <name val="Times New Roman"/>
      <family val="1"/>
    </font>
    <font>
      <b/>
      <sz val="14"/>
      <color theme="1"/>
      <name val="Calibri"/>
      <family val="2"/>
      <scheme val="minor"/>
    </font>
    <font>
      <sz val="10"/>
      <name val="Calibri"/>
      <family val="2"/>
      <scheme val="minor"/>
    </font>
    <font>
      <b/>
      <sz val="36"/>
      <name val="Calibri"/>
      <family val="2"/>
      <scheme val="minor"/>
    </font>
    <font>
      <b/>
      <sz val="10"/>
      <color theme="0"/>
      <name val="Calibri"/>
      <family val="2"/>
      <scheme val="minor"/>
    </font>
    <font>
      <sz val="12"/>
      <color theme="0"/>
      <name val="Calibri"/>
      <family val="2"/>
      <scheme val="minor"/>
    </font>
    <font>
      <b/>
      <sz val="12"/>
      <name val="Calibri"/>
      <family val="2"/>
      <scheme val="minor"/>
    </font>
    <font>
      <sz val="12"/>
      <name val="Calibri"/>
      <family val="2"/>
      <scheme val="minor"/>
    </font>
    <font>
      <sz val="12"/>
      <color theme="5" tint="0.59999389629810485"/>
      <name val="Calibri"/>
      <family val="2"/>
      <scheme val="minor"/>
    </font>
    <font>
      <sz val="12"/>
      <color theme="0" tint="-0.34998626667073579"/>
      <name val="Calibri"/>
      <family val="2"/>
      <scheme val="minor"/>
    </font>
    <font>
      <sz val="12"/>
      <color theme="4" tint="0.59999389629810485"/>
      <name val="Calibri"/>
      <family val="2"/>
      <scheme val="minor"/>
    </font>
    <font>
      <sz val="12"/>
      <color theme="0" tint="-0.14999847407452621"/>
      <name val="Calibri"/>
      <family val="2"/>
      <scheme val="minor"/>
    </font>
    <font>
      <strike/>
      <sz val="12"/>
      <name val="Calibri"/>
      <family val="2"/>
      <scheme val="minor"/>
    </font>
    <font>
      <sz val="11"/>
      <name val="Calibri"/>
      <family val="2"/>
      <scheme val="minor"/>
    </font>
    <font>
      <sz val="11"/>
      <name val="Arial"/>
      <family val="1"/>
    </font>
    <font>
      <b/>
      <sz val="10"/>
      <color rgb="FFFFFFFF"/>
      <name val="Gill Sans MT"/>
      <family val="1"/>
    </font>
    <font>
      <sz val="10"/>
      <name val="Gill Sans MT"/>
      <family val="1"/>
    </font>
    <font>
      <b/>
      <sz val="10"/>
      <name val="Gill Sans MT"/>
      <family val="1"/>
    </font>
  </fonts>
  <fills count="42">
    <fill>
      <patternFill patternType="none"/>
    </fill>
    <fill>
      <patternFill patternType="gray125"/>
    </fill>
    <fill>
      <patternFill patternType="solid">
        <fgColor theme="7" tint="0.79998168889431442"/>
        <bgColor indexed="64"/>
      </patternFill>
    </fill>
    <fill>
      <patternFill patternType="solid">
        <fgColor rgb="FFE7E6E6"/>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theme="4" tint="0.59999389629810485"/>
        <bgColor indexed="64"/>
      </patternFill>
    </fill>
    <fill>
      <patternFill patternType="solid">
        <fgColor rgb="FFEAEFF7"/>
        <bgColor indexed="64"/>
      </patternFill>
    </fill>
    <fill>
      <patternFill patternType="solid">
        <fgColor rgb="FFD2DEEF"/>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2"/>
        <bgColor indexed="64"/>
      </patternFill>
    </fill>
    <fill>
      <patternFill patternType="solid">
        <fgColor rgb="FF002060"/>
        <bgColor indexed="64"/>
      </patternFill>
    </fill>
    <fill>
      <patternFill patternType="solid">
        <fgColor rgb="FFED7D31"/>
        <bgColor indexed="64"/>
      </patternFill>
    </fill>
    <fill>
      <patternFill patternType="solid">
        <fgColor rgb="FF44546A"/>
        <bgColor indexed="64"/>
      </patternFill>
    </fill>
    <fill>
      <patternFill patternType="solid">
        <fgColor rgb="FF5B9BD5"/>
        <bgColor indexed="64"/>
      </patternFill>
    </fill>
    <fill>
      <patternFill patternType="solid">
        <fgColor rgb="FFA5A5A5"/>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70C0"/>
        <bgColor indexed="64"/>
      </patternFill>
    </fill>
    <fill>
      <patternFill patternType="solid">
        <fgColor rgb="FF7030A0"/>
        <bgColor indexed="64"/>
      </patternFill>
    </fill>
    <fill>
      <patternFill patternType="solid">
        <fgColor rgb="FF00B050"/>
        <bgColor indexed="64"/>
      </patternFill>
    </fill>
    <fill>
      <patternFill patternType="solid">
        <fgColor theme="5"/>
        <bgColor indexed="64"/>
      </patternFill>
    </fill>
    <fill>
      <patternFill patternType="solid">
        <fgColor theme="6" tint="0.39997558519241921"/>
        <bgColor indexed="64"/>
      </patternFill>
    </fill>
    <fill>
      <patternFill patternType="solid">
        <fgColor rgb="FFEEF3F8"/>
      </patternFill>
    </fill>
    <fill>
      <patternFill patternType="solid">
        <fgColor rgb="FF00549F"/>
      </patternFill>
    </fill>
    <fill>
      <patternFill patternType="solid">
        <fgColor rgb="FF363A49"/>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auto="1"/>
      </left>
      <right style="thick">
        <color auto="1"/>
      </right>
      <top style="thick">
        <color auto="1"/>
      </top>
      <bottom style="thick">
        <color auto="1"/>
      </bottom>
      <diagonal/>
    </border>
    <border>
      <left style="thick">
        <color auto="1"/>
      </left>
      <right style="medium">
        <color auto="1"/>
      </right>
      <top style="thick">
        <color auto="1"/>
      </top>
      <bottom style="thick">
        <color auto="1"/>
      </bottom>
      <diagonal/>
    </border>
    <border>
      <left style="thin">
        <color rgb="FFDEE6F0"/>
      </left>
      <right style="thin">
        <color rgb="FFDEE6F0"/>
      </right>
      <top style="thin">
        <color rgb="FFDEE6F0"/>
      </top>
      <bottom style="thin">
        <color rgb="FFDEE6F0"/>
      </bottom>
      <diagonal/>
    </border>
  </borders>
  <cellStyleXfs count="4">
    <xf numFmtId="0" fontId="0" fillId="0" borderId="0"/>
    <xf numFmtId="0" fontId="4" fillId="0" borderId="0"/>
    <xf numFmtId="0" fontId="7" fillId="0" borderId="0"/>
    <xf numFmtId="0" fontId="36" fillId="0" borderId="0"/>
  </cellStyleXfs>
  <cellXfs count="311">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4" xfId="0" applyFont="1" applyFill="1" applyBorder="1" applyAlignment="1">
      <alignment vertical="top" wrapText="1"/>
    </xf>
    <xf numFmtId="0" fontId="0" fillId="0" borderId="1" xfId="0" applyFill="1" applyBorder="1" applyAlignment="1">
      <alignment vertical="top" wrapText="1"/>
    </xf>
    <xf numFmtId="14" fontId="2" fillId="0" borderId="1" xfId="0" applyNumberFormat="1" applyFont="1" applyFill="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xf numFmtId="0" fontId="5" fillId="0" borderId="1" xfId="1" applyFont="1" applyFill="1" applyBorder="1" applyAlignment="1">
      <alignment vertical="top" wrapText="1"/>
    </xf>
    <xf numFmtId="0" fontId="2" fillId="0" borderId="0" xfId="0" applyFont="1" applyBorder="1" applyAlignment="1">
      <alignment vertical="top"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wrapText="1"/>
    </xf>
    <xf numFmtId="0" fontId="8" fillId="0" borderId="0" xfId="0" applyFont="1"/>
    <xf numFmtId="0" fontId="8" fillId="3" borderId="5" xfId="0" applyFont="1" applyFill="1" applyBorder="1" applyAlignment="1">
      <alignment horizontal="justify" vertical="center" wrapText="1"/>
    </xf>
    <xf numFmtId="0" fontId="8" fillId="3" borderId="6" xfId="0" applyFont="1" applyFill="1" applyBorder="1" applyAlignment="1">
      <alignment horizontal="justify" vertical="center" wrapText="1"/>
    </xf>
    <xf numFmtId="0" fontId="0" fillId="0" borderId="7" xfId="0" applyBorder="1" applyAlignment="1">
      <alignment horizontal="justify" vertical="center" wrapText="1"/>
    </xf>
    <xf numFmtId="0" fontId="0" fillId="0" borderId="8" xfId="0" applyBorder="1" applyAlignment="1">
      <alignment horizontal="justify" vertical="center" wrapText="1"/>
    </xf>
    <xf numFmtId="0" fontId="9" fillId="0" borderId="9" xfId="0" applyFont="1" applyBorder="1" applyAlignment="1">
      <alignment horizontal="left" wrapText="1" readingOrder="1"/>
    </xf>
    <xf numFmtId="0" fontId="9" fillId="0" borderId="10" xfId="0" applyFont="1" applyBorder="1" applyAlignment="1">
      <alignment horizontal="left" wrapText="1" readingOrder="1"/>
    </xf>
    <xf numFmtId="0" fontId="9" fillId="0" borderId="11" xfId="0" applyFont="1" applyBorder="1" applyAlignment="1">
      <alignment horizontal="left" wrapText="1" readingOrder="1"/>
    </xf>
    <xf numFmtId="0" fontId="9" fillId="0" borderId="12" xfId="0" applyFont="1" applyBorder="1" applyAlignment="1">
      <alignment horizontal="left" wrapText="1" readingOrder="1"/>
    </xf>
    <xf numFmtId="0" fontId="10" fillId="0" borderId="13" xfId="0" applyFont="1" applyBorder="1" applyAlignment="1">
      <alignment wrapText="1"/>
    </xf>
    <xf numFmtId="0" fontId="9" fillId="0" borderId="14" xfId="0" applyFont="1" applyBorder="1" applyAlignment="1">
      <alignment horizontal="left" wrapText="1" readingOrder="1"/>
    </xf>
    <xf numFmtId="0" fontId="9" fillId="0" borderId="15" xfId="0" applyFont="1" applyBorder="1" applyAlignment="1">
      <alignment horizontal="left" wrapText="1" readingOrder="1"/>
    </xf>
    <xf numFmtId="0" fontId="11" fillId="4" borderId="16" xfId="0" applyFont="1" applyFill="1" applyBorder="1" applyAlignment="1">
      <alignment horizontal="center" vertical="center" textRotation="90" wrapText="1" readingOrder="1"/>
    </xf>
    <xf numFmtId="0" fontId="11" fillId="5" borderId="16" xfId="0" applyFont="1" applyFill="1" applyBorder="1" applyAlignment="1">
      <alignment horizontal="center" wrapText="1" readingOrder="1"/>
    </xf>
    <xf numFmtId="0" fontId="11" fillId="6" borderId="16" xfId="0" applyFont="1" applyFill="1" applyBorder="1" applyAlignment="1">
      <alignment horizontal="center" wrapText="1" readingOrder="1"/>
    </xf>
    <xf numFmtId="0" fontId="11" fillId="7" borderId="16" xfId="0" applyFont="1" applyFill="1" applyBorder="1" applyAlignment="1">
      <alignment horizontal="center" wrapText="1" readingOrder="1"/>
    </xf>
    <xf numFmtId="0" fontId="11" fillId="8" borderId="16" xfId="0" applyFont="1" applyFill="1" applyBorder="1" applyAlignment="1">
      <alignment horizontal="center" wrapText="1" readingOrder="1"/>
    </xf>
    <xf numFmtId="0" fontId="9" fillId="0" borderId="17" xfId="0" applyFont="1" applyBorder="1" applyAlignment="1">
      <alignment horizontal="left" wrapText="1" readingOrder="1"/>
    </xf>
    <xf numFmtId="0" fontId="12" fillId="0" borderId="15" xfId="0" applyFont="1" applyBorder="1" applyAlignment="1">
      <alignment horizontal="center" vertical="center" textRotation="90" wrapText="1" readingOrder="1"/>
    </xf>
    <xf numFmtId="0" fontId="9" fillId="4" borderId="16" xfId="0" applyFont="1" applyFill="1" applyBorder="1" applyAlignment="1">
      <alignment horizontal="center" wrapText="1" readingOrder="1"/>
    </xf>
    <xf numFmtId="0" fontId="11" fillId="4" borderId="16" xfId="0" applyFont="1" applyFill="1" applyBorder="1" applyAlignment="1">
      <alignment horizontal="center" wrapText="1" readingOrder="1"/>
    </xf>
    <xf numFmtId="0" fontId="10" fillId="0" borderId="18" xfId="0" applyFont="1" applyBorder="1" applyAlignment="1">
      <alignment wrapText="1"/>
    </xf>
    <xf numFmtId="0" fontId="9" fillId="0" borderId="19" xfId="0" applyFont="1" applyBorder="1" applyAlignment="1">
      <alignment horizontal="left" wrapText="1" readingOrder="1"/>
    </xf>
    <xf numFmtId="0" fontId="9" fillId="0" borderId="20" xfId="0" applyFont="1" applyBorder="1" applyAlignment="1">
      <alignment horizontal="left" wrapText="1" readingOrder="1"/>
    </xf>
    <xf numFmtId="0" fontId="9" fillId="0" borderId="21" xfId="0" applyFont="1" applyBorder="1" applyAlignment="1">
      <alignment horizontal="left" wrapText="1" readingOrder="1"/>
    </xf>
    <xf numFmtId="0" fontId="13" fillId="10" borderId="27" xfId="0" applyFont="1" applyFill="1" applyBorder="1" applyAlignment="1">
      <alignment horizontal="center" vertical="center" wrapText="1"/>
    </xf>
    <xf numFmtId="0" fontId="13" fillId="12" borderId="25" xfId="0" applyFont="1" applyFill="1" applyBorder="1" applyAlignment="1">
      <alignment horizontal="center" vertical="center" wrapText="1"/>
    </xf>
    <xf numFmtId="0" fontId="14" fillId="9" borderId="28" xfId="0" applyFont="1" applyFill="1" applyBorder="1" applyAlignment="1">
      <alignment horizontal="center" vertical="center" wrapText="1"/>
    </xf>
    <xf numFmtId="0" fontId="13" fillId="0" borderId="25" xfId="0" applyFont="1" applyBorder="1" applyAlignment="1">
      <alignment horizontal="center" vertical="center" wrapText="1"/>
    </xf>
    <xf numFmtId="0" fontId="14" fillId="9" borderId="30" xfId="0" applyFont="1" applyFill="1" applyBorder="1" applyAlignment="1">
      <alignment horizontal="center" vertical="center" wrapText="1"/>
    </xf>
    <xf numFmtId="0" fontId="13" fillId="0" borderId="31" xfId="0" applyFont="1" applyBorder="1" applyAlignment="1">
      <alignment horizontal="center" vertical="center" wrapText="1"/>
    </xf>
    <xf numFmtId="0" fontId="0" fillId="12" borderId="31" xfId="0" applyFill="1" applyBorder="1" applyAlignment="1">
      <alignment vertical="center" wrapText="1"/>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13" fillId="11" borderId="29" xfId="0" applyFont="1" applyFill="1" applyBorder="1" applyAlignment="1">
      <alignment vertical="center"/>
    </xf>
    <xf numFmtId="0" fontId="13" fillId="10" borderId="32" xfId="0" applyFont="1" applyFill="1" applyBorder="1" applyAlignment="1">
      <alignment horizontal="center" vertical="center" wrapText="1"/>
    </xf>
    <xf numFmtId="0" fontId="13" fillId="12" borderId="31" xfId="0" applyFont="1" applyFill="1" applyBorder="1" applyAlignment="1">
      <alignment horizontal="center" vertical="center" wrapText="1"/>
    </xf>
    <xf numFmtId="0" fontId="13" fillId="0" borderId="34"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xf>
    <xf numFmtId="0" fontId="13" fillId="11" borderId="35" xfId="0" applyFont="1" applyFill="1" applyBorder="1" applyAlignment="1">
      <alignment vertical="center"/>
    </xf>
    <xf numFmtId="0" fontId="13" fillId="0" borderId="36" xfId="0" applyFont="1" applyBorder="1" applyAlignment="1">
      <alignment horizontal="center" vertical="center" wrapText="1"/>
    </xf>
    <xf numFmtId="0" fontId="13" fillId="0" borderId="35" xfId="0" applyFont="1" applyBorder="1" applyAlignment="1">
      <alignment horizontal="center" vertical="center" wrapText="1"/>
    </xf>
    <xf numFmtId="0" fontId="13" fillId="11" borderId="37" xfId="0" applyFont="1" applyFill="1" applyBorder="1" applyAlignment="1">
      <alignment horizontal="center" vertical="center"/>
    </xf>
    <xf numFmtId="0" fontId="13" fillId="11" borderId="0" xfId="0" applyFont="1" applyFill="1" applyAlignment="1">
      <alignment horizontal="center" vertical="center"/>
    </xf>
    <xf numFmtId="0" fontId="13" fillId="11" borderId="32" xfId="0" applyFont="1" applyFill="1" applyBorder="1" applyAlignment="1">
      <alignment horizontal="center" vertical="center"/>
    </xf>
    <xf numFmtId="0" fontId="13" fillId="9" borderId="28" xfId="0" applyFont="1" applyFill="1" applyBorder="1" applyAlignment="1">
      <alignment horizontal="center" vertical="center" wrapText="1"/>
    </xf>
    <xf numFmtId="0" fontId="13" fillId="9" borderId="30" xfId="0" applyFont="1" applyFill="1" applyBorder="1" applyAlignment="1">
      <alignment horizontal="center" vertical="center" wrapText="1"/>
    </xf>
    <xf numFmtId="0" fontId="13" fillId="11" borderId="25" xfId="0" applyFont="1" applyFill="1" applyBorder="1" applyAlignment="1">
      <alignment vertical="center"/>
    </xf>
    <xf numFmtId="0" fontId="0" fillId="0" borderId="0" xfId="0" applyAlignment="1">
      <alignment vertical="center"/>
    </xf>
    <xf numFmtId="0" fontId="12" fillId="14" borderId="46" xfId="0" applyFont="1" applyFill="1" applyBorder="1" applyAlignment="1">
      <alignment horizontal="left" vertical="center" wrapText="1" readingOrder="1"/>
    </xf>
    <xf numFmtId="0" fontId="12" fillId="14" borderId="47" xfId="0" applyFont="1" applyFill="1" applyBorder="1" applyAlignment="1">
      <alignment horizontal="left" vertical="center" wrapText="1" readingOrder="1"/>
    </xf>
    <xf numFmtId="0" fontId="12" fillId="14" borderId="48" xfId="0" applyFont="1" applyFill="1" applyBorder="1" applyAlignment="1">
      <alignment horizontal="left" vertical="center" wrapText="1" readingOrder="1"/>
    </xf>
    <xf numFmtId="0" fontId="9" fillId="15" borderId="50" xfId="0" applyFont="1" applyFill="1" applyBorder="1" applyAlignment="1">
      <alignment horizontal="left" vertical="center" wrapText="1" readingOrder="1"/>
    </xf>
    <xf numFmtId="0" fontId="9" fillId="15" borderId="51" xfId="0" applyFont="1" applyFill="1" applyBorder="1" applyAlignment="1">
      <alignment horizontal="left" vertical="center" wrapText="1" readingOrder="1"/>
    </xf>
    <xf numFmtId="0" fontId="12" fillId="14" borderId="50" xfId="0" applyFont="1" applyFill="1" applyBorder="1" applyAlignment="1">
      <alignment horizontal="left" vertical="center" wrapText="1" readingOrder="1"/>
    </xf>
    <xf numFmtId="0" fontId="9" fillId="16" borderId="50" xfId="0" applyFont="1" applyFill="1" applyBorder="1" applyAlignment="1">
      <alignment horizontal="left" vertical="center" wrapText="1" readingOrder="1"/>
    </xf>
    <xf numFmtId="0" fontId="9" fillId="16" borderId="51" xfId="0" applyFont="1" applyFill="1" applyBorder="1" applyAlignment="1">
      <alignment horizontal="left" vertical="center" wrapText="1" readingOrder="1"/>
    </xf>
    <xf numFmtId="0" fontId="12" fillId="14" borderId="54" xfId="0" applyFont="1" applyFill="1" applyBorder="1" applyAlignment="1">
      <alignment horizontal="left" vertical="center" wrapText="1" readingOrder="1"/>
    </xf>
    <xf numFmtId="0" fontId="9" fillId="15" borderId="54" xfId="0" applyFont="1" applyFill="1" applyBorder="1" applyAlignment="1">
      <alignment horizontal="left" vertical="center" wrapText="1" readingOrder="1"/>
    </xf>
    <xf numFmtId="0" fontId="9" fillId="15" borderId="55" xfId="0" applyFont="1" applyFill="1" applyBorder="1" applyAlignment="1">
      <alignment horizontal="left" vertical="center" wrapText="1" readingOrder="1"/>
    </xf>
    <xf numFmtId="0" fontId="1" fillId="0" borderId="56" xfId="0" applyFont="1" applyFill="1" applyBorder="1" applyAlignment="1">
      <alignment vertical="top"/>
    </xf>
    <xf numFmtId="0" fontId="1" fillId="0" borderId="5" xfId="0" applyFont="1" applyFill="1" applyBorder="1" applyAlignment="1">
      <alignment vertical="top" wrapText="1"/>
    </xf>
    <xf numFmtId="0" fontId="1" fillId="0" borderId="57" xfId="0" applyFont="1" applyFill="1" applyBorder="1" applyAlignment="1">
      <alignment vertical="top" wrapText="1"/>
    </xf>
    <xf numFmtId="0" fontId="1" fillId="0" borderId="58" xfId="0" applyFont="1" applyFill="1" applyBorder="1" applyAlignment="1">
      <alignment vertical="top" wrapText="1"/>
    </xf>
    <xf numFmtId="0" fontId="17" fillId="0" borderId="57" xfId="0" applyFont="1" applyBorder="1" applyAlignment="1">
      <alignment vertical="top"/>
    </xf>
    <xf numFmtId="0" fontId="17" fillId="0" borderId="5"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59" xfId="0" applyFont="1" applyBorder="1" applyAlignment="1">
      <alignment vertical="top"/>
    </xf>
    <xf numFmtId="0" fontId="2" fillId="0" borderId="60" xfId="0" applyFont="1" applyBorder="1" applyAlignment="1">
      <alignment vertical="top"/>
    </xf>
    <xf numFmtId="0" fontId="2" fillId="0" borderId="56" xfId="0" applyFont="1" applyBorder="1" applyAlignment="1">
      <alignment vertical="top" wrapText="1"/>
    </xf>
    <xf numFmtId="0" fontId="2" fillId="0" borderId="58" xfId="0" applyFont="1" applyBorder="1" applyAlignment="1">
      <alignment vertical="top"/>
    </xf>
    <xf numFmtId="0" fontId="2" fillId="0" borderId="0" xfId="0" applyFont="1" applyBorder="1" applyAlignment="1">
      <alignment vertical="top"/>
    </xf>
    <xf numFmtId="0" fontId="2" fillId="0" borderId="61" xfId="0" applyFont="1" applyBorder="1" applyAlignment="1">
      <alignment vertical="top"/>
    </xf>
    <xf numFmtId="0" fontId="2" fillId="0" borderId="62" xfId="0" applyFont="1" applyBorder="1" applyAlignment="1">
      <alignment vertical="top"/>
    </xf>
    <xf numFmtId="0" fontId="2" fillId="0" borderId="61" xfId="0" applyFont="1" applyBorder="1" applyAlignment="1">
      <alignment vertical="top" wrapText="1"/>
    </xf>
    <xf numFmtId="0" fontId="2" fillId="0" borderId="56" xfId="0" applyFont="1" applyBorder="1" applyAlignment="1">
      <alignment vertical="top"/>
    </xf>
    <xf numFmtId="0" fontId="0" fillId="0" borderId="1" xfId="0" applyBorder="1" applyAlignment="1">
      <alignment horizontal="left" vertical="center"/>
    </xf>
    <xf numFmtId="0" fontId="2" fillId="0" borderId="63" xfId="0" applyFont="1" applyBorder="1" applyAlignment="1">
      <alignment vertical="top"/>
    </xf>
    <xf numFmtId="0" fontId="2" fillId="0" borderId="64" xfId="0" applyFont="1" applyBorder="1" applyAlignment="1">
      <alignment vertical="top" wrapText="1"/>
    </xf>
    <xf numFmtId="0" fontId="2" fillId="0" borderId="62" xfId="0" applyFont="1" applyBorder="1" applyAlignment="1">
      <alignment vertical="top" wrapText="1"/>
    </xf>
    <xf numFmtId="0" fontId="2" fillId="0" borderId="64" xfId="0" applyFont="1" applyBorder="1" applyAlignment="1">
      <alignment vertical="top"/>
    </xf>
    <xf numFmtId="0" fontId="2" fillId="0" borderId="7" xfId="0" applyFont="1" applyBorder="1" applyAlignment="1">
      <alignment vertical="top"/>
    </xf>
    <xf numFmtId="0" fontId="2" fillId="0" borderId="65" xfId="0" applyFont="1" applyBorder="1" applyAlignment="1">
      <alignment vertical="top"/>
    </xf>
    <xf numFmtId="0" fontId="2" fillId="0" borderId="8" xfId="0" applyFont="1" applyBorder="1" applyAlignment="1">
      <alignment vertical="top"/>
    </xf>
    <xf numFmtId="0" fontId="0" fillId="0" borderId="1" xfId="0" applyFont="1" applyBorder="1" applyAlignment="1">
      <alignment vertical="center"/>
    </xf>
    <xf numFmtId="0" fontId="2" fillId="0" borderId="3" xfId="0" applyFont="1" applyFill="1" applyBorder="1" applyAlignment="1">
      <alignment horizontal="left" vertical="top"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2" fillId="0" borderId="3" xfId="0" applyFont="1" applyFill="1" applyBorder="1" applyAlignment="1">
      <alignment horizontal="left" vertical="top" wrapText="1"/>
    </xf>
    <xf numFmtId="0" fontId="1" fillId="18" borderId="1" xfId="0" applyFont="1" applyFill="1" applyBorder="1" applyAlignment="1">
      <alignment vertical="top" wrapText="1"/>
    </xf>
    <xf numFmtId="0" fontId="1" fillId="18" borderId="1" xfId="0" applyFont="1" applyFill="1" applyBorder="1" applyAlignment="1">
      <alignment horizontal="center" vertical="top" wrapText="1"/>
    </xf>
    <xf numFmtId="0" fontId="1" fillId="18" borderId="2" xfId="0" applyFont="1" applyFill="1" applyBorder="1" applyAlignment="1">
      <alignment horizontal="center" vertical="top" wrapText="1"/>
    </xf>
    <xf numFmtId="0" fontId="1" fillId="0" borderId="0" xfId="0" applyFont="1" applyFill="1" applyBorder="1" applyAlignment="1">
      <alignment vertical="top" wrapText="1"/>
    </xf>
    <xf numFmtId="0" fontId="3" fillId="0" borderId="1" xfId="0" applyFont="1" applyFill="1" applyBorder="1" applyAlignment="1">
      <alignment vertical="top" wrapText="1"/>
    </xf>
    <xf numFmtId="0" fontId="2" fillId="0" borderId="0" xfId="0" applyFont="1" applyFill="1" applyBorder="1" applyAlignment="1">
      <alignment vertical="top" wrapText="1"/>
    </xf>
    <xf numFmtId="0" fontId="8" fillId="14" borderId="57" xfId="0" applyFont="1" applyFill="1" applyBorder="1" applyAlignment="1">
      <alignment horizontal="center" vertical="center"/>
    </xf>
    <xf numFmtId="0" fontId="8" fillId="14" borderId="66" xfId="0" applyFont="1" applyFill="1" applyBorder="1" applyAlignment="1">
      <alignment horizontal="center" vertical="center" wrapText="1"/>
    </xf>
    <xf numFmtId="0" fontId="8" fillId="14" borderId="6" xfId="0" applyFont="1" applyFill="1" applyBorder="1" applyAlignment="1">
      <alignment horizontal="center" vertical="center" wrapText="1"/>
    </xf>
    <xf numFmtId="0" fontId="8" fillId="14" borderId="57" xfId="0" applyFont="1" applyFill="1" applyBorder="1" applyAlignment="1">
      <alignment horizontal="center" vertical="center" wrapText="1"/>
    </xf>
    <xf numFmtId="0" fontId="2" fillId="0" borderId="56" xfId="0" applyFont="1" applyBorder="1" applyAlignment="1">
      <alignment horizontal="center" vertical="top" wrapText="1"/>
    </xf>
    <xf numFmtId="0" fontId="0" fillId="0" borderId="0" xfId="0" applyFont="1" applyFill="1" applyBorder="1"/>
    <xf numFmtId="0" fontId="0" fillId="0" borderId="63" xfId="0" applyFont="1" applyFill="1" applyBorder="1"/>
    <xf numFmtId="0" fontId="2" fillId="0" borderId="56" xfId="0" applyFont="1" applyBorder="1" applyAlignment="1">
      <alignment horizontal="center" vertical="center"/>
    </xf>
    <xf numFmtId="0" fontId="0" fillId="0" borderId="59" xfId="0" applyBorder="1"/>
    <xf numFmtId="0" fontId="2" fillId="0" borderId="62" xfId="0" applyFont="1" applyBorder="1" applyAlignment="1">
      <alignment horizontal="center" vertical="top" wrapText="1"/>
    </xf>
    <xf numFmtId="0" fontId="2" fillId="0" borderId="62" xfId="0" applyFont="1" applyBorder="1" applyAlignment="1">
      <alignment horizontal="center" vertical="center"/>
    </xf>
    <xf numFmtId="0" fontId="0" fillId="0" borderId="63" xfId="0" applyBorder="1"/>
    <xf numFmtId="0" fontId="2" fillId="0" borderId="65" xfId="0" applyFont="1" applyBorder="1" applyAlignment="1">
      <alignment horizontal="center" vertical="top"/>
    </xf>
    <xf numFmtId="0" fontId="0" fillId="0" borderId="64" xfId="0" applyFont="1" applyFill="1" applyBorder="1"/>
    <xf numFmtId="0" fontId="0" fillId="0" borderId="8" xfId="0" applyFont="1" applyFill="1" applyBorder="1"/>
    <xf numFmtId="0" fontId="0" fillId="0" borderId="65" xfId="0" applyBorder="1"/>
    <xf numFmtId="0" fontId="0" fillId="0" borderId="8" xfId="0" applyBorder="1"/>
    <xf numFmtId="0" fontId="0" fillId="0" borderId="0" xfId="0" applyBorder="1"/>
    <xf numFmtId="0" fontId="20" fillId="0" borderId="0" xfId="0" applyFont="1" applyAlignment="1">
      <alignment horizontal="center" vertical="center"/>
    </xf>
    <xf numFmtId="0" fontId="8" fillId="19" borderId="0" xfId="0" applyFont="1" applyFill="1" applyAlignment="1">
      <alignment horizontal="center" vertical="center"/>
    </xf>
    <xf numFmtId="0" fontId="20" fillId="0" borderId="0" xfId="0" applyFont="1" applyAlignment="1">
      <alignment horizontal="center"/>
    </xf>
    <xf numFmtId="0" fontId="0" fillId="20" borderId="0" xfId="0" applyFill="1" applyAlignment="1">
      <alignment horizontal="center"/>
    </xf>
    <xf numFmtId="0" fontId="21" fillId="0" borderId="0" xfId="0" applyFont="1" applyAlignment="1">
      <alignment horizontal="center"/>
    </xf>
    <xf numFmtId="0" fontId="8" fillId="21" borderId="67" xfId="0" applyFont="1" applyFill="1" applyBorder="1" applyAlignment="1">
      <alignment horizontal="center" vertical="center" wrapText="1"/>
    </xf>
    <xf numFmtId="0" fontId="8" fillId="21" borderId="68" xfId="0" applyFont="1" applyFill="1" applyBorder="1" applyAlignment="1">
      <alignment horizontal="center" vertical="center" wrapText="1"/>
    </xf>
    <xf numFmtId="0" fontId="8" fillId="21" borderId="56" xfId="0" applyFont="1" applyFill="1" applyBorder="1" applyAlignment="1">
      <alignment horizontal="center" vertical="center" wrapText="1"/>
    </xf>
    <xf numFmtId="0" fontId="8" fillId="21" borderId="60" xfId="0" applyFont="1" applyFill="1" applyBorder="1" applyAlignment="1">
      <alignment horizontal="center" vertical="center" wrapText="1"/>
    </xf>
    <xf numFmtId="0" fontId="8" fillId="21" borderId="58" xfId="0" applyFont="1" applyFill="1" applyBorder="1" applyAlignment="1">
      <alignment horizontal="center" vertical="center" wrapText="1"/>
    </xf>
    <xf numFmtId="0" fontId="8" fillId="23" borderId="0" xfId="0" applyFont="1" applyFill="1" applyAlignment="1">
      <alignment horizontal="center" vertical="center" wrapText="1"/>
    </xf>
    <xf numFmtId="0" fontId="8" fillId="24" borderId="0" xfId="0" applyFont="1" applyFill="1" applyAlignment="1">
      <alignment horizontal="center" vertical="center" wrapText="1"/>
    </xf>
    <xf numFmtId="0" fontId="8" fillId="0" borderId="0" xfId="0" applyFont="1" applyAlignment="1">
      <alignment horizontal="center" vertical="center" wrapText="1"/>
    </xf>
    <xf numFmtId="0" fontId="8" fillId="25" borderId="56" xfId="0" applyFont="1" applyFill="1" applyBorder="1" applyAlignment="1">
      <alignment horizontal="center" vertical="center" wrapText="1"/>
    </xf>
    <xf numFmtId="0" fontId="0" fillId="25" borderId="59" xfId="0" applyFill="1" applyBorder="1"/>
    <xf numFmtId="0" fontId="0" fillId="0" borderId="70" xfId="0" applyBorder="1" applyAlignment="1">
      <alignment vertical="top" wrapText="1"/>
    </xf>
    <xf numFmtId="0" fontId="0" fillId="0" borderId="70" xfId="0" applyBorder="1" applyAlignment="1">
      <alignment horizontal="left" vertical="top" wrapText="1"/>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3" xfId="0" applyFill="1" applyBorder="1" applyAlignment="1">
      <alignment horizontal="center" vertical="center"/>
    </xf>
    <xf numFmtId="0" fontId="0" fillId="0" borderId="75" xfId="0" applyBorder="1" applyAlignment="1">
      <alignment vertical="top" wrapText="1"/>
    </xf>
    <xf numFmtId="0" fontId="0" fillId="0" borderId="75" xfId="0" applyBorder="1" applyAlignment="1">
      <alignment horizontal="left" vertical="top" wrapText="1"/>
    </xf>
    <xf numFmtId="0" fontId="0" fillId="0" borderId="7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6" xfId="0" applyFill="1" applyBorder="1" applyAlignment="1">
      <alignment horizontal="center" vertical="center"/>
    </xf>
    <xf numFmtId="0" fontId="0" fillId="0" borderId="77" xfId="0" applyBorder="1" applyAlignment="1">
      <alignment vertical="top" wrapText="1"/>
    </xf>
    <xf numFmtId="0" fontId="0" fillId="0" borderId="80" xfId="0"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7" fillId="26" borderId="0" xfId="2" applyFill="1" applyAlignment="1">
      <alignment vertical="center"/>
    </xf>
    <xf numFmtId="0" fontId="7" fillId="26" borderId="0" xfId="2" applyFill="1" applyAlignment="1">
      <alignment vertical="center" wrapText="1"/>
    </xf>
    <xf numFmtId="0" fontId="4" fillId="26" borderId="0" xfId="2" applyFont="1" applyFill="1" applyAlignment="1">
      <alignment vertical="center" wrapText="1"/>
    </xf>
    <xf numFmtId="0" fontId="22" fillId="26" borderId="0" xfId="2" applyFont="1" applyFill="1" applyAlignment="1">
      <alignment horizontal="left" vertical="center"/>
    </xf>
    <xf numFmtId="0" fontId="7" fillId="0" borderId="0" xfId="2" applyAlignment="1">
      <alignment vertical="center"/>
    </xf>
    <xf numFmtId="0" fontId="23" fillId="26" borderId="0" xfId="0" applyFont="1" applyFill="1" applyAlignment="1">
      <alignment vertical="center"/>
    </xf>
    <xf numFmtId="0" fontId="24" fillId="26" borderId="0" xfId="2" applyFont="1" applyFill="1" applyAlignment="1">
      <alignment vertical="center" wrapText="1"/>
    </xf>
    <xf numFmtId="0" fontId="2" fillId="26" borderId="0" xfId="2" applyFont="1" applyFill="1" applyAlignment="1">
      <alignment horizontal="left" vertical="center"/>
    </xf>
    <xf numFmtId="0" fontId="26" fillId="27" borderId="58" xfId="2" applyFont="1" applyFill="1" applyBorder="1" applyAlignment="1">
      <alignment horizontal="center" vertical="center" wrapText="1"/>
    </xf>
    <xf numFmtId="0" fontId="26" fillId="27" borderId="61" xfId="2" applyFont="1" applyFill="1" applyBorder="1" applyAlignment="1">
      <alignment horizontal="center" vertical="center" wrapText="1"/>
    </xf>
    <xf numFmtId="0" fontId="26" fillId="28" borderId="58" xfId="2" applyFont="1" applyFill="1" applyBorder="1" applyAlignment="1">
      <alignment horizontal="center" vertical="center" wrapText="1"/>
    </xf>
    <xf numFmtId="0" fontId="26" fillId="29" borderId="58" xfId="2" applyFont="1" applyFill="1" applyBorder="1" applyAlignment="1">
      <alignment horizontal="center" vertical="center" wrapText="1"/>
    </xf>
    <xf numFmtId="0" fontId="26" fillId="30" borderId="58" xfId="2" applyFont="1" applyFill="1" applyBorder="1" applyAlignment="1">
      <alignment horizontal="center" vertical="center" wrapText="1"/>
    </xf>
    <xf numFmtId="0" fontId="26" fillId="31" borderId="58" xfId="2" applyFont="1" applyFill="1" applyBorder="1" applyAlignment="1">
      <alignment horizontal="center" vertical="center" wrapText="1"/>
    </xf>
    <xf numFmtId="0" fontId="27" fillId="0" borderId="0" xfId="2" applyFont="1" applyAlignment="1">
      <alignment vertical="center"/>
    </xf>
    <xf numFmtId="0" fontId="29" fillId="0" borderId="81" xfId="2" applyFont="1" applyBorder="1" applyAlignment="1">
      <alignment horizontal="left" vertical="center" wrapText="1"/>
    </xf>
    <xf numFmtId="0" fontId="30" fillId="0" borderId="81" xfId="2" applyFont="1" applyBorder="1" applyAlignment="1">
      <alignment vertical="center"/>
    </xf>
    <xf numFmtId="0" fontId="31" fillId="0" borderId="81" xfId="2" applyFont="1" applyBorder="1" applyAlignment="1">
      <alignment vertical="center"/>
    </xf>
    <xf numFmtId="0" fontId="32" fillId="0" borderId="81" xfId="2" applyFont="1" applyBorder="1" applyAlignment="1">
      <alignment vertical="center"/>
    </xf>
    <xf numFmtId="0" fontId="33" fillId="0" borderId="81" xfId="2" applyFont="1" applyBorder="1" applyAlignment="1">
      <alignment vertical="center"/>
    </xf>
    <xf numFmtId="0" fontId="7" fillId="0" borderId="82" xfId="2" applyBorder="1" applyAlignment="1">
      <alignment vertical="center" wrapText="1"/>
    </xf>
    <xf numFmtId="0" fontId="32" fillId="33" borderId="81" xfId="2" applyFont="1" applyFill="1" applyBorder="1" applyAlignment="1">
      <alignment vertical="center"/>
    </xf>
    <xf numFmtId="0" fontId="31" fillId="33" borderId="81" xfId="2" applyFont="1" applyFill="1" applyBorder="1" applyAlignment="1">
      <alignment vertical="center"/>
    </xf>
    <xf numFmtId="0" fontId="29" fillId="0" borderId="81" xfId="2" applyFont="1" applyBorder="1" applyAlignment="1">
      <alignment vertical="center" wrapText="1"/>
    </xf>
    <xf numFmtId="0" fontId="29" fillId="0" borderId="81" xfId="2" applyFont="1" applyBorder="1" applyAlignment="1">
      <alignment horizontal="center" vertical="center" wrapText="1"/>
    </xf>
    <xf numFmtId="0" fontId="7" fillId="2" borderId="82" xfId="2" applyFill="1" applyBorder="1" applyAlignment="1">
      <alignment vertical="center" wrapText="1"/>
    </xf>
    <xf numFmtId="0" fontId="7" fillId="0" borderId="81" xfId="2" applyBorder="1" applyAlignment="1">
      <alignment vertical="center" wrapText="1"/>
    </xf>
    <xf numFmtId="0" fontId="28" fillId="0" borderId="81" xfId="2" applyFont="1" applyBorder="1" applyAlignment="1">
      <alignment vertical="center" wrapText="1"/>
    </xf>
    <xf numFmtId="0" fontId="35" fillId="0" borderId="81" xfId="2" applyFont="1" applyBorder="1" applyAlignment="1">
      <alignment horizontal="left" vertical="center" wrapText="1"/>
    </xf>
    <xf numFmtId="0" fontId="35" fillId="0" borderId="81" xfId="2" applyFont="1" applyBorder="1" applyAlignment="1">
      <alignment vertical="center" wrapText="1"/>
    </xf>
    <xf numFmtId="0" fontId="28" fillId="0" borderId="81" xfId="2" applyFont="1" applyBorder="1" applyAlignment="1">
      <alignment horizontal="center" vertical="center" wrapText="1"/>
    </xf>
    <xf numFmtId="0" fontId="28" fillId="0" borderId="81" xfId="2" applyFont="1" applyBorder="1" applyAlignment="1">
      <alignment horizontal="left" vertical="center" wrapText="1"/>
    </xf>
    <xf numFmtId="0" fontId="7" fillId="0" borderId="0" xfId="2" applyAlignment="1">
      <alignment vertical="center" wrapText="1"/>
    </xf>
    <xf numFmtId="0" fontId="4" fillId="0" borderId="0" xfId="2" applyFont="1" applyAlignment="1">
      <alignment vertical="center" wrapText="1"/>
    </xf>
    <xf numFmtId="0" fontId="22" fillId="0" borderId="0" xfId="2" applyFont="1" applyAlignment="1">
      <alignment horizontal="left" vertical="center"/>
    </xf>
    <xf numFmtId="0" fontId="35" fillId="0" borderId="0" xfId="2" applyFont="1" applyAlignment="1">
      <alignment horizontal="right" vertical="center" wrapText="1"/>
    </xf>
    <xf numFmtId="0" fontId="24" fillId="0" borderId="0" xfId="2" applyFont="1" applyAlignment="1">
      <alignment vertical="center" wrapText="1"/>
    </xf>
    <xf numFmtId="0" fontId="29" fillId="38" borderId="81" xfId="2" applyFont="1" applyFill="1" applyBorder="1" applyAlignment="1">
      <alignment horizontal="left" vertical="center" wrapText="1"/>
    </xf>
    <xf numFmtId="0" fontId="29" fillId="17" borderId="81" xfId="2" applyFont="1" applyFill="1" applyBorder="1" applyAlignment="1">
      <alignment vertical="center" wrapText="1"/>
    </xf>
    <xf numFmtId="0" fontId="29" fillId="35" borderId="81" xfId="2" applyFont="1" applyFill="1" applyBorder="1" applyAlignment="1">
      <alignment vertical="center" wrapText="1"/>
    </xf>
    <xf numFmtId="0" fontId="29" fillId="6" borderId="81" xfId="2" applyFont="1" applyFill="1" applyBorder="1" applyAlignment="1">
      <alignment vertical="center" wrapText="1"/>
    </xf>
    <xf numFmtId="0" fontId="29" fillId="20" borderId="81" xfId="2" applyFont="1" applyFill="1" applyBorder="1" applyAlignment="1">
      <alignment vertical="center" wrapText="1"/>
    </xf>
    <xf numFmtId="0" fontId="29" fillId="20" borderId="81" xfId="2" applyFont="1" applyFill="1" applyBorder="1" applyAlignment="1">
      <alignment horizontal="left" vertical="center" wrapText="1"/>
    </xf>
    <xf numFmtId="0" fontId="29" fillId="8" borderId="81" xfId="2" applyFont="1" applyFill="1" applyBorder="1" applyAlignment="1">
      <alignment horizontal="left" vertical="center" wrapText="1"/>
    </xf>
    <xf numFmtId="0" fontId="29" fillId="8" borderId="81" xfId="2" applyFont="1" applyFill="1" applyBorder="1" applyAlignment="1">
      <alignment vertical="center" wrapText="1"/>
    </xf>
    <xf numFmtId="0" fontId="29" fillId="36" borderId="81" xfId="2" applyFont="1" applyFill="1" applyBorder="1" applyAlignment="1">
      <alignment vertical="center" wrapText="1"/>
    </xf>
    <xf numFmtId="0" fontId="37" fillId="40" borderId="83" xfId="3" applyFont="1" applyFill="1" applyBorder="1" applyAlignment="1">
      <alignment horizontal="center" vertical="center" wrapText="1"/>
    </xf>
    <xf numFmtId="0" fontId="37" fillId="41" borderId="0" xfId="3" applyFont="1" applyFill="1" applyAlignment="1">
      <alignment horizontal="center" vertical="center" wrapText="1"/>
    </xf>
    <xf numFmtId="0" fontId="38" fillId="39" borderId="83" xfId="3" applyFont="1" applyFill="1" applyBorder="1" applyAlignment="1">
      <alignment horizontal="center" vertical="center" wrapText="1"/>
    </xf>
    <xf numFmtId="0" fontId="39" fillId="39" borderId="83" xfId="3" applyFont="1" applyFill="1" applyBorder="1" applyAlignment="1">
      <alignment horizontal="center" vertical="center" wrapText="1"/>
    </xf>
    <xf numFmtId="0" fontId="38" fillId="39" borderId="83" xfId="3" applyFont="1" applyFill="1" applyBorder="1" applyAlignment="1">
      <alignment vertical="top" wrapText="1"/>
    </xf>
    <xf numFmtId="0" fontId="38" fillId="0" borderId="83" xfId="3" applyFont="1" applyBorder="1" applyAlignment="1">
      <alignment horizontal="center" vertical="center" wrapText="1"/>
    </xf>
    <xf numFmtId="0" fontId="39" fillId="0" borderId="83" xfId="3" applyFont="1" applyBorder="1" applyAlignment="1">
      <alignment horizontal="center" vertical="center" wrapText="1"/>
    </xf>
    <xf numFmtId="0" fontId="38" fillId="0" borderId="83" xfId="3" applyFont="1" applyBorder="1" applyAlignment="1">
      <alignment vertical="top" wrapText="1"/>
    </xf>
    <xf numFmtId="0" fontId="38" fillId="0" borderId="83" xfId="3" quotePrefix="1" applyFont="1" applyBorder="1" applyAlignment="1">
      <alignment vertical="top" wrapText="1"/>
    </xf>
    <xf numFmtId="0" fontId="0" fillId="0" borderId="69" xfId="0" applyBorder="1" applyAlignment="1">
      <alignment horizontal="center" vertical="center" wrapText="1"/>
    </xf>
    <xf numFmtId="0" fontId="0" fillId="0" borderId="74" xfId="0" applyBorder="1" applyAlignment="1">
      <alignment horizontal="center" vertical="center" wrapText="1"/>
    </xf>
    <xf numFmtId="0" fontId="0" fillId="0" borderId="78" xfId="0" applyBorder="1" applyAlignment="1">
      <alignment horizontal="center" vertical="center" wrapText="1"/>
    </xf>
    <xf numFmtId="0" fontId="38" fillId="39" borderId="83" xfId="3" quotePrefix="1" applyFont="1" applyFill="1" applyBorder="1" applyAlignment="1">
      <alignment vertical="top" wrapText="1"/>
    </xf>
    <xf numFmtId="0" fontId="0" fillId="25" borderId="69" xfId="0" applyFill="1" applyBorder="1" applyAlignment="1">
      <alignment horizontal="center" vertical="center"/>
    </xf>
    <xf numFmtId="0" fontId="0" fillId="25" borderId="70" xfId="0" applyFill="1" applyBorder="1" applyAlignment="1">
      <alignment horizontal="center" vertical="center"/>
    </xf>
    <xf numFmtId="0" fontId="0" fillId="25" borderId="74" xfId="0" applyFill="1" applyBorder="1" applyAlignment="1">
      <alignment horizontal="center" vertical="center"/>
    </xf>
    <xf numFmtId="0" fontId="0" fillId="25" borderId="75" xfId="0" applyFill="1" applyBorder="1" applyAlignment="1">
      <alignment horizontal="center" vertical="center"/>
    </xf>
    <xf numFmtId="0" fontId="0" fillId="25" borderId="78" xfId="0" applyFill="1" applyBorder="1" applyAlignment="1">
      <alignment horizontal="center" vertical="center"/>
    </xf>
    <xf numFmtId="0" fontId="0" fillId="25" borderId="79" xfId="0" applyFill="1" applyBorder="1" applyAlignment="1">
      <alignment horizontal="center" vertical="center"/>
    </xf>
    <xf numFmtId="0" fontId="0" fillId="0" borderId="70" xfId="0" applyBorder="1" applyAlignment="1">
      <alignment horizontal="center" vertical="center"/>
    </xf>
    <xf numFmtId="0" fontId="0" fillId="0" borderId="75" xfId="0" applyBorder="1" applyAlignment="1">
      <alignment horizontal="center" vertical="center"/>
    </xf>
    <xf numFmtId="0" fontId="0" fillId="0" borderId="79" xfId="0" applyBorder="1" applyAlignment="1">
      <alignment horizontal="center" vertical="center"/>
    </xf>
    <xf numFmtId="0" fontId="8" fillId="21" borderId="64" xfId="0" applyFont="1" applyFill="1" applyBorder="1" applyAlignment="1">
      <alignment horizontal="center"/>
    </xf>
    <xf numFmtId="0" fontId="18" fillId="22" borderId="0" xfId="0" applyFont="1" applyFill="1" applyAlignment="1">
      <alignment horizontal="center"/>
    </xf>
    <xf numFmtId="0" fontId="37" fillId="41" borderId="0" xfId="3" applyFont="1" applyFill="1" applyAlignment="1">
      <alignment horizontal="center" vertical="center"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3" xfId="1" applyFont="1" applyFill="1" applyBorder="1" applyAlignment="1">
      <alignment horizontal="left" vertical="top" wrapText="1"/>
    </xf>
    <xf numFmtId="0" fontId="5" fillId="0" borderId="4" xfId="1" applyFont="1" applyFill="1" applyBorder="1" applyAlignment="1">
      <alignment horizontal="left" vertical="top" wrapText="1"/>
    </xf>
    <xf numFmtId="0" fontId="29" fillId="0" borderId="81" xfId="2" applyFont="1" applyBorder="1" applyAlignment="1">
      <alignment horizontal="center" vertical="center" wrapText="1"/>
    </xf>
    <xf numFmtId="0" fontId="29" fillId="0" borderId="81" xfId="2" applyFont="1" applyBorder="1" applyAlignment="1">
      <alignment vertical="center" wrapText="1"/>
    </xf>
    <xf numFmtId="0" fontId="28" fillId="37" borderId="81" xfId="2" applyFont="1" applyFill="1" applyBorder="1" applyAlignment="1">
      <alignment horizontal="center" vertical="center" wrapText="1"/>
    </xf>
    <xf numFmtId="0" fontId="28" fillId="0" borderId="81" xfId="2" applyFont="1" applyBorder="1" applyAlignment="1">
      <alignment horizontal="center" vertical="center" wrapText="1"/>
    </xf>
    <xf numFmtId="0" fontId="29" fillId="0" borderId="81" xfId="2" applyFont="1" applyBorder="1" applyAlignment="1">
      <alignment horizontal="left" vertical="center" wrapText="1"/>
    </xf>
    <xf numFmtId="0" fontId="28" fillId="0" borderId="81" xfId="2" applyFont="1" applyBorder="1" applyAlignment="1">
      <alignment horizontal="left" vertical="center" wrapText="1"/>
    </xf>
    <xf numFmtId="0" fontId="28" fillId="36" borderId="81" xfId="2" applyFont="1" applyFill="1" applyBorder="1" applyAlignment="1">
      <alignment horizontal="center" vertical="center" wrapText="1"/>
    </xf>
    <xf numFmtId="0" fontId="28" fillId="0" borderId="81" xfId="2" applyFont="1" applyBorder="1" applyAlignment="1">
      <alignment vertical="center" wrapText="1"/>
    </xf>
    <xf numFmtId="0" fontId="28" fillId="8" borderId="81" xfId="2" applyFont="1" applyFill="1" applyBorder="1" applyAlignment="1">
      <alignment horizontal="center" vertical="center" wrapText="1"/>
    </xf>
    <xf numFmtId="0" fontId="28" fillId="20" borderId="81" xfId="2" applyFont="1" applyFill="1" applyBorder="1" applyAlignment="1">
      <alignment horizontal="center" vertical="center" wrapText="1"/>
    </xf>
    <xf numFmtId="0" fontId="28" fillId="35" borderId="81" xfId="2" applyFont="1" applyFill="1" applyBorder="1" applyAlignment="1">
      <alignment horizontal="center" vertical="center" wrapText="1"/>
    </xf>
    <xf numFmtId="0" fontId="28" fillId="34" borderId="81" xfId="2" applyFont="1" applyFill="1" applyBorder="1" applyAlignment="1">
      <alignment horizontal="center" vertical="center" wrapText="1"/>
    </xf>
    <xf numFmtId="0" fontId="28" fillId="32" borderId="81" xfId="2" applyFont="1" applyFill="1" applyBorder="1" applyAlignment="1">
      <alignment horizontal="center" vertical="center" wrapText="1"/>
    </xf>
    <xf numFmtId="0" fontId="25" fillId="0" borderId="57" xfId="2" applyFont="1" applyBorder="1" applyAlignment="1">
      <alignment horizontal="center" vertical="center"/>
    </xf>
    <xf numFmtId="0" fontId="25" fillId="0" borderId="66" xfId="2" applyFont="1" applyBorder="1" applyAlignment="1">
      <alignment horizontal="center" vertical="center"/>
    </xf>
    <xf numFmtId="0" fontId="25" fillId="0" borderId="6" xfId="2" applyFont="1" applyBorder="1" applyAlignment="1">
      <alignment horizontal="center" vertical="center"/>
    </xf>
    <xf numFmtId="0" fontId="26" fillId="27" borderId="58" xfId="2" applyFont="1" applyFill="1" applyBorder="1" applyAlignment="1">
      <alignment horizontal="center" vertical="center" wrapText="1"/>
    </xf>
    <xf numFmtId="0" fontId="26" fillId="27" borderId="61" xfId="2" applyFont="1" applyFill="1" applyBorder="1" applyAlignment="1">
      <alignment horizontal="center" vertical="center" wrapText="1"/>
    </xf>
    <xf numFmtId="0" fontId="26" fillId="27" borderId="57" xfId="2" applyFont="1" applyFill="1" applyBorder="1" applyAlignment="1">
      <alignment horizontal="center" vertical="center"/>
    </xf>
    <xf numFmtId="0" fontId="26" fillId="27" borderId="66" xfId="2" applyFont="1" applyFill="1" applyBorder="1" applyAlignment="1">
      <alignment horizontal="center" vertical="center"/>
    </xf>
    <xf numFmtId="0" fontId="26" fillId="27" borderId="6" xfId="2" applyFont="1" applyFill="1" applyBorder="1" applyAlignment="1">
      <alignment horizontal="center" vertical="center"/>
    </xf>
    <xf numFmtId="0" fontId="12" fillId="0" borderId="20" xfId="0" applyFont="1" applyBorder="1" applyAlignment="1">
      <alignment horizontal="left" wrapText="1" readingOrder="1"/>
    </xf>
    <xf numFmtId="0" fontId="14" fillId="13" borderId="22" xfId="0" applyFont="1" applyFill="1" applyBorder="1" applyAlignment="1">
      <alignment horizontal="center" vertical="center"/>
    </xf>
    <xf numFmtId="0" fontId="14" fillId="13" borderId="29" xfId="0" applyFont="1" applyFill="1" applyBorder="1" applyAlignment="1">
      <alignment horizontal="center" vertical="center"/>
    </xf>
    <xf numFmtId="0" fontId="14" fillId="13" borderId="27" xfId="0" applyFont="1" applyFill="1" applyBorder="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0" fontId="14" fillId="13" borderId="35" xfId="0" applyFont="1" applyFill="1" applyBorder="1" applyAlignment="1">
      <alignment horizontal="center" vertical="center"/>
    </xf>
    <xf numFmtId="0" fontId="14" fillId="9" borderId="23" xfId="0" applyFont="1" applyFill="1" applyBorder="1" applyAlignment="1">
      <alignment horizontal="center" vertical="center"/>
    </xf>
    <xf numFmtId="0" fontId="14" fillId="9" borderId="26" xfId="0" applyFont="1" applyFill="1" applyBorder="1" applyAlignment="1">
      <alignment horizontal="center" vertical="center"/>
    </xf>
    <xf numFmtId="0" fontId="14" fillId="9" borderId="24" xfId="0" applyFont="1" applyFill="1" applyBorder="1" applyAlignment="1">
      <alignment horizontal="center" vertical="center"/>
    </xf>
    <xf numFmtId="0" fontId="13" fillId="9" borderId="22" xfId="0" applyFont="1" applyFill="1" applyBorder="1" applyAlignment="1">
      <alignment horizontal="center" vertical="center"/>
    </xf>
    <xf numFmtId="0" fontId="13" fillId="9" borderId="27" xfId="0" applyFont="1" applyFill="1" applyBorder="1" applyAlignment="1">
      <alignment horizontal="center" vertical="center"/>
    </xf>
    <xf numFmtId="0" fontId="14" fillId="10" borderId="23" xfId="0" applyFont="1" applyFill="1" applyBorder="1" applyAlignment="1">
      <alignment horizontal="center" vertical="center"/>
    </xf>
    <xf numFmtId="0" fontId="14" fillId="10" borderId="24" xfId="0" applyFont="1" applyFill="1" applyBorder="1" applyAlignment="1">
      <alignment horizontal="center" vertical="center"/>
    </xf>
    <xf numFmtId="0" fontId="13" fillId="11" borderId="29" xfId="0" applyFont="1" applyFill="1" applyBorder="1" applyAlignment="1">
      <alignment horizontal="center" vertical="center"/>
    </xf>
    <xf numFmtId="0" fontId="14" fillId="12" borderId="23" xfId="0" applyFont="1" applyFill="1" applyBorder="1" applyAlignment="1">
      <alignment horizontal="center" vertical="center"/>
    </xf>
    <xf numFmtId="0" fontId="14" fillId="12" borderId="26" xfId="0" applyFont="1" applyFill="1" applyBorder="1" applyAlignment="1">
      <alignment horizontal="center" vertical="center"/>
    </xf>
    <xf numFmtId="0" fontId="14" fillId="12" borderId="24" xfId="0" applyFont="1" applyFill="1" applyBorder="1" applyAlignment="1">
      <alignment horizontal="center" vertical="center"/>
    </xf>
    <xf numFmtId="0" fontId="13" fillId="10" borderId="23" xfId="0" applyFont="1" applyFill="1" applyBorder="1" applyAlignment="1">
      <alignment horizontal="center" vertical="center" wrapText="1"/>
    </xf>
    <xf numFmtId="0" fontId="13" fillId="10" borderId="24" xfId="0" applyFont="1" applyFill="1" applyBorder="1" applyAlignment="1">
      <alignment horizontal="center" vertical="center" wrapText="1"/>
    </xf>
    <xf numFmtId="0" fontId="13" fillId="12" borderId="22"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27" xfId="0" applyFont="1" applyFill="1" applyBorder="1" applyAlignment="1">
      <alignment horizontal="center" vertical="center"/>
    </xf>
    <xf numFmtId="0" fontId="13" fillId="0" borderId="38"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11" borderId="32" xfId="0" applyFont="1" applyFill="1" applyBorder="1" applyAlignment="1">
      <alignment horizontal="center" vertical="center"/>
    </xf>
    <xf numFmtId="0" fontId="13" fillId="11" borderId="33" xfId="0" applyFont="1" applyFill="1" applyBorder="1" applyAlignment="1">
      <alignment horizontal="center" vertical="center"/>
    </xf>
    <xf numFmtId="0" fontId="13" fillId="11" borderId="25" xfId="0" applyFont="1" applyFill="1" applyBorder="1" applyAlignment="1">
      <alignment horizontal="center" vertical="center"/>
    </xf>
    <xf numFmtId="0" fontId="13" fillId="0" borderId="22" xfId="0" applyFont="1" applyBorder="1" applyAlignment="1">
      <alignment horizontal="center" vertical="center" wrapText="1"/>
    </xf>
    <xf numFmtId="0" fontId="13" fillId="0" borderId="27" xfId="0" applyFont="1" applyBorder="1" applyAlignment="1">
      <alignment horizontal="center" vertical="center" wrapText="1"/>
    </xf>
    <xf numFmtId="0" fontId="8" fillId="0" borderId="0" xfId="0" applyFont="1" applyAlignment="1">
      <alignment horizontal="center"/>
    </xf>
    <xf numFmtId="0" fontId="15" fillId="14" borderId="39" xfId="0" applyFont="1" applyFill="1" applyBorder="1" applyAlignment="1">
      <alignment horizontal="left" vertical="center" wrapText="1" readingOrder="1"/>
    </xf>
    <xf numFmtId="0" fontId="15" fillId="14" borderId="40" xfId="0" applyFont="1" applyFill="1" applyBorder="1" applyAlignment="1">
      <alignment horizontal="left" vertical="center" wrapText="1" readingOrder="1"/>
    </xf>
    <xf numFmtId="0" fontId="15" fillId="14" borderId="44" xfId="0" applyFont="1" applyFill="1" applyBorder="1" applyAlignment="1">
      <alignment horizontal="left" vertical="center" wrapText="1" readingOrder="1"/>
    </xf>
    <xf numFmtId="0" fontId="15" fillId="14" borderId="45" xfId="0" applyFont="1" applyFill="1" applyBorder="1" applyAlignment="1">
      <alignment horizontal="left" vertical="center" wrapText="1" readingOrder="1"/>
    </xf>
    <xf numFmtId="0" fontId="16" fillId="14" borderId="41" xfId="0" applyFont="1" applyFill="1" applyBorder="1" applyAlignment="1">
      <alignment horizontal="center" vertical="center" wrapText="1" readingOrder="1"/>
    </xf>
    <xf numFmtId="0" fontId="16" fillId="14" borderId="42" xfId="0" applyFont="1" applyFill="1" applyBorder="1" applyAlignment="1">
      <alignment horizontal="center" vertical="center" wrapText="1" readingOrder="1"/>
    </xf>
    <xf numFmtId="0" fontId="16" fillId="14" borderId="43" xfId="0" applyFont="1" applyFill="1" applyBorder="1" applyAlignment="1">
      <alignment horizontal="center" vertical="center" wrapText="1" readingOrder="1"/>
    </xf>
    <xf numFmtId="0" fontId="16" fillId="14" borderId="49" xfId="0" applyFont="1" applyFill="1" applyBorder="1" applyAlignment="1">
      <alignment horizontal="center" vertical="center" wrapText="1" readingOrder="1"/>
    </xf>
    <xf numFmtId="0" fontId="16" fillId="14" borderId="52" xfId="0" applyFont="1" applyFill="1" applyBorder="1" applyAlignment="1">
      <alignment horizontal="center" vertical="center" wrapText="1" readingOrder="1"/>
    </xf>
    <xf numFmtId="0" fontId="16" fillId="14" borderId="53" xfId="0" applyFont="1" applyFill="1" applyBorder="1" applyAlignment="1">
      <alignment horizontal="center" vertical="center" wrapText="1" readingOrder="1"/>
    </xf>
    <xf numFmtId="0" fontId="11" fillId="5" borderId="16" xfId="0" applyFont="1" applyFill="1" applyBorder="1" applyAlignment="1">
      <alignment horizontal="center" vertical="center" wrapText="1" readingOrder="1"/>
    </xf>
    <xf numFmtId="0" fontId="11" fillId="6" borderId="16" xfId="0" applyFont="1" applyFill="1" applyBorder="1" applyAlignment="1">
      <alignment horizontal="center" vertical="center" wrapText="1" readingOrder="1"/>
    </xf>
    <xf numFmtId="0" fontId="11" fillId="7" borderId="16" xfId="0" applyFont="1" applyFill="1" applyBorder="1" applyAlignment="1">
      <alignment horizontal="center" vertical="center" wrapText="1" readingOrder="1"/>
    </xf>
    <xf numFmtId="0" fontId="11" fillId="8" borderId="16" xfId="0" applyFont="1" applyFill="1" applyBorder="1" applyAlignment="1">
      <alignment horizontal="center" vertical="center" wrapText="1" readingOrder="1"/>
    </xf>
  </cellXfs>
  <cellStyles count="4">
    <cellStyle name="Normal" xfId="0" builtinId="0"/>
    <cellStyle name="Normal 2" xfId="1"/>
    <cellStyle name="Normal 2 2" xfId="2"/>
    <cellStyle name="Normal 3" xfId="3"/>
  </cellStyles>
  <dxfs count="146">
    <dxf>
      <font>
        <color theme="5" tint="-0.24994659260841701"/>
      </font>
      <fill>
        <patternFill>
          <bgColor theme="5" tint="-0.24994659260841701"/>
        </patternFill>
      </fill>
    </dxf>
    <dxf>
      <font>
        <color theme="9" tint="0.39994506668294322"/>
      </font>
      <fill>
        <patternFill>
          <bgColor theme="9" tint="0.39994506668294322"/>
        </patternFill>
      </fill>
    </dxf>
    <dxf>
      <fill>
        <patternFill>
          <bgColor theme="0" tint="-0.34998626667073579"/>
        </patternFill>
      </fill>
    </dxf>
    <dxf>
      <fill>
        <patternFill patternType="solid">
          <fgColor rgb="FF808080"/>
          <bgColor rgb="FF000000"/>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150C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31751</xdr:colOff>
      <xdr:row>0</xdr:row>
      <xdr:rowOff>95249</xdr:rowOff>
    </xdr:from>
    <xdr:to>
      <xdr:col>6</xdr:col>
      <xdr:colOff>907</xdr:colOff>
      <xdr:row>1</xdr:row>
      <xdr:rowOff>0</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5556251" y="95249"/>
          <a:ext cx="4236356" cy="1343026"/>
          <a:chOff x="4743782" y="142874"/>
          <a:chExt cx="7759368" cy="793750"/>
        </a:xfrm>
      </xdr:grpSpPr>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43782" y="209550"/>
            <a:ext cx="2533320" cy="326592"/>
          </a:xfrm>
          <a:prstGeom prst="rect">
            <a:avLst/>
          </a:prstGeom>
        </xdr:spPr>
      </xdr:pic>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7334249" y="142874"/>
            <a:ext cx="5168901"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This work is licensed under the Creative Commons Attribution-NonCommercial-NoDerivatives 4.0 International License.</a:t>
            </a:r>
            <a:r>
              <a:rPr lang="en-US" sz="1100" i="1">
                <a:solidFill>
                  <a:schemeClr val="dk1"/>
                </a:solidFill>
                <a:effectLst/>
                <a:latin typeface="+mn-lt"/>
                <a:ea typeface="+mn-ea"/>
                <a:cs typeface="+mn-cs"/>
              </a:rPr>
              <a:t> To view a copy of this license, visit: </a:t>
            </a:r>
            <a:r>
              <a:rPr lang="en-US" sz="1100" i="1" u="sng">
                <a:solidFill>
                  <a:schemeClr val="dk1"/>
                </a:solidFill>
                <a:effectLst/>
                <a:latin typeface="+mn-lt"/>
                <a:ea typeface="+mn-ea"/>
                <a:cs typeface="+mn-cs"/>
                <a:hlinkClick xmlns:r="http://schemas.openxmlformats.org/officeDocument/2006/relationships" r:id=""/>
              </a:rPr>
              <a:t>http://creativecommons.org/licenses/by-nc-nd/4.0/</a:t>
            </a:r>
            <a:r>
              <a:rPr lang="en-US" sz="1100" i="1">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grpSp>
    <xdr:clientData/>
  </xdr:twoCellAnchor>
  <xdr:twoCellAnchor editAs="oneCell">
    <xdr:from>
      <xdr:col>0</xdr:col>
      <xdr:colOff>95250</xdr:colOff>
      <xdr:row>0</xdr:row>
      <xdr:rowOff>0</xdr:rowOff>
    </xdr:from>
    <xdr:to>
      <xdr:col>2</xdr:col>
      <xdr:colOff>777875</xdr:colOff>
      <xdr:row>0</xdr:row>
      <xdr:rowOff>972402</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50" y="0"/>
          <a:ext cx="3987800" cy="97240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003.jpmchase.net/CADP/.%20Cyber%20Security%20(Risk%20&amp;%20Control)/BCC/May/Copy%20of%20May%202016%20Cyber%20APs%20Coming%20Du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9BD7AF75\Culture%20Survey_Analysis_DEM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 of May 2016 Cyber APs Comi"/>
      <sheetName val="compliance"/>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Analysis  &gt;&gt;&gt;"/>
      <sheetName val="Working Sheet for Analysis"/>
      <sheetName val="&lt;&lt;&lt; Analysis"/>
      <sheetName val="Output &gt;&gt;&gt;"/>
      <sheetName val="Across the Org."/>
      <sheetName val="By Roles"/>
      <sheetName val="By Security vs Non-security"/>
      <sheetName val="By Age"/>
      <sheetName val="By Business Unit"/>
      <sheetName val="By IT and Non-IT"/>
      <sheetName val="Sec vs Non-Sec (By Roles)"/>
      <sheetName val="IT vs Non-IT (By Roles)"/>
      <sheetName val="&lt;&lt;&lt;Output"/>
      <sheetName val="Lookup Tables &gt;&gt;&gt;"/>
      <sheetName val="Business Unit Lookup"/>
      <sheetName val="Role Lookup"/>
      <sheetName val="Security or Non-Sec lookup"/>
      <sheetName val="Age Lookup"/>
      <sheetName val="&lt;&lt;&lt;Lookup Tables"/>
      <sheetName val="Question Mapping &gt;&gt;&gt;"/>
      <sheetName val="Question categorization"/>
      <sheetName val="Domains"/>
      <sheetName val="DB Mapping"/>
      <sheetName val="&lt;&lt;&lt;Question Mapp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
          <cell r="C1" t="str">
            <v>English Description</v>
          </cell>
        </row>
        <row r="2">
          <cell r="C2" t="str">
            <v>General Manager</v>
          </cell>
        </row>
        <row r="3">
          <cell r="C3" t="str">
            <v>Office of the Prosecutor or Comptroller</v>
          </cell>
        </row>
        <row r="4">
          <cell r="C4" t="str">
            <v>Direction of Transformation</v>
          </cell>
        </row>
        <row r="5">
          <cell r="C5" t="str">
            <v>Planning and Management Control Management</v>
          </cell>
        </row>
        <row r="6">
          <cell r="C6" t="str">
            <v>Corporate Identity Management</v>
          </cell>
        </row>
        <row r="7">
          <cell r="C7" t="str">
            <v>Direction of Compliance</v>
          </cell>
        </row>
        <row r="8">
          <cell r="C8" t="str">
            <v>General Finance Management</v>
          </cell>
        </row>
        <row r="9">
          <cell r="C9" t="str">
            <v>Corporate Risk Management</v>
          </cell>
        </row>
        <row r="10">
          <cell r="C10" t="str">
            <v>Operations and Systems Division Management</v>
          </cell>
        </row>
        <row r="11">
          <cell r="C11" t="str">
            <v>General Credit Management</v>
          </cell>
        </row>
        <row r="12">
          <cell r="C12" t="str">
            <v>People Division Management</v>
          </cell>
        </row>
        <row r="13">
          <cell r="C13" t="str">
            <v>Management Division Branches</v>
          </cell>
        </row>
        <row r="14">
          <cell r="C14" t="str">
            <v>General Management of Administration</v>
          </cell>
        </row>
        <row r="15">
          <cell r="C15" t="str">
            <v>Client Subsidiaries</v>
          </cell>
        </row>
      </sheetData>
      <sheetData sheetId="16">
        <row r="1">
          <cell r="C1" t="str">
            <v>English Description</v>
          </cell>
        </row>
        <row r="2">
          <cell r="C2" t="str">
            <v>Managers, directors and assistant managers</v>
          </cell>
        </row>
        <row r="3">
          <cell r="C3" t="str">
            <v>Headquarters (with one or more dependents)</v>
          </cell>
        </row>
        <row r="4">
          <cell r="C4" t="str">
            <v>Other positions (analysts, executives, advisers, secretaries, tellers, assistants, etc.)</v>
          </cell>
        </row>
      </sheetData>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I16"/>
  <sheetViews>
    <sheetView workbookViewId="0"/>
  </sheetViews>
  <sheetFormatPr defaultColWidth="9.140625" defaultRowHeight="12.75" x14ac:dyDescent="0.25"/>
  <cols>
    <col min="1" max="1" width="9.28515625" style="7" customWidth="1"/>
    <col min="2" max="2" width="17.42578125" style="7" customWidth="1"/>
    <col min="3" max="3" width="26.7109375" style="7" customWidth="1"/>
    <col min="4" max="4" width="8.140625" style="7" customWidth="1"/>
    <col min="5" max="5" width="47.140625" style="7" customWidth="1"/>
    <col min="6" max="6" width="8.5703125" style="7" customWidth="1"/>
    <col min="7" max="7" width="14.42578125" style="7" customWidth="1"/>
    <col min="8" max="8" width="11.140625" style="7" customWidth="1"/>
    <col min="9" max="9" width="9.85546875" style="7" customWidth="1"/>
    <col min="10" max="10" width="13" style="7" customWidth="1"/>
    <col min="11" max="11" width="36.7109375" style="7" customWidth="1"/>
    <col min="12" max="12" width="92.140625" style="7" customWidth="1"/>
    <col min="13" max="13" width="8" style="7" customWidth="1"/>
    <col min="14" max="15" width="9.42578125" style="7" customWidth="1"/>
    <col min="16" max="16" width="13.7109375" style="7" customWidth="1"/>
    <col min="17" max="17" width="11" style="7" customWidth="1"/>
    <col min="18" max="18" width="12.42578125" style="7" customWidth="1"/>
    <col min="19" max="19" width="13.42578125" style="7" customWidth="1"/>
    <col min="20" max="20" width="12.28515625" style="7" customWidth="1"/>
    <col min="21" max="21" width="9.5703125" style="7" customWidth="1"/>
    <col min="22" max="22" width="9" style="7" customWidth="1"/>
    <col min="23" max="23" width="7.85546875" style="7" customWidth="1"/>
    <col min="24" max="24" width="9.7109375" style="7" customWidth="1"/>
    <col min="25" max="25" width="11.42578125" style="7" customWidth="1"/>
    <col min="26" max="26" width="8.140625" style="7" customWidth="1"/>
    <col min="27" max="27" width="59.85546875" style="7" customWidth="1"/>
    <col min="28" max="28" width="11.5703125" style="7" customWidth="1"/>
    <col min="29" max="29" width="44.140625" style="7" customWidth="1"/>
    <col min="30" max="30" width="28.28515625" style="7" customWidth="1"/>
    <col min="31" max="31" width="11.5703125" style="7" customWidth="1"/>
    <col min="32" max="32" width="12.42578125" style="7" customWidth="1"/>
    <col min="33" max="33" width="12.140625" style="7" customWidth="1"/>
    <col min="34" max="34" width="27.42578125" style="7" customWidth="1"/>
    <col min="35" max="35" width="37" style="7" customWidth="1"/>
    <col min="36" max="16384" width="9.140625" style="16"/>
  </cols>
  <sheetData>
    <row r="1" spans="1:35" s="114" customFormat="1" ht="50.25" customHeight="1" x14ac:dyDescent="0.25">
      <c r="A1" s="111" t="s">
        <v>0</v>
      </c>
      <c r="B1" s="112" t="s">
        <v>1</v>
      </c>
      <c r="C1" s="112" t="s">
        <v>2</v>
      </c>
      <c r="D1" s="112" t="s">
        <v>350</v>
      </c>
      <c r="E1" s="112" t="s">
        <v>4</v>
      </c>
      <c r="F1" s="112" t="s">
        <v>351</v>
      </c>
      <c r="G1" s="112" t="s">
        <v>6</v>
      </c>
      <c r="H1" s="112" t="s">
        <v>7</v>
      </c>
      <c r="I1" s="112" t="s">
        <v>8</v>
      </c>
      <c r="J1" s="112" t="s">
        <v>9</v>
      </c>
      <c r="K1" s="112" t="s">
        <v>352</v>
      </c>
      <c r="L1" s="112" t="s">
        <v>353</v>
      </c>
      <c r="M1" s="112" t="s">
        <v>11</v>
      </c>
      <c r="N1" s="112" t="s">
        <v>354</v>
      </c>
      <c r="O1" s="112" t="s">
        <v>355</v>
      </c>
      <c r="P1" s="112" t="s">
        <v>13</v>
      </c>
      <c r="Q1" s="112" t="s">
        <v>14</v>
      </c>
      <c r="R1" s="112" t="s">
        <v>15</v>
      </c>
      <c r="S1" s="112" t="s">
        <v>16</v>
      </c>
      <c r="T1" s="112" t="s">
        <v>17</v>
      </c>
      <c r="U1" s="112" t="s">
        <v>18</v>
      </c>
      <c r="V1" s="112" t="s">
        <v>19</v>
      </c>
      <c r="W1" s="112" t="s">
        <v>20</v>
      </c>
      <c r="X1" s="112" t="s">
        <v>21</v>
      </c>
      <c r="Y1" s="112" t="s">
        <v>22</v>
      </c>
      <c r="Z1" s="112" t="s">
        <v>23</v>
      </c>
      <c r="AA1" s="112" t="s">
        <v>24</v>
      </c>
      <c r="AB1" s="112" t="s">
        <v>25</v>
      </c>
      <c r="AC1" s="112" t="s">
        <v>356</v>
      </c>
      <c r="AD1" s="112" t="s">
        <v>27</v>
      </c>
      <c r="AE1" s="112" t="s">
        <v>28</v>
      </c>
      <c r="AF1" s="113" t="s">
        <v>29</v>
      </c>
      <c r="AG1" s="112" t="s">
        <v>30</v>
      </c>
      <c r="AH1" s="111" t="s">
        <v>357</v>
      </c>
      <c r="AI1" s="111" t="s">
        <v>358</v>
      </c>
    </row>
    <row r="2" spans="1:35" ht="63.75" hidden="1" customHeight="1" x14ac:dyDescent="0.25">
      <c r="A2" s="5" t="s">
        <v>32</v>
      </c>
      <c r="B2" s="5" t="s">
        <v>33</v>
      </c>
      <c r="C2" s="5" t="s">
        <v>34</v>
      </c>
      <c r="D2" s="5" t="s">
        <v>35</v>
      </c>
      <c r="E2" s="5" t="s">
        <v>36</v>
      </c>
      <c r="F2" s="5" t="s">
        <v>37</v>
      </c>
      <c r="G2" s="5" t="s">
        <v>359</v>
      </c>
      <c r="H2" s="5" t="s">
        <v>360</v>
      </c>
      <c r="I2" s="5" t="s">
        <v>361</v>
      </c>
      <c r="J2" s="5" t="s">
        <v>41</v>
      </c>
      <c r="K2" s="5" t="s">
        <v>362</v>
      </c>
      <c r="L2" s="5" t="s">
        <v>42</v>
      </c>
      <c r="M2" s="5"/>
      <c r="N2" s="5" t="s">
        <v>44</v>
      </c>
      <c r="O2" s="5" t="s">
        <v>363</v>
      </c>
      <c r="P2" s="5" t="s">
        <v>45</v>
      </c>
      <c r="Q2" s="5" t="s">
        <v>46</v>
      </c>
      <c r="R2" s="5" t="s">
        <v>47</v>
      </c>
      <c r="S2" s="5" t="s">
        <v>48</v>
      </c>
      <c r="T2" s="5" t="s">
        <v>49</v>
      </c>
      <c r="U2" s="5" t="s">
        <v>364</v>
      </c>
      <c r="V2" s="5" t="s">
        <v>365</v>
      </c>
      <c r="W2" s="5" t="s">
        <v>52</v>
      </c>
      <c r="X2" s="5" t="s">
        <v>366</v>
      </c>
      <c r="Y2" s="5" t="s">
        <v>367</v>
      </c>
      <c r="Z2" s="5" t="s">
        <v>55</v>
      </c>
      <c r="AA2" s="5" t="s">
        <v>56</v>
      </c>
      <c r="AB2" s="5" t="s">
        <v>368</v>
      </c>
      <c r="AC2" s="5" t="s">
        <v>57</v>
      </c>
      <c r="AD2" s="5" t="s">
        <v>58</v>
      </c>
      <c r="AE2" s="5" t="s">
        <v>59</v>
      </c>
      <c r="AF2" s="5" t="s">
        <v>60</v>
      </c>
      <c r="AG2" s="5" t="s">
        <v>369</v>
      </c>
      <c r="AH2" s="5"/>
      <c r="AI2" s="5"/>
    </row>
    <row r="3" spans="1:35" s="116" customFormat="1" ht="191.25" customHeight="1" x14ac:dyDescent="0.25">
      <c r="A3" s="115" t="s">
        <v>2158</v>
      </c>
      <c r="B3" s="6" t="s">
        <v>2153</v>
      </c>
      <c r="C3" s="8"/>
      <c r="D3" s="165" t="s">
        <v>2155</v>
      </c>
      <c r="E3" s="165" t="s">
        <v>2183</v>
      </c>
      <c r="F3" s="164" t="s">
        <v>2154</v>
      </c>
      <c r="G3" s="8" t="s">
        <v>328</v>
      </c>
      <c r="H3" s="8" t="s">
        <v>127</v>
      </c>
      <c r="I3" s="164" t="s">
        <v>272</v>
      </c>
      <c r="J3" s="8" t="s">
        <v>127</v>
      </c>
      <c r="K3" s="164" t="s">
        <v>2182</v>
      </c>
      <c r="L3" s="164" t="s">
        <v>2181</v>
      </c>
      <c r="M3" s="8" t="s">
        <v>202</v>
      </c>
      <c r="N3" s="164" t="s">
        <v>2156</v>
      </c>
      <c r="O3" s="164"/>
      <c r="P3" s="8" t="s">
        <v>94</v>
      </c>
      <c r="Q3" s="8" t="s">
        <v>83</v>
      </c>
      <c r="R3" s="8"/>
      <c r="S3" s="8"/>
      <c r="T3" s="8"/>
      <c r="U3" s="8"/>
      <c r="V3" s="8"/>
      <c r="W3" s="8"/>
      <c r="X3" s="8"/>
      <c r="Y3" s="8"/>
      <c r="Z3" s="8"/>
      <c r="AA3" s="164"/>
      <c r="AB3" s="164"/>
      <c r="AC3" s="8"/>
      <c r="AD3" s="8"/>
      <c r="AE3" s="8"/>
      <c r="AF3" s="8"/>
      <c r="AG3" s="8"/>
      <c r="AH3" s="164"/>
      <c r="AI3" s="8"/>
    </row>
    <row r="4" spans="1:35" s="116" customFormat="1" ht="221.25" customHeight="1" x14ac:dyDescent="0.25">
      <c r="A4" s="115" t="s">
        <v>2158</v>
      </c>
      <c r="B4" s="6" t="s">
        <v>2153</v>
      </c>
      <c r="C4" s="8"/>
      <c r="D4" s="165" t="s">
        <v>2155</v>
      </c>
      <c r="E4" s="165" t="s">
        <v>2408</v>
      </c>
      <c r="F4" s="165" t="s">
        <v>2187</v>
      </c>
      <c r="G4" s="8" t="s">
        <v>328</v>
      </c>
      <c r="H4" s="8" t="s">
        <v>127</v>
      </c>
      <c r="I4" s="165" t="s">
        <v>272</v>
      </c>
      <c r="J4" s="8" t="s">
        <v>127</v>
      </c>
      <c r="K4" s="165" t="s">
        <v>2407</v>
      </c>
      <c r="L4" s="165" t="s">
        <v>2406</v>
      </c>
      <c r="M4" s="8" t="s">
        <v>202</v>
      </c>
      <c r="N4" s="165" t="s">
        <v>2189</v>
      </c>
      <c r="O4" s="165"/>
      <c r="P4" s="8" t="s">
        <v>94</v>
      </c>
      <c r="Q4" s="8" t="s">
        <v>83</v>
      </c>
      <c r="R4" s="8"/>
      <c r="S4" s="8"/>
      <c r="T4" s="8"/>
      <c r="U4" s="8"/>
      <c r="V4" s="8"/>
      <c r="W4" s="8"/>
      <c r="X4" s="8"/>
      <c r="Y4" s="8"/>
      <c r="Z4" s="8"/>
      <c r="AA4" s="165"/>
      <c r="AB4" s="165"/>
      <c r="AC4" s="8"/>
      <c r="AD4" s="8"/>
      <c r="AE4" s="8"/>
      <c r="AF4" s="8"/>
      <c r="AG4" s="8"/>
      <c r="AH4" s="165"/>
      <c r="AI4" s="8"/>
    </row>
    <row r="5" spans="1:35" s="116" customFormat="1" ht="224.25" customHeight="1" x14ac:dyDescent="0.25">
      <c r="A5" s="115" t="s">
        <v>2158</v>
      </c>
      <c r="B5" s="6" t="s">
        <v>2091</v>
      </c>
      <c r="C5" s="8"/>
      <c r="D5" s="165" t="s">
        <v>2185</v>
      </c>
      <c r="E5" s="165" t="s">
        <v>2186</v>
      </c>
      <c r="F5" s="165" t="s">
        <v>2188</v>
      </c>
      <c r="G5" s="8" t="s">
        <v>328</v>
      </c>
      <c r="H5" s="8" t="s">
        <v>127</v>
      </c>
      <c r="I5" s="165" t="s">
        <v>272</v>
      </c>
      <c r="J5" s="8" t="s">
        <v>127</v>
      </c>
      <c r="K5" s="165" t="s">
        <v>2225</v>
      </c>
      <c r="L5" s="165" t="s">
        <v>2224</v>
      </c>
      <c r="M5" s="8" t="s">
        <v>202</v>
      </c>
      <c r="N5" s="165" t="s">
        <v>2190</v>
      </c>
      <c r="O5" s="165"/>
      <c r="P5" s="8" t="s">
        <v>94</v>
      </c>
      <c r="Q5" s="8" t="s">
        <v>83</v>
      </c>
      <c r="R5" s="8"/>
      <c r="S5" s="8"/>
      <c r="T5" s="8"/>
      <c r="U5" s="8"/>
      <c r="V5" s="8"/>
      <c r="W5" s="8"/>
      <c r="X5" s="8"/>
      <c r="Y5" s="8"/>
      <c r="Z5" s="8"/>
      <c r="AA5" s="165"/>
      <c r="AB5" s="165"/>
      <c r="AC5" s="8"/>
      <c r="AD5" s="8"/>
      <c r="AE5" s="8"/>
      <c r="AF5" s="8"/>
      <c r="AG5" s="8"/>
      <c r="AH5" s="165"/>
      <c r="AI5" s="8"/>
    </row>
    <row r="6" spans="1:35" s="116" customFormat="1" ht="192.75" customHeight="1" x14ac:dyDescent="0.25">
      <c r="A6" s="115" t="s">
        <v>2158</v>
      </c>
      <c r="B6" s="6" t="s">
        <v>2198</v>
      </c>
      <c r="C6" s="8"/>
      <c r="D6" s="165" t="s">
        <v>2230</v>
      </c>
      <c r="E6" s="165" t="s">
        <v>2201</v>
      </c>
      <c r="F6" s="165" t="s">
        <v>2221</v>
      </c>
      <c r="G6" s="8" t="s">
        <v>328</v>
      </c>
      <c r="H6" s="8" t="s">
        <v>127</v>
      </c>
      <c r="I6" s="165" t="s">
        <v>272</v>
      </c>
      <c r="J6" s="8" t="s">
        <v>127</v>
      </c>
      <c r="K6" s="165" t="s">
        <v>2200</v>
      </c>
      <c r="L6" s="165" t="s">
        <v>2199</v>
      </c>
      <c r="M6" s="8" t="s">
        <v>202</v>
      </c>
      <c r="N6" s="165" t="s">
        <v>2222</v>
      </c>
      <c r="O6" s="165"/>
      <c r="P6" s="8" t="s">
        <v>94</v>
      </c>
      <c r="Q6" s="8" t="s">
        <v>83</v>
      </c>
      <c r="R6" s="8"/>
      <c r="S6" s="8"/>
      <c r="T6" s="8"/>
      <c r="U6" s="8"/>
      <c r="V6" s="8"/>
      <c r="W6" s="8"/>
      <c r="X6" s="8"/>
      <c r="Y6" s="8"/>
      <c r="Z6" s="8"/>
      <c r="AA6" s="165"/>
      <c r="AB6" s="165"/>
      <c r="AC6" s="8"/>
      <c r="AD6" s="8"/>
      <c r="AE6" s="8"/>
      <c r="AF6" s="8"/>
      <c r="AG6" s="8"/>
      <c r="AH6" s="165"/>
      <c r="AI6" s="8"/>
    </row>
    <row r="7" spans="1:35" s="116" customFormat="1" ht="213.75" customHeight="1" x14ac:dyDescent="0.25">
      <c r="A7" s="115" t="s">
        <v>2158</v>
      </c>
      <c r="B7" s="6" t="s">
        <v>2223</v>
      </c>
      <c r="C7" s="8"/>
      <c r="D7" s="165" t="s">
        <v>2231</v>
      </c>
      <c r="E7" s="165" t="s">
        <v>2228</v>
      </c>
      <c r="F7" s="165" t="s">
        <v>2232</v>
      </c>
      <c r="G7" s="8" t="s">
        <v>328</v>
      </c>
      <c r="H7" s="8" t="s">
        <v>127</v>
      </c>
      <c r="I7" s="165" t="s">
        <v>272</v>
      </c>
      <c r="J7" s="8" t="s">
        <v>127</v>
      </c>
      <c r="K7" s="165" t="s">
        <v>2227</v>
      </c>
      <c r="L7" s="165" t="s">
        <v>2226</v>
      </c>
      <c r="M7" s="8" t="s">
        <v>202</v>
      </c>
      <c r="N7" s="165" t="s">
        <v>2229</v>
      </c>
      <c r="O7" s="165"/>
      <c r="P7" s="8" t="s">
        <v>94</v>
      </c>
      <c r="Q7" s="8" t="s">
        <v>83</v>
      </c>
      <c r="R7" s="8"/>
      <c r="S7" s="8"/>
      <c r="T7" s="8"/>
      <c r="U7" s="8"/>
      <c r="V7" s="8"/>
      <c r="W7" s="8"/>
      <c r="X7" s="8"/>
      <c r="Y7" s="8"/>
      <c r="Z7" s="8"/>
      <c r="AA7" s="165"/>
      <c r="AB7" s="165"/>
      <c r="AC7" s="8"/>
      <c r="AD7" s="8"/>
      <c r="AE7" s="8"/>
      <c r="AF7" s="8"/>
      <c r="AG7" s="8"/>
      <c r="AH7" s="165"/>
      <c r="AI7" s="8"/>
    </row>
    <row r="8" spans="1:35" s="116" customFormat="1" ht="288" customHeight="1" x14ac:dyDescent="0.25">
      <c r="A8" s="115" t="s">
        <v>2158</v>
      </c>
      <c r="B8" s="6" t="s">
        <v>1777</v>
      </c>
      <c r="C8" s="8"/>
      <c r="D8" s="165" t="s">
        <v>2296</v>
      </c>
      <c r="E8" s="165" t="s">
        <v>2293</v>
      </c>
      <c r="F8" s="165" t="s">
        <v>2254</v>
      </c>
      <c r="G8" s="8" t="s">
        <v>328</v>
      </c>
      <c r="H8" s="8" t="s">
        <v>127</v>
      </c>
      <c r="I8" s="165" t="s">
        <v>272</v>
      </c>
      <c r="J8" s="8" t="s">
        <v>127</v>
      </c>
      <c r="K8" s="165" t="s">
        <v>2253</v>
      </c>
      <c r="L8" s="165" t="s">
        <v>2354</v>
      </c>
      <c r="M8" s="8" t="s">
        <v>202</v>
      </c>
      <c r="N8" s="165" t="s">
        <v>2255</v>
      </c>
      <c r="O8" s="165"/>
      <c r="P8" s="8" t="s">
        <v>94</v>
      </c>
      <c r="Q8" s="8" t="s">
        <v>83</v>
      </c>
      <c r="R8" s="8"/>
      <c r="S8" s="8"/>
      <c r="T8" s="8"/>
      <c r="U8" s="8"/>
      <c r="V8" s="8"/>
      <c r="W8" s="8"/>
      <c r="X8" s="8"/>
      <c r="Y8" s="8"/>
      <c r="Z8" s="8"/>
      <c r="AA8" s="165"/>
      <c r="AB8" s="165"/>
      <c r="AC8" s="8"/>
      <c r="AD8" s="8"/>
      <c r="AE8" s="8"/>
      <c r="AF8" s="8"/>
      <c r="AG8" s="8"/>
      <c r="AH8" s="165"/>
      <c r="AI8" s="8"/>
    </row>
    <row r="9" spans="1:35" s="116" customFormat="1" ht="198.6" customHeight="1" x14ac:dyDescent="0.25">
      <c r="A9" s="115" t="s">
        <v>2158</v>
      </c>
      <c r="B9" s="6" t="s">
        <v>2350</v>
      </c>
      <c r="C9" s="8"/>
      <c r="D9" s="165" t="s">
        <v>2297</v>
      </c>
      <c r="E9" s="165" t="s">
        <v>2292</v>
      </c>
      <c r="F9" s="165" t="s">
        <v>2257</v>
      </c>
      <c r="G9" s="8" t="s">
        <v>328</v>
      </c>
      <c r="H9" s="8" t="s">
        <v>127</v>
      </c>
      <c r="I9" s="165" t="s">
        <v>272</v>
      </c>
      <c r="J9" s="8" t="s">
        <v>127</v>
      </c>
      <c r="K9" s="165" t="s">
        <v>2291</v>
      </c>
      <c r="L9" s="165" t="s">
        <v>2290</v>
      </c>
      <c r="M9" s="8" t="s">
        <v>202</v>
      </c>
      <c r="N9" s="165" t="s">
        <v>2256</v>
      </c>
      <c r="O9" s="165"/>
      <c r="P9" s="8" t="s">
        <v>94</v>
      </c>
      <c r="Q9" s="8" t="s">
        <v>83</v>
      </c>
      <c r="R9" s="8"/>
      <c r="S9" s="8"/>
      <c r="T9" s="8"/>
      <c r="U9" s="8"/>
      <c r="V9" s="8"/>
      <c r="W9" s="8"/>
      <c r="X9" s="8"/>
      <c r="Y9" s="8"/>
      <c r="Z9" s="8"/>
      <c r="AA9" s="165"/>
      <c r="AB9" s="165"/>
      <c r="AC9" s="8"/>
      <c r="AD9" s="8"/>
      <c r="AE9" s="8"/>
      <c r="AF9" s="8"/>
      <c r="AG9" s="8"/>
      <c r="AH9" s="165"/>
      <c r="AI9" s="8"/>
    </row>
    <row r="10" spans="1:35" s="116" customFormat="1" ht="198.6" customHeight="1" x14ac:dyDescent="0.25">
      <c r="A10" s="115" t="s">
        <v>2158</v>
      </c>
      <c r="B10" s="6" t="s">
        <v>1942</v>
      </c>
      <c r="C10" s="8"/>
      <c r="D10" s="165" t="s">
        <v>2298</v>
      </c>
      <c r="E10" s="165" t="s">
        <v>2316</v>
      </c>
      <c r="F10" s="165" t="s">
        <v>2299</v>
      </c>
      <c r="G10" s="8" t="s">
        <v>328</v>
      </c>
      <c r="H10" s="8" t="s">
        <v>127</v>
      </c>
      <c r="I10" s="165" t="s">
        <v>272</v>
      </c>
      <c r="J10" s="8" t="s">
        <v>127</v>
      </c>
      <c r="K10" s="165" t="s">
        <v>2301</v>
      </c>
      <c r="L10" s="165" t="s">
        <v>2315</v>
      </c>
      <c r="M10" s="8" t="s">
        <v>202</v>
      </c>
      <c r="N10" s="165" t="s">
        <v>2300</v>
      </c>
      <c r="O10" s="165"/>
      <c r="P10" s="8" t="s">
        <v>94</v>
      </c>
      <c r="Q10" s="8" t="s">
        <v>83</v>
      </c>
      <c r="R10" s="8"/>
      <c r="S10" s="8"/>
      <c r="T10" s="8"/>
      <c r="U10" s="8"/>
      <c r="V10" s="8"/>
      <c r="W10" s="8"/>
      <c r="X10" s="8"/>
      <c r="Y10" s="8"/>
      <c r="Z10" s="8"/>
      <c r="AA10" s="165"/>
      <c r="AB10" s="165"/>
      <c r="AC10" s="8"/>
      <c r="AD10" s="8"/>
      <c r="AE10" s="8"/>
      <c r="AF10" s="8"/>
      <c r="AG10" s="8"/>
      <c r="AH10" s="165"/>
      <c r="AI10" s="8"/>
    </row>
    <row r="11" spans="1:35" s="116" customFormat="1" ht="198.6" customHeight="1" x14ac:dyDescent="0.25">
      <c r="A11" s="115" t="s">
        <v>2158</v>
      </c>
      <c r="B11" s="6" t="s">
        <v>1977</v>
      </c>
      <c r="C11" s="8"/>
      <c r="D11" s="165" t="s">
        <v>2319</v>
      </c>
      <c r="E11" s="165" t="s">
        <v>2326</v>
      </c>
      <c r="F11" s="165" t="s">
        <v>2320</v>
      </c>
      <c r="G11" s="8" t="s">
        <v>328</v>
      </c>
      <c r="H11" s="8" t="s">
        <v>127</v>
      </c>
      <c r="I11" s="165" t="s">
        <v>272</v>
      </c>
      <c r="J11" s="8" t="s">
        <v>127</v>
      </c>
      <c r="K11" s="165" t="s">
        <v>2322</v>
      </c>
      <c r="L11" s="165" t="s">
        <v>2325</v>
      </c>
      <c r="M11" s="8" t="s">
        <v>202</v>
      </c>
      <c r="N11" s="165" t="s">
        <v>2321</v>
      </c>
      <c r="O11" s="165"/>
      <c r="P11" s="8" t="s">
        <v>94</v>
      </c>
      <c r="Q11" s="8" t="s">
        <v>83</v>
      </c>
      <c r="R11" s="8"/>
      <c r="S11" s="8"/>
      <c r="T11" s="8"/>
      <c r="U11" s="8"/>
      <c r="V11" s="8"/>
      <c r="W11" s="8"/>
      <c r="X11" s="8"/>
      <c r="Y11" s="8"/>
      <c r="Z11" s="8"/>
      <c r="AA11" s="165"/>
      <c r="AB11" s="165"/>
      <c r="AC11" s="8"/>
      <c r="AD11" s="8"/>
      <c r="AE11" s="8"/>
      <c r="AF11" s="8"/>
      <c r="AG11" s="8"/>
      <c r="AH11" s="165"/>
      <c r="AI11" s="8"/>
    </row>
    <row r="12" spans="1:35" s="116" customFormat="1" ht="230.25" customHeight="1" x14ac:dyDescent="0.25">
      <c r="A12" s="115" t="s">
        <v>2158</v>
      </c>
      <c r="B12" s="6" t="s">
        <v>2351</v>
      </c>
      <c r="C12" s="8"/>
      <c r="D12" s="165" t="s">
        <v>2334</v>
      </c>
      <c r="E12" s="165" t="s">
        <v>2337</v>
      </c>
      <c r="F12" s="165" t="s">
        <v>2335</v>
      </c>
      <c r="G12" s="8" t="s">
        <v>328</v>
      </c>
      <c r="H12" s="8" t="s">
        <v>127</v>
      </c>
      <c r="I12" s="165" t="s">
        <v>272</v>
      </c>
      <c r="J12" s="8" t="s">
        <v>127</v>
      </c>
      <c r="K12" s="165" t="s">
        <v>2352</v>
      </c>
      <c r="L12" s="165" t="s">
        <v>2338</v>
      </c>
      <c r="M12" s="8" t="s">
        <v>202</v>
      </c>
      <c r="N12" s="165" t="s">
        <v>2336</v>
      </c>
      <c r="O12" s="165"/>
      <c r="P12" s="8" t="s">
        <v>94</v>
      </c>
      <c r="Q12" s="8" t="s">
        <v>83</v>
      </c>
      <c r="R12" s="8"/>
      <c r="S12" s="8"/>
      <c r="T12" s="8"/>
      <c r="U12" s="8"/>
      <c r="V12" s="8"/>
      <c r="W12" s="8"/>
      <c r="X12" s="8"/>
      <c r="Y12" s="8"/>
      <c r="Z12" s="8"/>
      <c r="AA12" s="165"/>
      <c r="AB12" s="165"/>
      <c r="AC12" s="8"/>
      <c r="AD12" s="8"/>
      <c r="AE12" s="8"/>
      <c r="AF12" s="8"/>
      <c r="AG12" s="8"/>
      <c r="AH12" s="165"/>
      <c r="AI12" s="8"/>
    </row>
    <row r="13" spans="1:35" s="116" customFormat="1" ht="230.25" customHeight="1" x14ac:dyDescent="0.25">
      <c r="A13" s="115" t="s">
        <v>2158</v>
      </c>
      <c r="B13" s="6" t="s">
        <v>2009</v>
      </c>
      <c r="C13" s="8"/>
      <c r="D13" s="165" t="s">
        <v>2334</v>
      </c>
      <c r="E13" s="165" t="s">
        <v>2355</v>
      </c>
      <c r="F13" s="165" t="s">
        <v>2335</v>
      </c>
      <c r="G13" s="8" t="s">
        <v>328</v>
      </c>
      <c r="H13" s="8" t="s">
        <v>127</v>
      </c>
      <c r="I13" s="165" t="s">
        <v>272</v>
      </c>
      <c r="J13" s="8" t="s">
        <v>127</v>
      </c>
      <c r="K13" s="165" t="s">
        <v>2356</v>
      </c>
      <c r="L13" s="165" t="s">
        <v>2353</v>
      </c>
      <c r="M13" s="8" t="s">
        <v>202</v>
      </c>
      <c r="N13" s="165" t="s">
        <v>2336</v>
      </c>
      <c r="O13" s="165"/>
      <c r="P13" s="8" t="s">
        <v>94</v>
      </c>
      <c r="Q13" s="8" t="s">
        <v>83</v>
      </c>
      <c r="R13" s="8"/>
      <c r="S13" s="8"/>
      <c r="T13" s="8"/>
      <c r="U13" s="8"/>
      <c r="V13" s="8"/>
      <c r="W13" s="8"/>
      <c r="X13" s="8"/>
      <c r="Y13" s="8"/>
      <c r="Z13" s="8"/>
      <c r="AA13" s="165"/>
      <c r="AB13" s="165"/>
      <c r="AC13" s="8"/>
      <c r="AD13" s="8"/>
      <c r="AE13" s="8"/>
      <c r="AF13" s="8"/>
      <c r="AG13" s="8"/>
      <c r="AH13" s="165"/>
      <c r="AI13" s="8"/>
    </row>
    <row r="14" spans="1:35" s="116" customFormat="1" ht="147.75" customHeight="1" x14ac:dyDescent="0.25">
      <c r="A14" s="115" t="s">
        <v>2158</v>
      </c>
      <c r="B14" s="6" t="s">
        <v>2367</v>
      </c>
      <c r="C14" s="8"/>
      <c r="D14" s="165" t="s">
        <v>2357</v>
      </c>
      <c r="E14" s="165" t="s">
        <v>2368</v>
      </c>
      <c r="F14" s="165" t="s">
        <v>2358</v>
      </c>
      <c r="G14" s="8" t="s">
        <v>328</v>
      </c>
      <c r="H14" s="8" t="s">
        <v>127</v>
      </c>
      <c r="I14" s="165" t="s">
        <v>272</v>
      </c>
      <c r="J14" s="8" t="s">
        <v>127</v>
      </c>
      <c r="K14" s="165" t="s">
        <v>2369</v>
      </c>
      <c r="L14" s="165" t="s">
        <v>2370</v>
      </c>
      <c r="M14" s="8" t="s">
        <v>202</v>
      </c>
      <c r="N14" s="165" t="s">
        <v>2359</v>
      </c>
      <c r="O14" s="165"/>
      <c r="P14" s="8" t="s">
        <v>94</v>
      </c>
      <c r="Q14" s="8" t="s">
        <v>83</v>
      </c>
      <c r="R14" s="8"/>
      <c r="S14" s="8"/>
      <c r="T14" s="8"/>
      <c r="U14" s="8"/>
      <c r="V14" s="8"/>
      <c r="W14" s="8"/>
      <c r="X14" s="8"/>
      <c r="Y14" s="8"/>
      <c r="Z14" s="8"/>
      <c r="AA14" s="165"/>
      <c r="AB14" s="165"/>
      <c r="AC14" s="8"/>
      <c r="AD14" s="8"/>
      <c r="AE14" s="8"/>
      <c r="AF14" s="8"/>
      <c r="AG14" s="8"/>
      <c r="AH14" s="165"/>
      <c r="AI14" s="8"/>
    </row>
    <row r="15" spans="1:35" s="116" customFormat="1" ht="147.75" customHeight="1" x14ac:dyDescent="0.25">
      <c r="A15" s="115" t="s">
        <v>2158</v>
      </c>
      <c r="B15" s="6" t="s">
        <v>2058</v>
      </c>
      <c r="C15" s="8"/>
      <c r="D15" s="165" t="s">
        <v>2382</v>
      </c>
      <c r="E15" s="165" t="s">
        <v>2385</v>
      </c>
      <c r="F15" s="165" t="s">
        <v>2383</v>
      </c>
      <c r="G15" s="8" t="s">
        <v>328</v>
      </c>
      <c r="H15" s="8" t="s">
        <v>127</v>
      </c>
      <c r="I15" s="165" t="s">
        <v>272</v>
      </c>
      <c r="J15" s="8" t="s">
        <v>127</v>
      </c>
      <c r="K15" s="165" t="s">
        <v>2386</v>
      </c>
      <c r="L15" s="165" t="s">
        <v>2387</v>
      </c>
      <c r="M15" s="8" t="s">
        <v>202</v>
      </c>
      <c r="N15" s="165" t="s">
        <v>2384</v>
      </c>
      <c r="O15" s="165"/>
      <c r="P15" s="8" t="s">
        <v>94</v>
      </c>
      <c r="Q15" s="8" t="s">
        <v>83</v>
      </c>
      <c r="R15" s="8"/>
      <c r="S15" s="8"/>
      <c r="T15" s="8"/>
      <c r="U15" s="8"/>
      <c r="V15" s="8"/>
      <c r="W15" s="8"/>
      <c r="X15" s="8"/>
      <c r="Y15" s="8"/>
      <c r="Z15" s="8"/>
      <c r="AA15" s="165"/>
      <c r="AB15" s="165"/>
      <c r="AC15" s="8"/>
      <c r="AD15" s="8"/>
      <c r="AE15" s="8"/>
      <c r="AF15" s="8"/>
      <c r="AG15" s="8"/>
      <c r="AH15" s="165"/>
      <c r="AI15" s="8"/>
    </row>
    <row r="16" spans="1:35" s="116" customFormat="1" ht="147.75" customHeight="1" x14ac:dyDescent="0.25">
      <c r="A16" s="115" t="s">
        <v>2158</v>
      </c>
      <c r="B16" s="6" t="s">
        <v>2388</v>
      </c>
      <c r="C16" s="8"/>
      <c r="D16" s="165" t="s">
        <v>2389</v>
      </c>
      <c r="E16" s="165" t="s">
        <v>2404</v>
      </c>
      <c r="F16" s="165" t="s">
        <v>2390</v>
      </c>
      <c r="G16" s="8" t="s">
        <v>328</v>
      </c>
      <c r="H16" s="8" t="s">
        <v>127</v>
      </c>
      <c r="I16" s="165" t="s">
        <v>272</v>
      </c>
      <c r="J16" s="8" t="s">
        <v>127</v>
      </c>
      <c r="K16" s="165" t="s">
        <v>2405</v>
      </c>
      <c r="L16" s="165" t="s">
        <v>2409</v>
      </c>
      <c r="M16" s="8" t="s">
        <v>202</v>
      </c>
      <c r="N16" s="165" t="s">
        <v>2391</v>
      </c>
      <c r="O16" s="165"/>
      <c r="P16" s="8" t="s">
        <v>94</v>
      </c>
      <c r="Q16" s="8" t="s">
        <v>83</v>
      </c>
      <c r="R16" s="8"/>
      <c r="S16" s="8"/>
      <c r="T16" s="8"/>
      <c r="U16" s="8"/>
      <c r="V16" s="8"/>
      <c r="W16" s="8"/>
      <c r="X16" s="8"/>
      <c r="Y16" s="8"/>
      <c r="Z16" s="8"/>
      <c r="AA16" s="165"/>
      <c r="AB16" s="165"/>
      <c r="AC16" s="8"/>
      <c r="AD16" s="8"/>
      <c r="AE16" s="8"/>
      <c r="AF16" s="8"/>
      <c r="AG16" s="8"/>
      <c r="AH16" s="165"/>
      <c r="AI16" s="8"/>
    </row>
  </sheetData>
  <autoFilter ref="A1:AI3"/>
  <conditionalFormatting sqref="Z3">
    <cfRule type="cellIs" dxfId="145" priority="133" operator="equal">
      <formula>"Pass"</formula>
    </cfRule>
    <cfRule type="cellIs" dxfId="144" priority="134" operator="equal">
      <formula>"Fail"</formula>
    </cfRule>
  </conditionalFormatting>
  <conditionalFormatting sqref="M3">
    <cfRule type="cellIs" dxfId="143" priority="131" operator="equal">
      <formula>"Non Key"</formula>
    </cfRule>
    <cfRule type="cellIs" dxfId="142" priority="132" operator="equal">
      <formula>"Non-Key"</formula>
    </cfRule>
  </conditionalFormatting>
  <conditionalFormatting sqref="T3">
    <cfRule type="cellIs" dxfId="141" priority="130" operator="equal">
      <formula>"Weak"</formula>
    </cfRule>
  </conditionalFormatting>
  <conditionalFormatting sqref="R3:T3">
    <cfRule type="cellIs" dxfId="140" priority="129" operator="equal">
      <formula>"Weak"</formula>
    </cfRule>
  </conditionalFormatting>
  <conditionalFormatting sqref="Z4">
    <cfRule type="cellIs" dxfId="139" priority="77" operator="equal">
      <formula>"Pass"</formula>
    </cfRule>
    <cfRule type="cellIs" dxfId="138" priority="78" operator="equal">
      <formula>"Fail"</formula>
    </cfRule>
  </conditionalFormatting>
  <conditionalFormatting sqref="M4">
    <cfRule type="cellIs" dxfId="137" priority="75" operator="equal">
      <formula>"Non Key"</formula>
    </cfRule>
    <cfRule type="cellIs" dxfId="136" priority="76" operator="equal">
      <formula>"Non-Key"</formula>
    </cfRule>
  </conditionalFormatting>
  <conditionalFormatting sqref="T4">
    <cfRule type="cellIs" dxfId="135" priority="74" operator="equal">
      <formula>"Weak"</formula>
    </cfRule>
  </conditionalFormatting>
  <conditionalFormatting sqref="R4:T4">
    <cfRule type="cellIs" dxfId="134" priority="73" operator="equal">
      <formula>"Weak"</formula>
    </cfRule>
  </conditionalFormatting>
  <conditionalFormatting sqref="Z5">
    <cfRule type="cellIs" dxfId="133" priority="71" operator="equal">
      <formula>"Pass"</formula>
    </cfRule>
    <cfRule type="cellIs" dxfId="132" priority="72" operator="equal">
      <formula>"Fail"</formula>
    </cfRule>
  </conditionalFormatting>
  <conditionalFormatting sqref="M5">
    <cfRule type="cellIs" dxfId="131" priority="69" operator="equal">
      <formula>"Non Key"</formula>
    </cfRule>
    <cfRule type="cellIs" dxfId="130" priority="70" operator="equal">
      <formula>"Non-Key"</formula>
    </cfRule>
  </conditionalFormatting>
  <conditionalFormatting sqref="T5">
    <cfRule type="cellIs" dxfId="129" priority="68" operator="equal">
      <formula>"Weak"</formula>
    </cfRule>
  </conditionalFormatting>
  <conditionalFormatting sqref="R5:T5">
    <cfRule type="cellIs" dxfId="128" priority="67" operator="equal">
      <formula>"Weak"</formula>
    </cfRule>
  </conditionalFormatting>
  <conditionalFormatting sqref="Z6">
    <cfRule type="cellIs" dxfId="127" priority="65" operator="equal">
      <formula>"Pass"</formula>
    </cfRule>
    <cfRule type="cellIs" dxfId="126" priority="66" operator="equal">
      <formula>"Fail"</formula>
    </cfRule>
  </conditionalFormatting>
  <conditionalFormatting sqref="M6">
    <cfRule type="cellIs" dxfId="125" priority="63" operator="equal">
      <formula>"Non Key"</formula>
    </cfRule>
    <cfRule type="cellIs" dxfId="124" priority="64" operator="equal">
      <formula>"Non-Key"</formula>
    </cfRule>
  </conditionalFormatting>
  <conditionalFormatting sqref="T6">
    <cfRule type="cellIs" dxfId="123" priority="62" operator="equal">
      <formula>"Weak"</formula>
    </cfRule>
  </conditionalFormatting>
  <conditionalFormatting sqref="R6:T6">
    <cfRule type="cellIs" dxfId="122" priority="61" operator="equal">
      <formula>"Weak"</formula>
    </cfRule>
  </conditionalFormatting>
  <conditionalFormatting sqref="Z7">
    <cfRule type="cellIs" dxfId="121" priority="59" operator="equal">
      <formula>"Pass"</formula>
    </cfRule>
    <cfRule type="cellIs" dxfId="120" priority="60" operator="equal">
      <formula>"Fail"</formula>
    </cfRule>
  </conditionalFormatting>
  <conditionalFormatting sqref="M7">
    <cfRule type="cellIs" dxfId="119" priority="57" operator="equal">
      <formula>"Non Key"</formula>
    </cfRule>
    <cfRule type="cellIs" dxfId="118" priority="58" operator="equal">
      <formula>"Non-Key"</formula>
    </cfRule>
  </conditionalFormatting>
  <conditionalFormatting sqref="T7">
    <cfRule type="cellIs" dxfId="117" priority="56" operator="equal">
      <formula>"Weak"</formula>
    </cfRule>
  </conditionalFormatting>
  <conditionalFormatting sqref="R7:T7">
    <cfRule type="cellIs" dxfId="116" priority="55" operator="equal">
      <formula>"Weak"</formula>
    </cfRule>
  </conditionalFormatting>
  <conditionalFormatting sqref="Z8">
    <cfRule type="cellIs" dxfId="115" priority="53" operator="equal">
      <formula>"Pass"</formula>
    </cfRule>
    <cfRule type="cellIs" dxfId="114" priority="54" operator="equal">
      <formula>"Fail"</formula>
    </cfRule>
  </conditionalFormatting>
  <conditionalFormatting sqref="M8">
    <cfRule type="cellIs" dxfId="113" priority="51" operator="equal">
      <formula>"Non Key"</formula>
    </cfRule>
    <cfRule type="cellIs" dxfId="112" priority="52" operator="equal">
      <formula>"Non-Key"</formula>
    </cfRule>
  </conditionalFormatting>
  <conditionalFormatting sqref="T8">
    <cfRule type="cellIs" dxfId="111" priority="50" operator="equal">
      <formula>"Weak"</formula>
    </cfRule>
  </conditionalFormatting>
  <conditionalFormatting sqref="R8:T8">
    <cfRule type="cellIs" dxfId="110" priority="49" operator="equal">
      <formula>"Weak"</formula>
    </cfRule>
  </conditionalFormatting>
  <conditionalFormatting sqref="Z9">
    <cfRule type="cellIs" dxfId="109" priority="47" operator="equal">
      <formula>"Pass"</formula>
    </cfRule>
    <cfRule type="cellIs" dxfId="108" priority="48" operator="equal">
      <formula>"Fail"</formula>
    </cfRule>
  </conditionalFormatting>
  <conditionalFormatting sqref="M9">
    <cfRule type="cellIs" dxfId="107" priority="45" operator="equal">
      <formula>"Non Key"</formula>
    </cfRule>
    <cfRule type="cellIs" dxfId="106" priority="46" operator="equal">
      <formula>"Non-Key"</formula>
    </cfRule>
  </conditionalFormatting>
  <conditionalFormatting sqref="T9">
    <cfRule type="cellIs" dxfId="105" priority="44" operator="equal">
      <formula>"Weak"</formula>
    </cfRule>
  </conditionalFormatting>
  <conditionalFormatting sqref="R9:T9">
    <cfRule type="cellIs" dxfId="104" priority="43" operator="equal">
      <formula>"Weak"</formula>
    </cfRule>
  </conditionalFormatting>
  <conditionalFormatting sqref="Z10">
    <cfRule type="cellIs" dxfId="103" priority="41" operator="equal">
      <formula>"Pass"</formula>
    </cfRule>
    <cfRule type="cellIs" dxfId="102" priority="42" operator="equal">
      <formula>"Fail"</formula>
    </cfRule>
  </conditionalFormatting>
  <conditionalFormatting sqref="M10">
    <cfRule type="cellIs" dxfId="101" priority="39" operator="equal">
      <formula>"Non Key"</formula>
    </cfRule>
    <cfRule type="cellIs" dxfId="100" priority="40" operator="equal">
      <formula>"Non-Key"</formula>
    </cfRule>
  </conditionalFormatting>
  <conditionalFormatting sqref="T10">
    <cfRule type="cellIs" dxfId="99" priority="38" operator="equal">
      <formula>"Weak"</formula>
    </cfRule>
  </conditionalFormatting>
  <conditionalFormatting sqref="R10:T10">
    <cfRule type="cellIs" dxfId="98" priority="37" operator="equal">
      <formula>"Weak"</formula>
    </cfRule>
  </conditionalFormatting>
  <conditionalFormatting sqref="Z11">
    <cfRule type="cellIs" dxfId="97" priority="35" operator="equal">
      <formula>"Pass"</formula>
    </cfRule>
    <cfRule type="cellIs" dxfId="96" priority="36" operator="equal">
      <formula>"Fail"</formula>
    </cfRule>
  </conditionalFormatting>
  <conditionalFormatting sqref="M11">
    <cfRule type="cellIs" dxfId="95" priority="33" operator="equal">
      <formula>"Non Key"</formula>
    </cfRule>
    <cfRule type="cellIs" dxfId="94" priority="34" operator="equal">
      <formula>"Non-Key"</formula>
    </cfRule>
  </conditionalFormatting>
  <conditionalFormatting sqref="T11">
    <cfRule type="cellIs" dxfId="93" priority="32" operator="equal">
      <formula>"Weak"</formula>
    </cfRule>
  </conditionalFormatting>
  <conditionalFormatting sqref="R11:T11">
    <cfRule type="cellIs" dxfId="92" priority="31" operator="equal">
      <formula>"Weak"</formula>
    </cfRule>
  </conditionalFormatting>
  <conditionalFormatting sqref="Z12">
    <cfRule type="cellIs" dxfId="91" priority="29" operator="equal">
      <formula>"Pass"</formula>
    </cfRule>
    <cfRule type="cellIs" dxfId="90" priority="30" operator="equal">
      <formula>"Fail"</formula>
    </cfRule>
  </conditionalFormatting>
  <conditionalFormatting sqref="M12">
    <cfRule type="cellIs" dxfId="89" priority="27" operator="equal">
      <formula>"Non Key"</formula>
    </cfRule>
    <cfRule type="cellIs" dxfId="88" priority="28" operator="equal">
      <formula>"Non-Key"</formula>
    </cfRule>
  </conditionalFormatting>
  <conditionalFormatting sqref="T12">
    <cfRule type="cellIs" dxfId="87" priority="26" operator="equal">
      <formula>"Weak"</formula>
    </cfRule>
  </conditionalFormatting>
  <conditionalFormatting sqref="R12:T12">
    <cfRule type="cellIs" dxfId="86" priority="25" operator="equal">
      <formula>"Weak"</formula>
    </cfRule>
  </conditionalFormatting>
  <conditionalFormatting sqref="Z13">
    <cfRule type="cellIs" dxfId="85" priority="23" operator="equal">
      <formula>"Pass"</formula>
    </cfRule>
    <cfRule type="cellIs" dxfId="84" priority="24" operator="equal">
      <formula>"Fail"</formula>
    </cfRule>
  </conditionalFormatting>
  <conditionalFormatting sqref="M13">
    <cfRule type="cellIs" dxfId="83" priority="21" operator="equal">
      <formula>"Non Key"</formula>
    </cfRule>
    <cfRule type="cellIs" dxfId="82" priority="22" operator="equal">
      <formula>"Non-Key"</formula>
    </cfRule>
  </conditionalFormatting>
  <conditionalFormatting sqref="T13">
    <cfRule type="cellIs" dxfId="81" priority="20" operator="equal">
      <formula>"Weak"</formula>
    </cfRule>
  </conditionalFormatting>
  <conditionalFormatting sqref="R13:T13">
    <cfRule type="cellIs" dxfId="80" priority="19" operator="equal">
      <formula>"Weak"</formula>
    </cfRule>
  </conditionalFormatting>
  <conditionalFormatting sqref="Z14">
    <cfRule type="cellIs" dxfId="79" priority="17" operator="equal">
      <formula>"Pass"</formula>
    </cfRule>
    <cfRule type="cellIs" dxfId="78" priority="18" operator="equal">
      <formula>"Fail"</formula>
    </cfRule>
  </conditionalFormatting>
  <conditionalFormatting sqref="M14">
    <cfRule type="cellIs" dxfId="77" priority="15" operator="equal">
      <formula>"Non Key"</formula>
    </cfRule>
    <cfRule type="cellIs" dxfId="76" priority="16" operator="equal">
      <formula>"Non-Key"</formula>
    </cfRule>
  </conditionalFormatting>
  <conditionalFormatting sqref="T14">
    <cfRule type="cellIs" dxfId="75" priority="14" operator="equal">
      <formula>"Weak"</formula>
    </cfRule>
  </conditionalFormatting>
  <conditionalFormatting sqref="R14:T14">
    <cfRule type="cellIs" dxfId="74" priority="13" operator="equal">
      <formula>"Weak"</formula>
    </cfRule>
  </conditionalFormatting>
  <conditionalFormatting sqref="Z15">
    <cfRule type="cellIs" dxfId="73" priority="11" operator="equal">
      <formula>"Pass"</formula>
    </cfRule>
    <cfRule type="cellIs" dxfId="72" priority="12" operator="equal">
      <formula>"Fail"</formula>
    </cfRule>
  </conditionalFormatting>
  <conditionalFormatting sqref="M15">
    <cfRule type="cellIs" dxfId="71" priority="9" operator="equal">
      <formula>"Non Key"</formula>
    </cfRule>
    <cfRule type="cellIs" dxfId="70" priority="10" operator="equal">
      <formula>"Non-Key"</formula>
    </cfRule>
  </conditionalFormatting>
  <conditionalFormatting sqref="T15">
    <cfRule type="cellIs" dxfId="69" priority="8" operator="equal">
      <formula>"Weak"</formula>
    </cfRule>
  </conditionalFormatting>
  <conditionalFormatting sqref="R15:T15">
    <cfRule type="cellIs" dxfId="68" priority="7" operator="equal">
      <formula>"Weak"</formula>
    </cfRule>
  </conditionalFormatting>
  <conditionalFormatting sqref="Z16">
    <cfRule type="cellIs" dxfId="67" priority="5" operator="equal">
      <formula>"Pass"</formula>
    </cfRule>
    <cfRule type="cellIs" dxfId="66" priority="6" operator="equal">
      <formula>"Fail"</formula>
    </cfRule>
  </conditionalFormatting>
  <conditionalFormatting sqref="M16">
    <cfRule type="cellIs" dxfId="65" priority="3" operator="equal">
      <formula>"Non Key"</formula>
    </cfRule>
    <cfRule type="cellIs" dxfId="64" priority="4" operator="equal">
      <formula>"Non-Key"</formula>
    </cfRule>
  </conditionalFormatting>
  <conditionalFormatting sqref="T16">
    <cfRule type="cellIs" dxfId="63" priority="2" operator="equal">
      <formula>"Weak"</formula>
    </cfRule>
  </conditionalFormatting>
  <conditionalFormatting sqref="R16:T16">
    <cfRule type="cellIs" dxfId="62" priority="1" operator="equal">
      <formula>"Weak"</formula>
    </cfRule>
  </conditionalFormatting>
  <pageMargins left="0.7" right="0.7" top="0.75" bottom="0.75" header="0.3" footer="0.3"/>
  <pageSetup paperSize="5" scale="80" pageOrder="overThenDown" orientation="landscape" r:id="rId1"/>
  <headerFooter>
    <oddFooter>&amp;C&amp;P of &amp;N</oddFooter>
  </headerFooter>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Validation'!$A$2:$A$115</xm:f>
          </x14:formula1>
          <xm:sqref>G3:G16</xm:sqref>
        </x14:dataValidation>
        <x14:dataValidation type="list" allowBlank="1" showInputMessage="1" showErrorMessage="1">
          <x14:formula1>
            <xm:f>'Lists for Data Validation'!$B$2:$B$5</xm:f>
          </x14:formula1>
          <xm:sqref>H3:H16</xm:sqref>
        </x14:dataValidation>
        <x14:dataValidation type="list" allowBlank="1" showInputMessage="1" showErrorMessage="1">
          <x14:formula1>
            <xm:f>'Lists for Data Validation'!$C$2:$C$3</xm:f>
          </x14:formula1>
          <xm:sqref>I3:I16</xm:sqref>
        </x14:dataValidation>
        <x14:dataValidation type="list" allowBlank="1" showInputMessage="1" showErrorMessage="1">
          <x14:formula1>
            <xm:f>'Lists for Data Validation'!$D$2:$D$5</xm:f>
          </x14:formula1>
          <xm:sqref>J3:J16</xm:sqref>
        </x14:dataValidation>
        <x14:dataValidation type="list" allowBlank="1" showInputMessage="1" showErrorMessage="1">
          <x14:formula1>
            <xm:f>'Lists for Data Validation'!$M$2:$M$3</xm:f>
          </x14:formula1>
          <xm:sqref>M3:M16</xm:sqref>
        </x14:dataValidation>
        <x14:dataValidation type="list" allowBlank="1" showInputMessage="1" showErrorMessage="1">
          <x14:formula1>
            <xm:f>'Lists for Data Validation'!$F$2:$F$3</xm:f>
          </x14:formula1>
          <xm:sqref>Q3:Q16</xm:sqref>
        </x14:dataValidation>
        <x14:dataValidation type="list" allowBlank="1" showInputMessage="1" showErrorMessage="1">
          <x14:formula1>
            <xm:f>'Lists for Data Validation'!$G$2:$G$4</xm:f>
          </x14:formula1>
          <xm:sqref>R3:R16</xm:sqref>
        </x14:dataValidation>
        <x14:dataValidation type="list" allowBlank="1" showInputMessage="1" showErrorMessage="1">
          <x14:formula1>
            <xm:f>'Lists for Data Validation'!$H$2:$H$4</xm:f>
          </x14:formula1>
          <xm:sqref>S3:S16</xm:sqref>
        </x14:dataValidation>
        <x14:dataValidation type="list" allowBlank="1" showInputMessage="1" showErrorMessage="1">
          <x14:formula1>
            <xm:f>'Lists for Data Validation'!$I$2:$I$4</xm:f>
          </x14:formula1>
          <xm:sqref>T3:T16</xm:sqref>
        </x14:dataValidation>
        <x14:dataValidation type="list" allowBlank="1" showInputMessage="1" showErrorMessage="1">
          <x14:formula1>
            <xm:f>'Lists for Data Validation'!$N$2:$N$7</xm:f>
          </x14:formula1>
          <xm:sqref>U3:U16</xm:sqref>
        </x14:dataValidation>
        <x14:dataValidation type="list" allowBlank="1" showInputMessage="1" showErrorMessage="1">
          <x14:formula1>
            <xm:f>'Lists for Data Validation'!$J$2:$J$7</xm:f>
          </x14:formula1>
          <xm:sqref>V3:V16</xm:sqref>
        </x14:dataValidation>
        <x14:dataValidation type="list" allowBlank="1" showInputMessage="1" showErrorMessage="1">
          <x14:formula1>
            <xm:f>'Lists for Data Validation'!$K$2:$K$5</xm:f>
          </x14:formula1>
          <xm:sqref>X3:X16</xm:sqref>
        </x14:dataValidation>
        <x14:dataValidation type="list" allowBlank="1" showInputMessage="1" showErrorMessage="1">
          <x14:formula1>
            <xm:f>'Lists for Data Validation'!$L$2:$L$4</xm:f>
          </x14:formula1>
          <xm:sqref>Y3:Y16</xm:sqref>
        </x14:dataValidation>
        <x14:dataValidation type="list" allowBlank="1" showInputMessage="1" showErrorMessage="1">
          <x14:formula1>
            <xm:f>'Lists for Data Validation'!$E$2:$E$3</xm:f>
          </x14:formula1>
          <xm:sqref>P3:P16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W28"/>
  <sheetViews>
    <sheetView topLeftCell="E13" zoomScale="60" zoomScaleNormal="60" workbookViewId="0">
      <selection activeCell="W23" sqref="W23"/>
    </sheetView>
  </sheetViews>
  <sheetFormatPr defaultRowHeight="15" outlineLevelCol="1" x14ac:dyDescent="0.25"/>
  <cols>
    <col min="1" max="1" width="10.42578125" style="109" customWidth="1"/>
    <col min="2" max="2" width="55.85546875" customWidth="1"/>
    <col min="3" max="3" width="11.85546875" style="109" customWidth="1"/>
    <col min="4" max="4" width="50.42578125" customWidth="1"/>
    <col min="5" max="5" width="13.28515625" customWidth="1"/>
    <col min="6" max="8" width="12.7109375" customWidth="1"/>
    <col min="9" max="9" width="12" customWidth="1"/>
    <col min="10" max="10" width="12.85546875" customWidth="1"/>
    <col min="11" max="11" width="16" customWidth="1"/>
    <col min="12" max="12" width="2.28515625" customWidth="1"/>
    <col min="13" max="13" width="15.28515625" customWidth="1" outlineLevel="1"/>
    <col min="14" max="14" width="22.7109375" customWidth="1" outlineLevel="1"/>
    <col min="15" max="15" width="17.28515625" customWidth="1" outlineLevel="1"/>
    <col min="16" max="16" width="15.5703125" customWidth="1" outlineLevel="1"/>
    <col min="17" max="17" width="3.28515625" customWidth="1" outlineLevel="1"/>
    <col min="18" max="18" width="12.85546875" customWidth="1"/>
    <col min="19" max="19" width="3.5703125" customWidth="1" outlineLevel="1"/>
    <col min="20" max="20" width="21.28515625" customWidth="1" outlineLevel="1"/>
    <col min="21" max="21" width="13.5703125" customWidth="1" outlineLevel="1"/>
    <col min="22" max="22" width="9.140625" customWidth="1" outlineLevel="1"/>
    <col min="23" max="23" width="19.5703125" bestFit="1" customWidth="1"/>
  </cols>
  <sheetData>
    <row r="1" spans="1:23" ht="15.75" thickBot="1" x14ac:dyDescent="0.3"/>
    <row r="2" spans="1:23" ht="45.75" thickBot="1" x14ac:dyDescent="0.3">
      <c r="D2" s="117" t="s">
        <v>370</v>
      </c>
      <c r="E2" s="118" t="s">
        <v>371</v>
      </c>
      <c r="F2" s="119" t="s">
        <v>372</v>
      </c>
      <c r="H2" s="120" t="s">
        <v>17</v>
      </c>
      <c r="I2" s="119" t="s">
        <v>373</v>
      </c>
    </row>
    <row r="3" spans="1:23" x14ac:dyDescent="0.25">
      <c r="D3" s="121" t="s">
        <v>134</v>
      </c>
      <c r="E3" s="122">
        <f>COUNTIF(E$16:E$28,$D3)</f>
        <v>0</v>
      </c>
      <c r="F3" s="123">
        <f>COUNTIF(J$16:J$28,$D3)</f>
        <v>0</v>
      </c>
      <c r="H3" s="124" t="s">
        <v>76</v>
      </c>
      <c r="I3" s="125">
        <f>COUNTIF(H$16:H$28,$H3)</f>
        <v>0</v>
      </c>
    </row>
    <row r="4" spans="1:23" x14ac:dyDescent="0.25">
      <c r="D4" s="126" t="s">
        <v>204</v>
      </c>
      <c r="E4" s="122">
        <f>COUNTIF(E$16:E$28,$D4)</f>
        <v>0</v>
      </c>
      <c r="F4" s="123">
        <f>COUNTIF(J$16:J$28,$D4)</f>
        <v>0</v>
      </c>
      <c r="H4" s="127" t="s">
        <v>75</v>
      </c>
      <c r="I4" s="123">
        <f>COUNTIF(H$16:H$28,$H4)</f>
        <v>0</v>
      </c>
    </row>
    <row r="5" spans="1:23" x14ac:dyDescent="0.25">
      <c r="D5" s="126" t="s">
        <v>127</v>
      </c>
      <c r="E5" s="122">
        <f>COUNTIF(E$16:E$28,$D5)</f>
        <v>13</v>
      </c>
      <c r="F5" s="123">
        <f>COUNTIF(J$16:J$28,$D5)</f>
        <v>0</v>
      </c>
      <c r="H5" s="127" t="s">
        <v>84</v>
      </c>
      <c r="I5" s="128">
        <f>COUNTIF(H$16:H$28,$H5)</f>
        <v>0</v>
      </c>
    </row>
    <row r="6" spans="1:23" ht="15.75" thickBot="1" x14ac:dyDescent="0.3">
      <c r="D6" s="129" t="s">
        <v>114</v>
      </c>
      <c r="E6" s="130">
        <f>COUNTIF(E$16:E$28,$D6)</f>
        <v>0</v>
      </c>
      <c r="F6" s="131">
        <f>COUNTIF(J$16:J$28,$D6)</f>
        <v>0</v>
      </c>
      <c r="H6" s="132"/>
      <c r="I6" s="133"/>
    </row>
    <row r="7" spans="1:23" x14ac:dyDescent="0.25">
      <c r="E7" s="134">
        <f>SUM(E3:E6)</f>
        <v>13</v>
      </c>
      <c r="F7" s="134">
        <f>SUM(F3:F6)</f>
        <v>0</v>
      </c>
      <c r="I7" s="134">
        <f>SUM(I3:I6)</f>
        <v>0</v>
      </c>
    </row>
    <row r="9" spans="1:23" x14ac:dyDescent="0.25">
      <c r="D9" s="135" t="s">
        <v>374</v>
      </c>
      <c r="E9" s="136" t="str">
        <f ca="1">INDIRECT(ADDRESS(E10,4))</f>
        <v>Moderate</v>
      </c>
      <c r="F9" s="136" t="str">
        <f ca="1">INDIRECT(ADDRESS(F10,4))</f>
        <v>Low</v>
      </c>
      <c r="I9" s="136" t="str">
        <f ca="1">INDIRECT(ADDRESS(I10,8))</f>
        <v>Weak</v>
      </c>
    </row>
    <row r="10" spans="1:23" x14ac:dyDescent="0.25">
      <c r="E10">
        <f t="array" ref="E10">MAX(IF($E$3:$E$6=MAX(E3:E6),ROW($E$3:$E$6)))</f>
        <v>5</v>
      </c>
      <c r="F10">
        <f t="array" ref="F10">MAX(IF($F$3:$F$6=MAX(F3:F6),ROW($F$3:$F$6)))</f>
        <v>6</v>
      </c>
      <c r="I10">
        <f t="array" ref="I10">MAX(IF($I$3:$I$5=MAX(I3:I5),ROW($I$3:$I$5)))</f>
        <v>5</v>
      </c>
    </row>
    <row r="12" spans="1:23" x14ac:dyDescent="0.25">
      <c r="D12" s="137" t="s">
        <v>375</v>
      </c>
      <c r="E12" s="138" t="s">
        <v>204</v>
      </c>
      <c r="F12" s="138" t="s">
        <v>127</v>
      </c>
      <c r="I12" s="138" t="s">
        <v>75</v>
      </c>
    </row>
    <row r="13" spans="1:23" x14ac:dyDescent="0.25">
      <c r="B13" s="19"/>
    </row>
    <row r="14" spans="1:23" ht="15.75" thickBot="1" x14ac:dyDescent="0.3">
      <c r="A14" s="234">
        <v>2022</v>
      </c>
      <c r="B14" s="234"/>
      <c r="C14" s="234"/>
      <c r="D14" s="234"/>
      <c r="E14" s="234"/>
      <c r="F14" s="234"/>
      <c r="G14" s="234"/>
      <c r="H14" s="234"/>
      <c r="I14" s="234"/>
      <c r="J14" s="234"/>
      <c r="K14" s="234"/>
      <c r="M14" s="235" t="s">
        <v>376</v>
      </c>
      <c r="N14" s="235"/>
      <c r="O14" s="235"/>
      <c r="P14" s="235"/>
      <c r="T14" s="139" t="s">
        <v>377</v>
      </c>
    </row>
    <row r="15" spans="1:23" s="107" customFormat="1" ht="45.75" thickBot="1" x14ac:dyDescent="0.3">
      <c r="A15" s="140" t="s">
        <v>5</v>
      </c>
      <c r="B15" s="141" t="s">
        <v>378</v>
      </c>
      <c r="C15" s="140" t="s">
        <v>12</v>
      </c>
      <c r="D15" s="141" t="s">
        <v>10</v>
      </c>
      <c r="E15" s="142" t="s">
        <v>379</v>
      </c>
      <c r="F15" s="143" t="s">
        <v>199</v>
      </c>
      <c r="G15" s="143" t="s">
        <v>198</v>
      </c>
      <c r="H15" s="143" t="s">
        <v>17</v>
      </c>
      <c r="I15" s="143" t="s">
        <v>380</v>
      </c>
      <c r="J15" s="143" t="s">
        <v>381</v>
      </c>
      <c r="K15" s="144" t="s">
        <v>382</v>
      </c>
      <c r="L15"/>
      <c r="M15" s="145" t="s">
        <v>9</v>
      </c>
      <c r="N15" s="145" t="s">
        <v>383</v>
      </c>
      <c r="O15" s="145" t="s">
        <v>384</v>
      </c>
      <c r="P15" s="146" t="s">
        <v>385</v>
      </c>
      <c r="Q15" s="147"/>
      <c r="R15"/>
      <c r="S15" s="147"/>
      <c r="T15" s="148" t="s">
        <v>383</v>
      </c>
      <c r="U15" s="149"/>
    </row>
    <row r="16" spans="1:23" x14ac:dyDescent="0.25">
      <c r="A16" s="221" t="str">
        <f>Cloud2022!F3</f>
        <v>IT-CLD-R1</v>
      </c>
      <c r="B16" s="150" t="str">
        <f>LEFT(Cloud2022!E3, SEARCH(CHAR(10), Cloud2022!E3)-1)</f>
        <v>Inadequate cloud governance framework</v>
      </c>
      <c r="C16" s="221" t="str">
        <f>Cloud2022!N3</f>
        <v>IT-CLD-C01</v>
      </c>
      <c r="D16" s="151" t="str">
        <f>LEFT(Cloud2022!K3, SEARCH(CHAR(10), Cloud2022!K3)-1)</f>
        <v>Cloud governance framework</v>
      </c>
      <c r="E16" s="152" t="str">
        <f>Cloud2022!J3</f>
        <v>Moderate</v>
      </c>
      <c r="F16" s="153">
        <f>Cloud2022!R3</f>
        <v>0</v>
      </c>
      <c r="G16" s="153">
        <f>Cloud2022!S3</f>
        <v>0</v>
      </c>
      <c r="H16" s="153">
        <f>Cloud2022!T3</f>
        <v>0</v>
      </c>
      <c r="I16" s="153">
        <f>Cloud2022!Z3</f>
        <v>0</v>
      </c>
      <c r="J16" s="154">
        <f>Cloud2022!X3</f>
        <v>0</v>
      </c>
      <c r="K16" s="155">
        <f>Cloud2022!Y3</f>
        <v>0</v>
      </c>
      <c r="M16" s="221" t="str">
        <f>E16</f>
        <v>Moderate</v>
      </c>
      <c r="N16" s="153" t="str">
        <f>H16&amp;"-"&amp;M16</f>
        <v>0-Moderate</v>
      </c>
      <c r="O16" s="153" t="e">
        <f t="shared" ref="O16" si="0">VLOOKUP(N16,T$16:U$27,2,FALSE)</f>
        <v>#N/A</v>
      </c>
      <c r="P16" s="231" t="e">
        <f>(J16=O16)</f>
        <v>#N/A</v>
      </c>
      <c r="Q16" s="109"/>
      <c r="R16" s="109"/>
      <c r="S16" s="109"/>
      <c r="T16" s="225" t="s">
        <v>386</v>
      </c>
      <c r="U16" s="226" t="s">
        <v>114</v>
      </c>
      <c r="W16" s="108"/>
    </row>
    <row r="17" spans="1:21" x14ac:dyDescent="0.25">
      <c r="A17" s="222" t="str">
        <f>Cloud2022!F4</f>
        <v>IT-CLD-R2</v>
      </c>
      <c r="B17" s="156" t="str">
        <f>LEFT(Cloud2022!E4, SEARCH(CHAR(10), Cloud2022!E4)-1)</f>
        <v>Incomprehensive cloud policies and procedures</v>
      </c>
      <c r="C17" s="222" t="str">
        <f>Cloud2022!N4</f>
        <v>IT-CLD-C02</v>
      </c>
      <c r="D17" s="157" t="str">
        <f>LEFT(Cloud2022!K4, SEARCH(CHAR(10), Cloud2022!K4)-1)</f>
        <v>Cloud policies and procedures</v>
      </c>
      <c r="E17" s="158" t="str">
        <f>Cloud2022!J4</f>
        <v>Moderate</v>
      </c>
      <c r="F17" s="159">
        <f>Cloud2022!R4</f>
        <v>0</v>
      </c>
      <c r="G17" s="159">
        <f>Cloud2022!S4</f>
        <v>0</v>
      </c>
      <c r="H17" s="159">
        <f>Cloud2022!T4</f>
        <v>0</v>
      </c>
      <c r="I17" s="159">
        <f>Cloud2022!Z4</f>
        <v>0</v>
      </c>
      <c r="J17" s="160">
        <f>Cloud2022!X4</f>
        <v>0</v>
      </c>
      <c r="K17" s="161">
        <f>Cloud2022!Y4</f>
        <v>0</v>
      </c>
      <c r="M17" s="222" t="str">
        <f t="shared" ref="M17:M28" si="1">E17</f>
        <v>Moderate</v>
      </c>
      <c r="N17" s="159" t="str">
        <f t="shared" ref="N17:N28" si="2">H17&amp;"-"&amp;M17</f>
        <v>0-Moderate</v>
      </c>
      <c r="O17" s="159" t="e">
        <f t="shared" ref="O17:O28" si="3">VLOOKUP(N17,T$16:U$27,2,FALSE)</f>
        <v>#N/A</v>
      </c>
      <c r="P17" s="232" t="e">
        <f t="shared" ref="P17:P28" si="4">(J17=O17)</f>
        <v>#N/A</v>
      </c>
      <c r="Q17" s="109"/>
      <c r="R17" s="109"/>
      <c r="S17" s="109"/>
      <c r="T17" s="227" t="s">
        <v>387</v>
      </c>
      <c r="U17" s="228" t="s">
        <v>127</v>
      </c>
    </row>
    <row r="18" spans="1:21" ht="32.25" customHeight="1" x14ac:dyDescent="0.25">
      <c r="A18" s="222" t="str">
        <f>Cloud2022!F5</f>
        <v>IT-CLD-R3</v>
      </c>
      <c r="B18" s="156" t="str">
        <f>LEFT(Cloud2022!E5, SEARCH(CHAR(10), Cloud2022!E5)-1)</f>
        <v xml:space="preserve">Inadequate processes, procedures and technical measures for threats and vulnerability management </v>
      </c>
      <c r="C18" s="222" t="str">
        <f>Cloud2022!N5</f>
        <v>IT-CLD-C03</v>
      </c>
      <c r="D18" s="157" t="str">
        <f>LEFT(Cloud2022!K5, SEARCH(CHAR(10), Cloud2022!K5)-1)</f>
        <v>Processes, procedures and technical measures for threats and vulnerability management</v>
      </c>
      <c r="E18" s="158" t="str">
        <f>Cloud2022!J5</f>
        <v>Moderate</v>
      </c>
      <c r="F18" s="159">
        <f>Cloud2022!R5</f>
        <v>0</v>
      </c>
      <c r="G18" s="159">
        <f>Cloud2022!S5</f>
        <v>0</v>
      </c>
      <c r="H18" s="159">
        <f>Cloud2022!T5</f>
        <v>0</v>
      </c>
      <c r="I18" s="159">
        <f>Cloud2022!Z5</f>
        <v>0</v>
      </c>
      <c r="J18" s="160">
        <f>Cloud2022!X5</f>
        <v>0</v>
      </c>
      <c r="K18" s="161">
        <f>Cloud2022!Y5</f>
        <v>0</v>
      </c>
      <c r="M18" s="222" t="str">
        <f t="shared" si="1"/>
        <v>Moderate</v>
      </c>
      <c r="N18" s="159" t="str">
        <f t="shared" si="2"/>
        <v>0-Moderate</v>
      </c>
      <c r="O18" s="159" t="e">
        <f t="shared" si="3"/>
        <v>#N/A</v>
      </c>
      <c r="P18" s="232" t="e">
        <f t="shared" si="4"/>
        <v>#N/A</v>
      </c>
      <c r="Q18" s="109"/>
      <c r="R18" s="109"/>
      <c r="S18" s="109"/>
      <c r="T18" s="227" t="s">
        <v>388</v>
      </c>
      <c r="U18" s="228" t="s">
        <v>204</v>
      </c>
    </row>
    <row r="19" spans="1:21" ht="34.5" customHeight="1" x14ac:dyDescent="0.25">
      <c r="A19" s="222" t="str">
        <f>Cloud2022!F6</f>
        <v>IT-CLD-R4</v>
      </c>
      <c r="B19" s="156" t="str">
        <f>LEFT(Cloud2022!E6, SEARCH(CHAR(10), Cloud2022!E6)-1)</f>
        <v xml:space="preserve">Inadequate processes and procedures to manage application and interface security </v>
      </c>
      <c r="C19" s="222" t="str">
        <f>Cloud2022!N6</f>
        <v>IT-CLD-C04</v>
      </c>
      <c r="D19" s="157" t="str">
        <f>LEFT(Cloud2022!K6, SEARCH(CHAR(10), Cloud2022!K6)-1)</f>
        <v>Processes and procedures to manage application and interface security</v>
      </c>
      <c r="E19" s="158" t="str">
        <f>Cloud2022!J6</f>
        <v>Moderate</v>
      </c>
      <c r="F19" s="159">
        <f>Cloud2022!R6</f>
        <v>0</v>
      </c>
      <c r="G19" s="159">
        <f>Cloud2022!S6</f>
        <v>0</v>
      </c>
      <c r="H19" s="159">
        <f>Cloud2022!T6</f>
        <v>0</v>
      </c>
      <c r="I19" s="159">
        <f>Cloud2022!Z6</f>
        <v>0</v>
      </c>
      <c r="J19" s="160">
        <f>Cloud2022!X6</f>
        <v>0</v>
      </c>
      <c r="K19" s="161">
        <f>Cloud2022!Y6</f>
        <v>0</v>
      </c>
      <c r="M19" s="222" t="str">
        <f t="shared" si="1"/>
        <v>Moderate</v>
      </c>
      <c r="N19" s="159" t="str">
        <f t="shared" si="2"/>
        <v>0-Moderate</v>
      </c>
      <c r="O19" s="159" t="e">
        <f t="shared" si="3"/>
        <v>#N/A</v>
      </c>
      <c r="P19" s="232" t="e">
        <f t="shared" si="4"/>
        <v>#N/A</v>
      </c>
      <c r="Q19" s="109"/>
      <c r="R19" s="109"/>
      <c r="S19" s="109"/>
      <c r="T19" s="227" t="s">
        <v>389</v>
      </c>
      <c r="U19" s="228" t="s">
        <v>134</v>
      </c>
    </row>
    <row r="20" spans="1:21" ht="30" customHeight="1" x14ac:dyDescent="0.25">
      <c r="A20" s="222" t="str">
        <f>Cloud2022!F7</f>
        <v>IT-CLD-R5</v>
      </c>
      <c r="B20" s="156" t="str">
        <f>LEFT(Cloud2022!E7, SEARCH(CHAR(10), Cloud2022!E7)-1)</f>
        <v xml:space="preserve">Inadequate processes and procedures for change control and configuration management in cloud </v>
      </c>
      <c r="C20" s="222" t="str">
        <f>Cloud2022!N7</f>
        <v>IT-CLD-C05</v>
      </c>
      <c r="D20" s="157" t="str">
        <f>LEFT(Cloud2022!K7, SEARCH(CHAR(10), Cloud2022!K7)-1)</f>
        <v>Processes and procedures for change control and configuration management in cloud</v>
      </c>
      <c r="E20" s="158" t="str">
        <f>Cloud2022!J7</f>
        <v>Moderate</v>
      </c>
      <c r="F20" s="159">
        <f>Cloud2022!R7</f>
        <v>0</v>
      </c>
      <c r="G20" s="159">
        <f>Cloud2022!S7</f>
        <v>0</v>
      </c>
      <c r="H20" s="159">
        <f>Cloud2022!T7</f>
        <v>0</v>
      </c>
      <c r="I20" s="159">
        <f>Cloud2022!Z7</f>
        <v>0</v>
      </c>
      <c r="J20" s="160">
        <f>Cloud2022!X7</f>
        <v>0</v>
      </c>
      <c r="K20" s="161">
        <f>Cloud2022!Y7</f>
        <v>0</v>
      </c>
      <c r="M20" s="222" t="str">
        <f t="shared" si="1"/>
        <v>Moderate</v>
      </c>
      <c r="N20" s="159" t="str">
        <f t="shared" si="2"/>
        <v>0-Moderate</v>
      </c>
      <c r="O20" s="159" t="e">
        <f t="shared" si="3"/>
        <v>#N/A</v>
      </c>
      <c r="P20" s="232" t="e">
        <f t="shared" si="4"/>
        <v>#N/A</v>
      </c>
      <c r="Q20" s="109"/>
      <c r="R20" s="109"/>
      <c r="S20" s="109"/>
      <c r="T20" s="227" t="s">
        <v>390</v>
      </c>
      <c r="U20" s="228" t="s">
        <v>114</v>
      </c>
    </row>
    <row r="21" spans="1:21" ht="31.5" customHeight="1" x14ac:dyDescent="0.25">
      <c r="A21" s="222" t="str">
        <f>Cloud2022!F8</f>
        <v>IT-CLD-R6</v>
      </c>
      <c r="B21" s="162" t="str">
        <f>LEFT(Cloud2022!E8, SEARCH(CHAR(10), Cloud2022!E8)-1)</f>
        <v xml:space="preserve">Inadequate processes and procedures for cryptography, encryption &amp; key management </v>
      </c>
      <c r="C21" s="222" t="str">
        <f>Cloud2022!N8</f>
        <v>IT-CLD-C06</v>
      </c>
      <c r="D21" s="157" t="str">
        <f>LEFT(Cloud2022!K8, SEARCH(CHAR(10), Cloud2022!K8)-1)</f>
        <v>Processes and procedures for cryptography, encryption &amp; key management</v>
      </c>
      <c r="E21" s="158" t="str">
        <f>Cloud2022!J8</f>
        <v>Moderate</v>
      </c>
      <c r="F21" s="159">
        <f>Cloud2022!R8</f>
        <v>0</v>
      </c>
      <c r="G21" s="159">
        <f>Cloud2022!S8</f>
        <v>0</v>
      </c>
      <c r="H21" s="159">
        <f>Cloud2022!T8</f>
        <v>0</v>
      </c>
      <c r="I21" s="159">
        <f>Cloud2022!Z8</f>
        <v>0</v>
      </c>
      <c r="J21" s="160">
        <f>Cloud2022!X8</f>
        <v>0</v>
      </c>
      <c r="K21" s="161">
        <f>Cloud2022!Y8</f>
        <v>0</v>
      </c>
      <c r="M21" s="222" t="str">
        <f t="shared" si="1"/>
        <v>Moderate</v>
      </c>
      <c r="N21" s="159" t="str">
        <f t="shared" si="2"/>
        <v>0-Moderate</v>
      </c>
      <c r="O21" s="159" t="e">
        <f t="shared" si="3"/>
        <v>#N/A</v>
      </c>
      <c r="P21" s="232" t="e">
        <f t="shared" si="4"/>
        <v>#N/A</v>
      </c>
      <c r="Q21" s="109"/>
      <c r="R21" s="109"/>
      <c r="S21" s="109"/>
      <c r="T21" s="227" t="s">
        <v>391</v>
      </c>
      <c r="U21" s="228" t="s">
        <v>114</v>
      </c>
    </row>
    <row r="22" spans="1:21" ht="33" customHeight="1" x14ac:dyDescent="0.25">
      <c r="A22" s="222" t="str">
        <f>Cloud2022!F9</f>
        <v>IT-CLD-R7</v>
      </c>
      <c r="B22" s="162" t="str">
        <f>LEFT(Cloud2022!E9, SEARCH(CHAR(10), Cloud2022!E9)-1)</f>
        <v>Inadequate processes and procedures for managing data security and privacy lifecycle on cloud</v>
      </c>
      <c r="C22" s="222" t="str">
        <f>Cloud2022!N9</f>
        <v>IT-CLD-C07</v>
      </c>
      <c r="D22" s="157" t="str">
        <f>LEFT(Cloud2022!K9, SEARCH(CHAR(10), Cloud2022!K9)-1)</f>
        <v>Processes and procedures for managing data security and privacy lifecycle on cloud</v>
      </c>
      <c r="E22" s="158" t="str">
        <f>Cloud2022!J9</f>
        <v>Moderate</v>
      </c>
      <c r="F22" s="159">
        <f>Cloud2022!R9</f>
        <v>0</v>
      </c>
      <c r="G22" s="159">
        <f>Cloud2022!S9</f>
        <v>0</v>
      </c>
      <c r="H22" s="159">
        <f>Cloud2022!T9</f>
        <v>0</v>
      </c>
      <c r="I22" s="159">
        <f>Cloud2022!Z9</f>
        <v>0</v>
      </c>
      <c r="J22" s="160">
        <f>Cloud2022!X9</f>
        <v>0</v>
      </c>
      <c r="K22" s="161">
        <f>Cloud2022!Y9</f>
        <v>0</v>
      </c>
      <c r="M22" s="222" t="str">
        <f t="shared" si="1"/>
        <v>Moderate</v>
      </c>
      <c r="N22" s="159" t="str">
        <f t="shared" si="2"/>
        <v>0-Moderate</v>
      </c>
      <c r="O22" s="159" t="e">
        <f t="shared" si="3"/>
        <v>#N/A</v>
      </c>
      <c r="P22" s="232" t="e">
        <f t="shared" si="4"/>
        <v>#N/A</v>
      </c>
      <c r="Q22" s="109"/>
      <c r="R22" s="109"/>
      <c r="S22" s="109"/>
      <c r="T22" s="227" t="s">
        <v>392</v>
      </c>
      <c r="U22" s="228" t="s">
        <v>127</v>
      </c>
    </row>
    <row r="23" spans="1:21" ht="29.45" customHeight="1" x14ac:dyDescent="0.25">
      <c r="A23" s="222" t="str">
        <f>Cloud2022!F10</f>
        <v>IT-CLD-R8</v>
      </c>
      <c r="B23" s="162" t="str">
        <f>LEFT(Cloud2022!E10, SEARCH(CHAR(10), Cloud2022!E10)-1)</f>
        <v>Inadequate processes and procedures for identity and access management on cloud</v>
      </c>
      <c r="C23" s="222" t="str">
        <f>Cloud2022!N10</f>
        <v>IT-CLD-C08</v>
      </c>
      <c r="D23" s="157" t="str">
        <f>LEFT(Cloud2022!K10, SEARCH(CHAR(10), Cloud2022!K10)-1)</f>
        <v>Processes and procedures for identity and access management on cloud</v>
      </c>
      <c r="E23" s="158" t="str">
        <f>Cloud2022!J10</f>
        <v>Moderate</v>
      </c>
      <c r="F23" s="159">
        <f>Cloud2022!R10</f>
        <v>0</v>
      </c>
      <c r="G23" s="159">
        <f>Cloud2022!S10</f>
        <v>0</v>
      </c>
      <c r="H23" s="159">
        <f>Cloud2022!T10</f>
        <v>0</v>
      </c>
      <c r="I23" s="159">
        <f>Cloud2022!Z10</f>
        <v>0</v>
      </c>
      <c r="J23" s="160">
        <f>Cloud2022!X10</f>
        <v>0</v>
      </c>
      <c r="K23" s="161">
        <f>Cloud2022!Y10</f>
        <v>0</v>
      </c>
      <c r="M23" s="222" t="str">
        <f t="shared" si="1"/>
        <v>Moderate</v>
      </c>
      <c r="N23" s="159" t="str">
        <f t="shared" si="2"/>
        <v>0-Moderate</v>
      </c>
      <c r="O23" s="159" t="e">
        <f t="shared" si="3"/>
        <v>#N/A</v>
      </c>
      <c r="P23" s="232" t="e">
        <f t="shared" si="4"/>
        <v>#N/A</v>
      </c>
      <c r="Q23" s="109"/>
      <c r="R23" s="109"/>
      <c r="S23" s="109"/>
      <c r="T23" s="227" t="s">
        <v>393</v>
      </c>
      <c r="U23" s="228" t="s">
        <v>204</v>
      </c>
    </row>
    <row r="24" spans="1:21" ht="30" x14ac:dyDescent="0.25">
      <c r="A24" s="222" t="str">
        <f>Cloud2022!F11</f>
        <v>IT-CLD-R9</v>
      </c>
      <c r="B24" s="162" t="str">
        <f>LEFT(Cloud2022!E11, SEARCH(CHAR(10), Cloud2022!E11)-1)</f>
        <v>Inadequate processes and procedures for ensuring interoperability and portability on cloud</v>
      </c>
      <c r="C24" s="222" t="str">
        <f>Cloud2022!N11</f>
        <v>IT-CLD-C09</v>
      </c>
      <c r="D24" s="157" t="str">
        <f>LEFT(Cloud2022!K11, SEARCH(CHAR(10), Cloud2022!K11)-1)</f>
        <v>Processes and procedures for ensuring interoperability and portability on cloud</v>
      </c>
      <c r="E24" s="158" t="str">
        <f>Cloud2022!J11</f>
        <v>Moderate</v>
      </c>
      <c r="F24" s="159">
        <f>Cloud2022!R11</f>
        <v>0</v>
      </c>
      <c r="G24" s="159">
        <f>Cloud2022!S11</f>
        <v>0</v>
      </c>
      <c r="H24" s="159">
        <f>Cloud2022!T11</f>
        <v>0</v>
      </c>
      <c r="I24" s="159">
        <f>Cloud2022!Z11</f>
        <v>0</v>
      </c>
      <c r="J24" s="160">
        <f>Cloud2022!X11</f>
        <v>0</v>
      </c>
      <c r="K24" s="161">
        <f>Cloud2022!Y11</f>
        <v>0</v>
      </c>
      <c r="M24" s="222" t="str">
        <f t="shared" ref="M24" si="5">E24</f>
        <v>Moderate</v>
      </c>
      <c r="N24" s="159" t="str">
        <f t="shared" ref="N24" si="6">H24&amp;"-"&amp;M24</f>
        <v>0-Moderate</v>
      </c>
      <c r="O24" s="159" t="e">
        <f t="shared" ref="O24" si="7">VLOOKUP(N24,T$16:U$27,2,FALSE)</f>
        <v>#N/A</v>
      </c>
      <c r="P24" s="232" t="e">
        <f t="shared" ref="P24" si="8">(J24=O24)</f>
        <v>#N/A</v>
      </c>
      <c r="Q24" s="109"/>
      <c r="R24" s="109"/>
      <c r="S24" s="109"/>
      <c r="T24" s="227" t="s">
        <v>394</v>
      </c>
      <c r="U24" s="228" t="s">
        <v>114</v>
      </c>
    </row>
    <row r="25" spans="1:21" ht="30" x14ac:dyDescent="0.25">
      <c r="A25" s="222" t="str">
        <f>Cloud2022!F12</f>
        <v>IT-CLD-R10</v>
      </c>
      <c r="B25" s="162" t="str">
        <f>LEFT(Cloud2022!E12, SEARCH(CHAR(10), Cloud2022!E12)-1)</f>
        <v>Inadequate processes and procedures for ensuring virtualization security on cloud</v>
      </c>
      <c r="C25" s="222" t="str">
        <f>Cloud2022!N12</f>
        <v>IT-CLD-C10</v>
      </c>
      <c r="D25" s="157" t="str">
        <f>LEFT(Cloud2022!K12, SEARCH(CHAR(10), Cloud2022!K12)-1)</f>
        <v>Processes and procedures for ensuring virtualization security on cloud</v>
      </c>
      <c r="E25" s="158" t="str">
        <f>Cloud2022!J12</f>
        <v>Moderate</v>
      </c>
      <c r="F25" s="159">
        <f>Cloud2022!R12</f>
        <v>0</v>
      </c>
      <c r="G25" s="159">
        <f>Cloud2022!S12</f>
        <v>0</v>
      </c>
      <c r="H25" s="159">
        <f>Cloud2022!T12</f>
        <v>0</v>
      </c>
      <c r="I25" s="159">
        <f>Cloud2022!Z12</f>
        <v>0</v>
      </c>
      <c r="J25" s="160">
        <f>Cloud2022!X12</f>
        <v>0</v>
      </c>
      <c r="K25" s="161">
        <f>Cloud2022!Y12</f>
        <v>0</v>
      </c>
      <c r="M25" s="222" t="str">
        <f t="shared" ref="M25" si="9">E25</f>
        <v>Moderate</v>
      </c>
      <c r="N25" s="159" t="str">
        <f t="shared" ref="N25" si="10">H25&amp;"-"&amp;M25</f>
        <v>0-Moderate</v>
      </c>
      <c r="O25" s="159" t="e">
        <f t="shared" ref="O25" si="11">VLOOKUP(N25,T$16:U$27,2,FALSE)</f>
        <v>#N/A</v>
      </c>
      <c r="P25" s="232" t="e">
        <f t="shared" ref="P25" si="12">(J25=O25)</f>
        <v>#N/A</v>
      </c>
      <c r="Q25" s="109"/>
      <c r="R25" s="109"/>
      <c r="S25" s="109"/>
      <c r="T25" s="227" t="s">
        <v>395</v>
      </c>
      <c r="U25" s="228" t="s">
        <v>114</v>
      </c>
    </row>
    <row r="26" spans="1:21" ht="33" customHeight="1" x14ac:dyDescent="0.25">
      <c r="A26" s="222" t="str">
        <f>Cloud2022!F14</f>
        <v>IT-CLD-R11</v>
      </c>
      <c r="B26" s="162" t="str">
        <f>LEFT(Cloud2022!E14, SEARCH(CHAR(10), Cloud2022!E14)-1)</f>
        <v>Inadequate processes and procedures for security incident management, E-discovery, and cloud forensics on cloud</v>
      </c>
      <c r="C26" s="222" t="str">
        <f>Cloud2022!N14</f>
        <v>IT-CLD-C11</v>
      </c>
      <c r="D26" s="157" t="str">
        <f>LEFT(Cloud2022!K14, SEARCH(CHAR(10), Cloud2022!K14)-1)</f>
        <v>Processes and procedures for security incident management, E-discovery, and cloud forensics on cloud</v>
      </c>
      <c r="E26" s="158" t="str">
        <f>Cloud2022!J14</f>
        <v>Moderate</v>
      </c>
      <c r="F26" s="159">
        <f>Cloud2022!R14</f>
        <v>0</v>
      </c>
      <c r="G26" s="159">
        <f>Cloud2022!S14</f>
        <v>0</v>
      </c>
      <c r="H26" s="159">
        <f>Cloud2022!T14</f>
        <v>0</v>
      </c>
      <c r="I26" s="159">
        <f>Cloud2022!Z14</f>
        <v>0</v>
      </c>
      <c r="J26" s="160">
        <f>Cloud2022!X14</f>
        <v>0</v>
      </c>
      <c r="K26" s="161">
        <f>Cloud2022!Y14</f>
        <v>0</v>
      </c>
      <c r="M26" s="222" t="str">
        <f t="shared" si="1"/>
        <v>Moderate</v>
      </c>
      <c r="N26" s="159" t="str">
        <f t="shared" si="2"/>
        <v>0-Moderate</v>
      </c>
      <c r="O26" s="159" t="e">
        <f t="shared" si="3"/>
        <v>#N/A</v>
      </c>
      <c r="P26" s="232" t="e">
        <f t="shared" si="4"/>
        <v>#N/A</v>
      </c>
      <c r="Q26" s="109"/>
      <c r="R26" s="109"/>
      <c r="S26" s="109"/>
      <c r="T26" s="227" t="s">
        <v>396</v>
      </c>
      <c r="U26" s="228" t="s">
        <v>114</v>
      </c>
    </row>
    <row r="27" spans="1:21" ht="30.75" thickBot="1" x14ac:dyDescent="0.3">
      <c r="A27" s="222" t="str">
        <f>Cloud2022!F15</f>
        <v>IT-CLD-R12</v>
      </c>
      <c r="B27" s="162" t="str">
        <f>LEFT(Cloud2022!E15, SEARCH(CHAR(10), Cloud2022!E15)-1)</f>
        <v>Inadequate processes and procedures for supply chain management, transparency, and accountability on cloud</v>
      </c>
      <c r="C27" s="222" t="str">
        <f>Cloud2022!N15</f>
        <v>IT-CLD-C12</v>
      </c>
      <c r="D27" s="157" t="str">
        <f>LEFT(Cloud2022!K15, SEARCH(CHAR(10), Cloud2022!K15)-1)</f>
        <v>Processes and procedures for supply chain management, transparency, and accountability</v>
      </c>
      <c r="E27" s="158" t="str">
        <f>Cloud2022!J15</f>
        <v>Moderate</v>
      </c>
      <c r="F27" s="159">
        <f>Cloud2022!R15</f>
        <v>0</v>
      </c>
      <c r="G27" s="159">
        <f>Cloud2022!S15</f>
        <v>0</v>
      </c>
      <c r="H27" s="159">
        <f>Cloud2022!T15</f>
        <v>0</v>
      </c>
      <c r="I27" s="159">
        <f>Cloud2022!Z15</f>
        <v>0</v>
      </c>
      <c r="J27" s="160">
        <f>Cloud2022!X15</f>
        <v>0</v>
      </c>
      <c r="K27" s="161">
        <f>Cloud2022!Y15</f>
        <v>0</v>
      </c>
      <c r="M27" s="222" t="str">
        <f t="shared" si="1"/>
        <v>Moderate</v>
      </c>
      <c r="N27" s="159" t="str">
        <f t="shared" si="2"/>
        <v>0-Moderate</v>
      </c>
      <c r="O27" s="159" t="e">
        <f t="shared" si="3"/>
        <v>#N/A</v>
      </c>
      <c r="P27" s="232" t="e">
        <f t="shared" si="4"/>
        <v>#N/A</v>
      </c>
      <c r="Q27" s="109"/>
      <c r="R27" s="109"/>
      <c r="S27" s="109"/>
      <c r="T27" s="229" t="s">
        <v>397</v>
      </c>
      <c r="U27" s="230" t="s">
        <v>127</v>
      </c>
    </row>
    <row r="28" spans="1:21" ht="29.25" customHeight="1" thickBot="1" x14ac:dyDescent="0.3">
      <c r="A28" s="222" t="str">
        <f>Cloud2022!F16</f>
        <v>IT-CLD-R13</v>
      </c>
      <c r="B28" s="162" t="str">
        <f>LEFT(Cloud2022!E16, SEARCH(CHAR(10), Cloud2022!E16)-1)</f>
        <v>Inadequate processes and procedures for endpoint management on cloud</v>
      </c>
      <c r="C28" s="222" t="str">
        <f>Cloud2022!N16</f>
        <v>IT-CLD-C13</v>
      </c>
      <c r="D28" s="157" t="str">
        <f>LEFT(Cloud2022!K16, SEARCH(CHAR(10), Cloud2022!K16)-1)</f>
        <v>Processes and procedures for endpoint management on cloud</v>
      </c>
      <c r="E28" s="158" t="str">
        <f>Cloud2022!J16</f>
        <v>Moderate</v>
      </c>
      <c r="F28" s="159">
        <f>Cloud2022!R16</f>
        <v>0</v>
      </c>
      <c r="G28" s="159">
        <f>Cloud2022!S16</f>
        <v>0</v>
      </c>
      <c r="H28" s="159">
        <f>Cloud2022!T16</f>
        <v>0</v>
      </c>
      <c r="I28" s="159">
        <f>Cloud2022!Z16</f>
        <v>0</v>
      </c>
      <c r="J28" s="160">
        <f>Cloud2022!X16</f>
        <v>0</v>
      </c>
      <c r="K28" s="161">
        <f>Cloud2022!Y16</f>
        <v>0</v>
      </c>
      <c r="M28" s="223" t="str">
        <f t="shared" si="1"/>
        <v>Moderate</v>
      </c>
      <c r="N28" s="163" t="str">
        <f t="shared" si="2"/>
        <v>0-Moderate</v>
      </c>
      <c r="O28" s="163" t="e">
        <f t="shared" si="3"/>
        <v>#N/A</v>
      </c>
      <c r="P28" s="233" t="e">
        <f t="shared" si="4"/>
        <v>#N/A</v>
      </c>
      <c r="Q28" s="109"/>
      <c r="R28" s="109"/>
      <c r="S28" s="109"/>
      <c r="T28" s="109"/>
      <c r="U28" s="109"/>
    </row>
  </sheetData>
  <mergeCells count="2">
    <mergeCell ref="A14:K14"/>
    <mergeCell ref="M14:P14"/>
  </mergeCells>
  <conditionalFormatting sqref="R16:R27">
    <cfRule type="cellIs" dxfId="61" priority="70" operator="equal">
      <formula>"Pass"</formula>
    </cfRule>
    <cfRule type="cellIs" dxfId="60" priority="71" operator="equal">
      <formula>"Fail"</formula>
    </cfRule>
  </conditionalFormatting>
  <conditionalFormatting sqref="K16:K23 K26">
    <cfRule type="cellIs" dxfId="59" priority="67" operator="equal">
      <formula>"Stable"</formula>
    </cfRule>
    <cfRule type="cellIs" dxfId="58" priority="68" operator="equal">
      <formula>"Down"</formula>
    </cfRule>
    <cfRule type="cellIs" dxfId="57" priority="69" operator="equal">
      <formula>"Up"</formula>
    </cfRule>
  </conditionalFormatting>
  <conditionalFormatting sqref="E16:E23 E26">
    <cfRule type="cellIs" dxfId="56" priority="65" operator="equal">
      <formula>"Pass"</formula>
    </cfRule>
    <cfRule type="cellIs" dxfId="55" priority="66" operator="equal">
      <formula>"Fail"</formula>
    </cfRule>
  </conditionalFormatting>
  <conditionalFormatting sqref="I16:J23 I26:J26">
    <cfRule type="cellIs" dxfId="54" priority="63" operator="equal">
      <formula>"Pass"</formula>
    </cfRule>
    <cfRule type="cellIs" dxfId="53" priority="64" operator="equal">
      <formula>"Fail"</formula>
    </cfRule>
  </conditionalFormatting>
  <conditionalFormatting sqref="K16:K23 K26">
    <cfRule type="cellIs" dxfId="52" priority="60" operator="equal">
      <formula>"Stable"</formula>
    </cfRule>
    <cfRule type="cellIs" dxfId="51" priority="61" operator="equal">
      <formula>"Decreasing"</formula>
    </cfRule>
    <cfRule type="cellIs" dxfId="50" priority="62" operator="equal">
      <formula>"Increasing"</formula>
    </cfRule>
  </conditionalFormatting>
  <conditionalFormatting sqref="F16:H23 F26:H26">
    <cfRule type="cellIs" dxfId="49" priority="59" operator="equal">
      <formula>"Weak"</formula>
    </cfRule>
  </conditionalFormatting>
  <conditionalFormatting sqref="P19">
    <cfRule type="cellIs" dxfId="48" priority="57" operator="equal">
      <formula>FALSE</formula>
    </cfRule>
    <cfRule type="cellIs" dxfId="47" priority="58" operator="equal">
      <formula>TRUE</formula>
    </cfRule>
  </conditionalFormatting>
  <conditionalFormatting sqref="P20:P23 P26">
    <cfRule type="cellIs" dxfId="46" priority="55" operator="equal">
      <formula>FALSE</formula>
    </cfRule>
    <cfRule type="cellIs" dxfId="45" priority="56" operator="equal">
      <formula>TRUE</formula>
    </cfRule>
  </conditionalFormatting>
  <conditionalFormatting sqref="P16:P18">
    <cfRule type="cellIs" dxfId="44" priority="53" operator="equal">
      <formula>FALSE</formula>
    </cfRule>
    <cfRule type="cellIs" dxfId="43" priority="54" operator="equal">
      <formula>TRUE</formula>
    </cfRule>
  </conditionalFormatting>
  <conditionalFormatting sqref="K27:K28">
    <cfRule type="cellIs" dxfId="42" priority="50" operator="equal">
      <formula>"Stable"</formula>
    </cfRule>
    <cfRule type="cellIs" dxfId="41" priority="51" operator="equal">
      <formula>"Down"</formula>
    </cfRule>
    <cfRule type="cellIs" dxfId="40" priority="52" operator="equal">
      <formula>"Up"</formula>
    </cfRule>
  </conditionalFormatting>
  <conditionalFormatting sqref="E27:E28">
    <cfRule type="cellIs" dxfId="39" priority="48" operator="equal">
      <formula>"Pass"</formula>
    </cfRule>
    <cfRule type="cellIs" dxfId="38" priority="49" operator="equal">
      <formula>"Fail"</formula>
    </cfRule>
  </conditionalFormatting>
  <conditionalFormatting sqref="I27:J28">
    <cfRule type="cellIs" dxfId="37" priority="46" operator="equal">
      <formula>"Pass"</formula>
    </cfRule>
    <cfRule type="cellIs" dxfId="36" priority="47" operator="equal">
      <formula>"Fail"</formula>
    </cfRule>
  </conditionalFormatting>
  <conditionalFormatting sqref="K27:K28">
    <cfRule type="cellIs" dxfId="35" priority="43" operator="equal">
      <formula>"Stable"</formula>
    </cfRule>
    <cfRule type="cellIs" dxfId="34" priority="44" operator="equal">
      <formula>"Decreasing"</formula>
    </cfRule>
    <cfRule type="cellIs" dxfId="33" priority="45" operator="equal">
      <formula>"Increasing"</formula>
    </cfRule>
  </conditionalFormatting>
  <conditionalFormatting sqref="F27:H28">
    <cfRule type="cellIs" dxfId="32" priority="42" operator="equal">
      <formula>"Weak"</formula>
    </cfRule>
  </conditionalFormatting>
  <conditionalFormatting sqref="P27:P28">
    <cfRule type="cellIs" dxfId="31" priority="40" operator="equal">
      <formula>FALSE</formula>
    </cfRule>
    <cfRule type="cellIs" dxfId="30" priority="41" operator="equal">
      <formula>TRUE</formula>
    </cfRule>
  </conditionalFormatting>
  <conditionalFormatting sqref="K24">
    <cfRule type="cellIs" dxfId="29" priority="24" operator="equal">
      <formula>"Stable"</formula>
    </cfRule>
    <cfRule type="cellIs" dxfId="28" priority="25" operator="equal">
      <formula>"Down"</formula>
    </cfRule>
    <cfRule type="cellIs" dxfId="27" priority="26" operator="equal">
      <formula>"Up"</formula>
    </cfRule>
  </conditionalFormatting>
  <conditionalFormatting sqref="E24">
    <cfRule type="cellIs" dxfId="26" priority="22" operator="equal">
      <formula>"Pass"</formula>
    </cfRule>
    <cfRule type="cellIs" dxfId="25" priority="23" operator="equal">
      <formula>"Fail"</formula>
    </cfRule>
  </conditionalFormatting>
  <conditionalFormatting sqref="I24:J24">
    <cfRule type="cellIs" dxfId="24" priority="20" operator="equal">
      <formula>"Pass"</formula>
    </cfRule>
    <cfRule type="cellIs" dxfId="23" priority="21" operator="equal">
      <formula>"Fail"</formula>
    </cfRule>
  </conditionalFormatting>
  <conditionalFormatting sqref="K24">
    <cfRule type="cellIs" dxfId="22" priority="17" operator="equal">
      <formula>"Stable"</formula>
    </cfRule>
    <cfRule type="cellIs" dxfId="21" priority="18" operator="equal">
      <formula>"Decreasing"</formula>
    </cfRule>
    <cfRule type="cellIs" dxfId="20" priority="19" operator="equal">
      <formula>"Increasing"</formula>
    </cfRule>
  </conditionalFormatting>
  <conditionalFormatting sqref="F24:H24">
    <cfRule type="cellIs" dxfId="19" priority="16" operator="equal">
      <formula>"Weak"</formula>
    </cfRule>
  </conditionalFormatting>
  <conditionalFormatting sqref="P24">
    <cfRule type="cellIs" dxfId="18" priority="14" operator="equal">
      <formula>FALSE</formula>
    </cfRule>
    <cfRule type="cellIs" dxfId="17" priority="15" operator="equal">
      <formula>TRUE</formula>
    </cfRule>
  </conditionalFormatting>
  <conditionalFormatting sqref="K25">
    <cfRule type="cellIs" dxfId="16" priority="11" operator="equal">
      <formula>"Stable"</formula>
    </cfRule>
    <cfRule type="cellIs" dxfId="15" priority="12" operator="equal">
      <formula>"Down"</formula>
    </cfRule>
    <cfRule type="cellIs" dxfId="14" priority="13" operator="equal">
      <formula>"Up"</formula>
    </cfRule>
  </conditionalFormatting>
  <conditionalFormatting sqref="E25">
    <cfRule type="cellIs" dxfId="13" priority="9" operator="equal">
      <formula>"Pass"</formula>
    </cfRule>
    <cfRule type="cellIs" dxfId="12" priority="10" operator="equal">
      <formula>"Fail"</formula>
    </cfRule>
  </conditionalFormatting>
  <conditionalFormatting sqref="I25:J25">
    <cfRule type="cellIs" dxfId="11" priority="7" operator="equal">
      <formula>"Pass"</formula>
    </cfRule>
    <cfRule type="cellIs" dxfId="10" priority="8" operator="equal">
      <formula>"Fail"</formula>
    </cfRule>
  </conditionalFormatting>
  <conditionalFormatting sqref="K25">
    <cfRule type="cellIs" dxfId="9" priority="4" operator="equal">
      <formula>"Stable"</formula>
    </cfRule>
    <cfRule type="cellIs" dxfId="8" priority="5" operator="equal">
      <formula>"Decreasing"</formula>
    </cfRule>
    <cfRule type="cellIs" dxfId="7" priority="6" operator="equal">
      <formula>"Increasing"</formula>
    </cfRule>
  </conditionalFormatting>
  <conditionalFormatting sqref="F25:H25">
    <cfRule type="cellIs" dxfId="6" priority="3" operator="equal">
      <formula>"Weak"</formula>
    </cfRule>
  </conditionalFormatting>
  <conditionalFormatting sqref="P25">
    <cfRule type="cellIs" dxfId="5" priority="1" operator="equal">
      <formula>FALSE</formula>
    </cfRule>
    <cfRule type="cellIs" dxfId="4" priority="2" operator="equal">
      <formula>TRUE</formula>
    </cfRule>
  </conditionalFormatting>
  <pageMargins left="0.25" right="0.25" top="0.75" bottom="0.75" header="0.3" footer="0.3"/>
  <pageSetup scale="6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5"/>
  <sheetViews>
    <sheetView topLeftCell="A208" zoomScale="110" zoomScaleNormal="110" workbookViewId="0">
      <selection activeCell="D217" sqref="D217"/>
    </sheetView>
  </sheetViews>
  <sheetFormatPr defaultRowHeight="15" outlineLevelRow="1" x14ac:dyDescent="0.25"/>
  <cols>
    <col min="1" max="1" width="15" customWidth="1"/>
    <col min="2" max="2" width="21.85546875" customWidth="1"/>
    <col min="4" max="4" width="52" customWidth="1"/>
  </cols>
  <sheetData>
    <row r="1" spans="1:22" ht="60" x14ac:dyDescent="0.25">
      <c r="A1" s="212" t="s">
        <v>1672</v>
      </c>
      <c r="B1" s="212" t="s">
        <v>349</v>
      </c>
      <c r="C1" s="212" t="s">
        <v>12</v>
      </c>
      <c r="D1" s="212" t="s">
        <v>1673</v>
      </c>
      <c r="E1" s="212" t="s">
        <v>1674</v>
      </c>
      <c r="F1" s="212" t="s">
        <v>1675</v>
      </c>
      <c r="G1" s="212" t="s">
        <v>1676</v>
      </c>
      <c r="H1" s="212" t="s">
        <v>1677</v>
      </c>
      <c r="I1" s="212" t="s">
        <v>1678</v>
      </c>
      <c r="J1" s="212" t="s">
        <v>1679</v>
      </c>
      <c r="K1" s="212" t="s">
        <v>1680</v>
      </c>
      <c r="L1" s="212" t="s">
        <v>1681</v>
      </c>
      <c r="M1" s="212" t="s">
        <v>1682</v>
      </c>
      <c r="N1" s="212" t="s">
        <v>1683</v>
      </c>
      <c r="O1" s="212" t="s">
        <v>1684</v>
      </c>
      <c r="P1" s="212" t="s">
        <v>1685</v>
      </c>
      <c r="Q1" s="212" t="s">
        <v>1686</v>
      </c>
      <c r="R1" s="212" t="s">
        <v>1687</v>
      </c>
      <c r="S1" s="212" t="s">
        <v>1688</v>
      </c>
      <c r="T1" s="212" t="s">
        <v>1689</v>
      </c>
      <c r="U1" s="212" t="s">
        <v>1690</v>
      </c>
      <c r="V1" s="212" t="s">
        <v>1691</v>
      </c>
    </row>
    <row r="2" spans="1:22" x14ac:dyDescent="0.25">
      <c r="A2" s="236" t="s">
        <v>1692</v>
      </c>
      <c r="B2" s="236" t="s">
        <v>1671</v>
      </c>
      <c r="C2" s="236" t="s">
        <v>1671</v>
      </c>
      <c r="D2" s="236" t="s">
        <v>1671</v>
      </c>
      <c r="E2" s="213" t="s">
        <v>1671</v>
      </c>
      <c r="F2" s="213" t="s">
        <v>1671</v>
      </c>
      <c r="G2" s="213" t="s">
        <v>1671</v>
      </c>
      <c r="H2" s="213" t="s">
        <v>1671</v>
      </c>
      <c r="I2" s="213" t="s">
        <v>1671</v>
      </c>
      <c r="J2" s="213" t="s">
        <v>1671</v>
      </c>
      <c r="K2" s="213" t="s">
        <v>1671</v>
      </c>
      <c r="L2" s="213" t="s">
        <v>1671</v>
      </c>
      <c r="M2" s="213" t="s">
        <v>1671</v>
      </c>
      <c r="N2" s="213" t="s">
        <v>1671</v>
      </c>
      <c r="O2" s="213" t="s">
        <v>1671</v>
      </c>
      <c r="P2" s="213" t="s">
        <v>1671</v>
      </c>
      <c r="Q2" s="213" t="s">
        <v>1671</v>
      </c>
      <c r="R2" s="213" t="s">
        <v>1671</v>
      </c>
      <c r="S2" s="213" t="s">
        <v>1671</v>
      </c>
      <c r="T2" s="213" t="s">
        <v>1671</v>
      </c>
      <c r="U2" s="213" t="s">
        <v>1671</v>
      </c>
      <c r="V2" s="213" t="s">
        <v>1671</v>
      </c>
    </row>
    <row r="3" spans="1:22" ht="90" hidden="1" outlineLevel="1" x14ac:dyDescent="0.25">
      <c r="A3" s="214" t="s">
        <v>1693</v>
      </c>
      <c r="B3" s="214" t="s">
        <v>1694</v>
      </c>
      <c r="C3" s="215" t="s">
        <v>1695</v>
      </c>
      <c r="D3" s="216" t="s">
        <v>1696</v>
      </c>
      <c r="E3" s="215" t="s">
        <v>1697</v>
      </c>
      <c r="F3" s="215" t="s">
        <v>1697</v>
      </c>
      <c r="G3" s="215" t="s">
        <v>1697</v>
      </c>
      <c r="H3" s="215" t="b">
        <v>1</v>
      </c>
      <c r="I3" s="215" t="b">
        <v>0</v>
      </c>
      <c r="J3" s="215" t="b">
        <v>0</v>
      </c>
      <c r="K3" s="215" t="b">
        <v>0</v>
      </c>
      <c r="L3" s="215" t="b">
        <v>1</v>
      </c>
      <c r="M3" s="215" t="b">
        <v>1</v>
      </c>
      <c r="N3" s="215" t="b">
        <v>0</v>
      </c>
      <c r="O3" s="215" t="b">
        <v>0</v>
      </c>
      <c r="P3" s="215" t="b">
        <v>0</v>
      </c>
      <c r="Q3" s="215" t="b">
        <v>1</v>
      </c>
      <c r="R3" s="215" t="b">
        <v>1</v>
      </c>
      <c r="S3" s="215" t="b">
        <v>1</v>
      </c>
      <c r="T3" s="215" t="b">
        <v>1</v>
      </c>
      <c r="U3" s="215" t="b">
        <v>1</v>
      </c>
      <c r="V3" s="215" t="b">
        <v>0</v>
      </c>
    </row>
    <row r="4" spans="1:22" ht="60" hidden="1" outlineLevel="1" x14ac:dyDescent="0.25">
      <c r="A4" s="217" t="s">
        <v>1693</v>
      </c>
      <c r="B4" s="217" t="s">
        <v>1698</v>
      </c>
      <c r="C4" s="218" t="s">
        <v>1699</v>
      </c>
      <c r="D4" s="219" t="s">
        <v>1700</v>
      </c>
      <c r="E4" s="218" t="s">
        <v>1697</v>
      </c>
      <c r="F4" s="218" t="s">
        <v>1697</v>
      </c>
      <c r="G4" s="218" t="s">
        <v>1697</v>
      </c>
      <c r="H4" s="218" t="b">
        <v>1</v>
      </c>
      <c r="I4" s="218" t="b">
        <v>1</v>
      </c>
      <c r="J4" s="218" t="b">
        <v>1</v>
      </c>
      <c r="K4" s="218" t="b">
        <v>1</v>
      </c>
      <c r="L4" s="218" t="b">
        <v>1</v>
      </c>
      <c r="M4" s="218" t="b">
        <v>1</v>
      </c>
      <c r="N4" s="218" t="b">
        <v>0</v>
      </c>
      <c r="O4" s="218" t="b">
        <v>1</v>
      </c>
      <c r="P4" s="218" t="b">
        <v>0</v>
      </c>
      <c r="Q4" s="218" t="b">
        <v>0</v>
      </c>
      <c r="R4" s="218" t="b">
        <v>0</v>
      </c>
      <c r="S4" s="218" t="b">
        <v>0</v>
      </c>
      <c r="T4" s="218" t="b">
        <v>1</v>
      </c>
      <c r="U4" s="218" t="b">
        <v>0</v>
      </c>
      <c r="V4" s="218" t="b">
        <v>0</v>
      </c>
    </row>
    <row r="5" spans="1:22" ht="60" hidden="1" outlineLevel="1" x14ac:dyDescent="0.25">
      <c r="A5" s="214" t="s">
        <v>1693</v>
      </c>
      <c r="B5" s="214" t="s">
        <v>1701</v>
      </c>
      <c r="C5" s="215" t="s">
        <v>1702</v>
      </c>
      <c r="D5" s="216" t="s">
        <v>1703</v>
      </c>
      <c r="E5" s="215" t="s">
        <v>1697</v>
      </c>
      <c r="F5" s="215" t="s">
        <v>1697</v>
      </c>
      <c r="G5" s="215" t="s">
        <v>1697</v>
      </c>
      <c r="H5" s="215" t="b">
        <v>1</v>
      </c>
      <c r="I5" s="215" t="b">
        <v>1</v>
      </c>
      <c r="J5" s="215" t="b">
        <v>1</v>
      </c>
      <c r="K5" s="215" t="b">
        <v>1</v>
      </c>
      <c r="L5" s="215" t="b">
        <v>1</v>
      </c>
      <c r="M5" s="215" t="b">
        <v>1</v>
      </c>
      <c r="N5" s="215" t="b">
        <v>0</v>
      </c>
      <c r="O5" s="215" t="b">
        <v>1</v>
      </c>
      <c r="P5" s="215" t="b">
        <v>0</v>
      </c>
      <c r="Q5" s="215" t="b">
        <v>0</v>
      </c>
      <c r="R5" s="215" t="b">
        <v>0</v>
      </c>
      <c r="S5" s="215" t="b">
        <v>0</v>
      </c>
      <c r="T5" s="215" t="b">
        <v>1</v>
      </c>
      <c r="U5" s="215" t="b">
        <v>0</v>
      </c>
      <c r="V5" s="215" t="b">
        <v>0</v>
      </c>
    </row>
    <row r="6" spans="1:22" ht="60" hidden="1" outlineLevel="1" x14ac:dyDescent="0.25">
      <c r="A6" s="217" t="s">
        <v>1693</v>
      </c>
      <c r="B6" s="217" t="s">
        <v>1704</v>
      </c>
      <c r="C6" s="218" t="s">
        <v>1705</v>
      </c>
      <c r="D6" s="219" t="s">
        <v>1706</v>
      </c>
      <c r="E6" s="218" t="s">
        <v>1697</v>
      </c>
      <c r="F6" s="218" t="s">
        <v>1697</v>
      </c>
      <c r="G6" s="218" t="s">
        <v>1697</v>
      </c>
      <c r="H6" s="218" t="b">
        <v>1</v>
      </c>
      <c r="I6" s="218" t="b">
        <v>1</v>
      </c>
      <c r="J6" s="218" t="b">
        <v>1</v>
      </c>
      <c r="K6" s="218" t="b">
        <v>1</v>
      </c>
      <c r="L6" s="218" t="b">
        <v>1</v>
      </c>
      <c r="M6" s="218" t="b">
        <v>1</v>
      </c>
      <c r="N6" s="218" t="b">
        <v>0</v>
      </c>
      <c r="O6" s="218" t="b">
        <v>1</v>
      </c>
      <c r="P6" s="218" t="b">
        <v>0</v>
      </c>
      <c r="Q6" s="218" t="b">
        <v>0</v>
      </c>
      <c r="R6" s="218" t="b">
        <v>0</v>
      </c>
      <c r="S6" s="218" t="b">
        <v>0</v>
      </c>
      <c r="T6" s="218" t="b">
        <v>1</v>
      </c>
      <c r="U6" s="218" t="b">
        <v>0</v>
      </c>
      <c r="V6" s="218" t="b">
        <v>0</v>
      </c>
    </row>
    <row r="7" spans="1:22" ht="105" hidden="1" outlineLevel="1" x14ac:dyDescent="0.25">
      <c r="A7" s="214" t="s">
        <v>1693</v>
      </c>
      <c r="B7" s="214" t="s">
        <v>1707</v>
      </c>
      <c r="C7" s="215" t="s">
        <v>1708</v>
      </c>
      <c r="D7" s="216" t="s">
        <v>1709</v>
      </c>
      <c r="E7" s="215" t="s">
        <v>1697</v>
      </c>
      <c r="F7" s="215" t="s">
        <v>1697</v>
      </c>
      <c r="G7" s="215" t="s">
        <v>1697</v>
      </c>
      <c r="H7" s="215" t="b">
        <v>1</v>
      </c>
      <c r="I7" s="215" t="b">
        <v>1</v>
      </c>
      <c r="J7" s="215" t="b">
        <v>1</v>
      </c>
      <c r="K7" s="215" t="b">
        <v>1</v>
      </c>
      <c r="L7" s="215" t="b">
        <v>1</v>
      </c>
      <c r="M7" s="215" t="b">
        <v>1</v>
      </c>
      <c r="N7" s="215" t="b">
        <v>1</v>
      </c>
      <c r="O7" s="215" t="b">
        <v>1</v>
      </c>
      <c r="P7" s="215" t="b">
        <v>1</v>
      </c>
      <c r="Q7" s="215" t="b">
        <v>1</v>
      </c>
      <c r="R7" s="215" t="b">
        <v>1</v>
      </c>
      <c r="S7" s="215" t="b">
        <v>1</v>
      </c>
      <c r="T7" s="215" t="b">
        <v>1</v>
      </c>
      <c r="U7" s="215" t="b">
        <v>1</v>
      </c>
      <c r="V7" s="215" t="b">
        <v>1</v>
      </c>
    </row>
    <row r="8" spans="1:22" ht="90" hidden="1" outlineLevel="1" x14ac:dyDescent="0.25">
      <c r="A8" s="217" t="s">
        <v>1693</v>
      </c>
      <c r="B8" s="217" t="s">
        <v>1710</v>
      </c>
      <c r="C8" s="218" t="s">
        <v>1711</v>
      </c>
      <c r="D8" s="219" t="s">
        <v>1712</v>
      </c>
      <c r="E8" s="218" t="s">
        <v>1697</v>
      </c>
      <c r="F8" s="218" t="s">
        <v>1697</v>
      </c>
      <c r="G8" s="218" t="s">
        <v>1697</v>
      </c>
      <c r="H8" s="218" t="b">
        <v>1</v>
      </c>
      <c r="I8" s="218" t="b">
        <v>1</v>
      </c>
      <c r="J8" s="218" t="b">
        <v>1</v>
      </c>
      <c r="K8" s="218" t="b">
        <v>1</v>
      </c>
      <c r="L8" s="218" t="b">
        <v>1</v>
      </c>
      <c r="M8" s="218" t="b">
        <v>1</v>
      </c>
      <c r="N8" s="218" t="b">
        <v>1</v>
      </c>
      <c r="O8" s="218" t="b">
        <v>1</v>
      </c>
      <c r="P8" s="218" t="b">
        <v>1</v>
      </c>
      <c r="Q8" s="218" t="b">
        <v>1</v>
      </c>
      <c r="R8" s="218" t="b">
        <v>1</v>
      </c>
      <c r="S8" s="218" t="b">
        <v>0</v>
      </c>
      <c r="T8" s="218" t="b">
        <v>0</v>
      </c>
      <c r="U8" s="218" t="b">
        <v>1</v>
      </c>
      <c r="V8" s="218" t="b">
        <v>0</v>
      </c>
    </row>
    <row r="9" spans="1:22" collapsed="1" x14ac:dyDescent="0.25">
      <c r="A9" s="236" t="s">
        <v>1713</v>
      </c>
      <c r="B9" s="236" t="s">
        <v>1671</v>
      </c>
      <c r="C9" s="236" t="s">
        <v>1671</v>
      </c>
      <c r="D9" s="236" t="s">
        <v>1671</v>
      </c>
      <c r="E9" s="213" t="s">
        <v>1671</v>
      </c>
      <c r="F9" s="213" t="s">
        <v>1671</v>
      </c>
      <c r="G9" s="213" t="s">
        <v>1671</v>
      </c>
      <c r="H9" s="213" t="s">
        <v>1671</v>
      </c>
      <c r="I9" s="213" t="s">
        <v>1671</v>
      </c>
      <c r="J9" s="213" t="s">
        <v>1671</v>
      </c>
      <c r="K9" s="213" t="s">
        <v>1671</v>
      </c>
      <c r="L9" s="213" t="s">
        <v>1671</v>
      </c>
      <c r="M9" s="213" t="s">
        <v>1671</v>
      </c>
      <c r="N9" s="213" t="s">
        <v>1671</v>
      </c>
      <c r="O9" s="213" t="s">
        <v>1671</v>
      </c>
      <c r="P9" s="213" t="s">
        <v>1671</v>
      </c>
      <c r="Q9" s="213" t="s">
        <v>1671</v>
      </c>
      <c r="R9" s="213" t="s">
        <v>1671</v>
      </c>
      <c r="S9" s="213" t="s">
        <v>1671</v>
      </c>
      <c r="T9" s="213" t="s">
        <v>1671</v>
      </c>
      <c r="U9" s="213" t="s">
        <v>1671</v>
      </c>
      <c r="V9" s="213" t="s">
        <v>1671</v>
      </c>
    </row>
    <row r="10" spans="1:22" ht="105" hidden="1" outlineLevel="1" x14ac:dyDescent="0.25">
      <c r="A10" s="214" t="s">
        <v>1714</v>
      </c>
      <c r="B10" s="214" t="s">
        <v>1715</v>
      </c>
      <c r="C10" s="215" t="s">
        <v>1716</v>
      </c>
      <c r="D10" s="216" t="s">
        <v>2191</v>
      </c>
      <c r="E10" s="215" t="s">
        <v>1697</v>
      </c>
      <c r="F10" s="215" t="s">
        <v>1717</v>
      </c>
      <c r="G10" s="215" t="s">
        <v>1697</v>
      </c>
      <c r="H10" s="215" t="b">
        <v>1</v>
      </c>
      <c r="I10" s="215" t="b">
        <v>1</v>
      </c>
      <c r="J10" s="215" t="b">
        <v>1</v>
      </c>
      <c r="K10" s="215" t="b">
        <v>1</v>
      </c>
      <c r="L10" s="215" t="b">
        <v>1</v>
      </c>
      <c r="M10" s="215" t="b">
        <v>1</v>
      </c>
      <c r="N10" s="215" t="b">
        <v>1</v>
      </c>
      <c r="O10" s="215" t="b">
        <v>1</v>
      </c>
      <c r="P10" s="215" t="b">
        <v>1</v>
      </c>
      <c r="Q10" s="215" t="b">
        <v>1</v>
      </c>
      <c r="R10" s="215" t="b">
        <v>1</v>
      </c>
      <c r="S10" s="215" t="b">
        <v>1</v>
      </c>
      <c r="T10" s="215" t="b">
        <v>1</v>
      </c>
      <c r="U10" s="215" t="b">
        <v>1</v>
      </c>
      <c r="V10" s="215" t="b">
        <v>1</v>
      </c>
    </row>
    <row r="11" spans="1:22" ht="45" hidden="1" outlineLevel="1" x14ac:dyDescent="0.25">
      <c r="A11" s="217" t="s">
        <v>1714</v>
      </c>
      <c r="B11" s="217" t="s">
        <v>1718</v>
      </c>
      <c r="C11" s="218" t="s">
        <v>1719</v>
      </c>
      <c r="D11" s="219" t="s">
        <v>2192</v>
      </c>
      <c r="E11" s="218" t="s">
        <v>1697</v>
      </c>
      <c r="F11" s="218" t="s">
        <v>1697</v>
      </c>
      <c r="G11" s="218" t="s">
        <v>1720</v>
      </c>
      <c r="H11" s="218" t="b">
        <v>1</v>
      </c>
      <c r="I11" s="218" t="b">
        <v>1</v>
      </c>
      <c r="J11" s="218" t="b">
        <v>1</v>
      </c>
      <c r="K11" s="218" t="b">
        <v>1</v>
      </c>
      <c r="L11" s="218" t="b">
        <v>1</v>
      </c>
      <c r="M11" s="218" t="b">
        <v>1</v>
      </c>
      <c r="N11" s="218" t="b">
        <v>1</v>
      </c>
      <c r="O11" s="218" t="b">
        <v>1</v>
      </c>
      <c r="P11" s="218" t="b">
        <v>1</v>
      </c>
      <c r="Q11" s="218" t="b">
        <v>1</v>
      </c>
      <c r="R11" s="218" t="b">
        <v>1</v>
      </c>
      <c r="S11" s="218" t="b">
        <v>0</v>
      </c>
      <c r="T11" s="218" t="b">
        <v>1</v>
      </c>
      <c r="U11" s="218" t="b">
        <v>1</v>
      </c>
      <c r="V11" s="218" t="b">
        <v>0</v>
      </c>
    </row>
    <row r="12" spans="1:22" ht="60" hidden="1" outlineLevel="1" x14ac:dyDescent="0.25">
      <c r="A12" s="214" t="s">
        <v>1714</v>
      </c>
      <c r="B12" s="214" t="s">
        <v>1721</v>
      </c>
      <c r="C12" s="215" t="s">
        <v>1722</v>
      </c>
      <c r="D12" s="216" t="s">
        <v>2193</v>
      </c>
      <c r="E12" s="215" t="s">
        <v>1697</v>
      </c>
      <c r="F12" s="215" t="s">
        <v>1697</v>
      </c>
      <c r="G12" s="215" t="s">
        <v>1720</v>
      </c>
      <c r="H12" s="215" t="b">
        <v>1</v>
      </c>
      <c r="I12" s="215" t="b">
        <v>1</v>
      </c>
      <c r="J12" s="215" t="b">
        <v>1</v>
      </c>
      <c r="K12" s="215" t="b">
        <v>1</v>
      </c>
      <c r="L12" s="215" t="b">
        <v>1</v>
      </c>
      <c r="M12" s="215" t="b">
        <v>1</v>
      </c>
      <c r="N12" s="215" t="b">
        <v>1</v>
      </c>
      <c r="O12" s="215" t="b">
        <v>1</v>
      </c>
      <c r="P12" s="215" t="b">
        <v>1</v>
      </c>
      <c r="Q12" s="215" t="b">
        <v>1</v>
      </c>
      <c r="R12" s="215" t="b">
        <v>1</v>
      </c>
      <c r="S12" s="215" t="b">
        <v>0</v>
      </c>
      <c r="T12" s="215" t="b">
        <v>1</v>
      </c>
      <c r="U12" s="215" t="b">
        <v>1</v>
      </c>
      <c r="V12" s="215" t="b">
        <v>0</v>
      </c>
    </row>
    <row r="13" spans="1:22" ht="45" hidden="1" outlineLevel="1" x14ac:dyDescent="0.25">
      <c r="A13" s="217" t="s">
        <v>1714</v>
      </c>
      <c r="B13" s="217" t="s">
        <v>1723</v>
      </c>
      <c r="C13" s="218" t="s">
        <v>1724</v>
      </c>
      <c r="D13" s="219" t="s">
        <v>2197</v>
      </c>
      <c r="E13" s="218" t="s">
        <v>1697</v>
      </c>
      <c r="F13" s="218" t="s">
        <v>1697</v>
      </c>
      <c r="G13" s="218" t="s">
        <v>1720</v>
      </c>
      <c r="H13" s="218" t="b">
        <v>1</v>
      </c>
      <c r="I13" s="218" t="b">
        <v>1</v>
      </c>
      <c r="J13" s="218" t="b">
        <v>1</v>
      </c>
      <c r="K13" s="218" t="b">
        <v>1</v>
      </c>
      <c r="L13" s="218" t="b">
        <v>1</v>
      </c>
      <c r="M13" s="218" t="b">
        <v>1</v>
      </c>
      <c r="N13" s="218" t="b">
        <v>1</v>
      </c>
      <c r="O13" s="218" t="b">
        <v>1</v>
      </c>
      <c r="P13" s="218" t="b">
        <v>1</v>
      </c>
      <c r="Q13" s="218" t="b">
        <v>1</v>
      </c>
      <c r="R13" s="218" t="b">
        <v>1</v>
      </c>
      <c r="S13" s="218" t="b">
        <v>0</v>
      </c>
      <c r="T13" s="218" t="b">
        <v>1</v>
      </c>
      <c r="U13" s="218" t="b">
        <v>1</v>
      </c>
      <c r="V13" s="218" t="b">
        <v>1</v>
      </c>
    </row>
    <row r="14" spans="1:22" ht="90" hidden="1" outlineLevel="1" x14ac:dyDescent="0.25">
      <c r="A14" s="214" t="s">
        <v>1714</v>
      </c>
      <c r="B14" s="214" t="s">
        <v>1725</v>
      </c>
      <c r="C14" s="215" t="s">
        <v>1726</v>
      </c>
      <c r="D14" s="216" t="s">
        <v>2194</v>
      </c>
      <c r="E14" s="215" t="s">
        <v>1697</v>
      </c>
      <c r="F14" s="215" t="s">
        <v>1697</v>
      </c>
      <c r="G14" s="215" t="s">
        <v>1720</v>
      </c>
      <c r="H14" s="215" t="b">
        <v>1</v>
      </c>
      <c r="I14" s="215" t="b">
        <v>1</v>
      </c>
      <c r="J14" s="215" t="b">
        <v>1</v>
      </c>
      <c r="K14" s="215" t="b">
        <v>1</v>
      </c>
      <c r="L14" s="215" t="b">
        <v>1</v>
      </c>
      <c r="M14" s="215" t="b">
        <v>1</v>
      </c>
      <c r="N14" s="215" t="b">
        <v>1</v>
      </c>
      <c r="O14" s="215" t="b">
        <v>1</v>
      </c>
      <c r="P14" s="215" t="b">
        <v>1</v>
      </c>
      <c r="Q14" s="215" t="b">
        <v>1</v>
      </c>
      <c r="R14" s="215" t="b">
        <v>1</v>
      </c>
      <c r="S14" s="215" t="b">
        <v>0</v>
      </c>
      <c r="T14" s="215" t="b">
        <v>1</v>
      </c>
      <c r="U14" s="215" t="b">
        <v>1</v>
      </c>
      <c r="V14" s="215" t="b">
        <v>0</v>
      </c>
    </row>
    <row r="15" spans="1:22" ht="60" hidden="1" outlineLevel="1" x14ac:dyDescent="0.25">
      <c r="A15" s="217" t="s">
        <v>1714</v>
      </c>
      <c r="B15" s="217" t="s">
        <v>1727</v>
      </c>
      <c r="C15" s="218" t="s">
        <v>1728</v>
      </c>
      <c r="D15" s="219" t="s">
        <v>2195</v>
      </c>
      <c r="E15" s="218" t="s">
        <v>1697</v>
      </c>
      <c r="F15" s="218" t="s">
        <v>1697</v>
      </c>
      <c r="G15" s="218" t="s">
        <v>1720</v>
      </c>
      <c r="H15" s="218" t="b">
        <v>1</v>
      </c>
      <c r="I15" s="218" t="b">
        <v>1</v>
      </c>
      <c r="J15" s="218" t="b">
        <v>1</v>
      </c>
      <c r="K15" s="218" t="b">
        <v>1</v>
      </c>
      <c r="L15" s="218" t="b">
        <v>1</v>
      </c>
      <c r="M15" s="218" t="b">
        <v>1</v>
      </c>
      <c r="N15" s="218" t="b">
        <v>1</v>
      </c>
      <c r="O15" s="218" t="b">
        <v>1</v>
      </c>
      <c r="P15" s="218" t="b">
        <v>1</v>
      </c>
      <c r="Q15" s="218" t="b">
        <v>1</v>
      </c>
      <c r="R15" s="218" t="b">
        <v>1</v>
      </c>
      <c r="S15" s="218" t="b">
        <v>0</v>
      </c>
      <c r="T15" s="218" t="b">
        <v>1</v>
      </c>
      <c r="U15" s="218" t="b">
        <v>1</v>
      </c>
      <c r="V15" s="218" t="b">
        <v>0</v>
      </c>
    </row>
    <row r="16" spans="1:22" ht="45" hidden="1" outlineLevel="1" x14ac:dyDescent="0.25">
      <c r="A16" s="214" t="s">
        <v>1714</v>
      </c>
      <c r="B16" s="214" t="s">
        <v>1729</v>
      </c>
      <c r="C16" s="215" t="s">
        <v>1730</v>
      </c>
      <c r="D16" s="216" t="s">
        <v>2196</v>
      </c>
      <c r="E16" s="215" t="s">
        <v>1697</v>
      </c>
      <c r="F16" s="215" t="s">
        <v>1697</v>
      </c>
      <c r="G16" s="215" t="s">
        <v>1720</v>
      </c>
      <c r="H16" s="215" t="b">
        <v>1</v>
      </c>
      <c r="I16" s="215" t="b">
        <v>1</v>
      </c>
      <c r="J16" s="215" t="b">
        <v>1</v>
      </c>
      <c r="K16" s="215" t="b">
        <v>1</v>
      </c>
      <c r="L16" s="215" t="b">
        <v>1</v>
      </c>
      <c r="M16" s="215" t="b">
        <v>1</v>
      </c>
      <c r="N16" s="215" t="b">
        <v>1</v>
      </c>
      <c r="O16" s="215" t="b">
        <v>1</v>
      </c>
      <c r="P16" s="215" t="b">
        <v>1</v>
      </c>
      <c r="Q16" s="215" t="b">
        <v>1</v>
      </c>
      <c r="R16" s="215" t="b">
        <v>1</v>
      </c>
      <c r="S16" s="215" t="b">
        <v>1</v>
      </c>
      <c r="T16" s="215" t="b">
        <v>1</v>
      </c>
      <c r="U16" s="215" t="b">
        <v>1</v>
      </c>
      <c r="V16" s="215" t="b">
        <v>1</v>
      </c>
    </row>
    <row r="17" spans="1:22" collapsed="1" x14ac:dyDescent="0.25">
      <c r="A17" s="236" t="s">
        <v>1731</v>
      </c>
      <c r="B17" s="236" t="s">
        <v>1671</v>
      </c>
      <c r="C17" s="236" t="s">
        <v>1671</v>
      </c>
      <c r="D17" s="236" t="s">
        <v>1671</v>
      </c>
      <c r="E17" s="213" t="s">
        <v>1671</v>
      </c>
      <c r="F17" s="213" t="s">
        <v>1671</v>
      </c>
      <c r="G17" s="213" t="s">
        <v>1671</v>
      </c>
      <c r="H17" s="213" t="s">
        <v>1671</v>
      </c>
      <c r="I17" s="213" t="s">
        <v>1671</v>
      </c>
      <c r="J17" s="213" t="s">
        <v>1671</v>
      </c>
      <c r="K17" s="213" t="s">
        <v>1671</v>
      </c>
      <c r="L17" s="213" t="s">
        <v>1671</v>
      </c>
      <c r="M17" s="213" t="s">
        <v>1671</v>
      </c>
      <c r="N17" s="213" t="s">
        <v>1671</v>
      </c>
      <c r="O17" s="213" t="s">
        <v>1671</v>
      </c>
      <c r="P17" s="213" t="s">
        <v>1671</v>
      </c>
      <c r="Q17" s="213" t="s">
        <v>1671</v>
      </c>
      <c r="R17" s="213" t="s">
        <v>1671</v>
      </c>
      <c r="S17" s="213" t="s">
        <v>1671</v>
      </c>
      <c r="T17" s="213" t="s">
        <v>1671</v>
      </c>
      <c r="U17" s="213" t="s">
        <v>1671</v>
      </c>
      <c r="V17" s="213" t="s">
        <v>1671</v>
      </c>
    </row>
    <row r="18" spans="1:22" ht="75" hidden="1" outlineLevel="1" x14ac:dyDescent="0.25">
      <c r="A18" s="214" t="s">
        <v>1732</v>
      </c>
      <c r="B18" s="214" t="s">
        <v>1733</v>
      </c>
      <c r="C18" s="215" t="s">
        <v>1734</v>
      </c>
      <c r="D18" s="216" t="s">
        <v>2202</v>
      </c>
      <c r="E18" s="215" t="s">
        <v>1697</v>
      </c>
      <c r="F18" s="215" t="s">
        <v>1697</v>
      </c>
      <c r="G18" s="215" t="s">
        <v>1697</v>
      </c>
      <c r="H18" s="215" t="b">
        <v>1</v>
      </c>
      <c r="I18" s="215" t="b">
        <v>1</v>
      </c>
      <c r="J18" s="215" t="b">
        <v>1</v>
      </c>
      <c r="K18" s="215" t="b">
        <v>1</v>
      </c>
      <c r="L18" s="215" t="b">
        <v>1</v>
      </c>
      <c r="M18" s="215" t="b">
        <v>1</v>
      </c>
      <c r="N18" s="215" t="b">
        <v>1</v>
      </c>
      <c r="O18" s="215" t="b">
        <v>1</v>
      </c>
      <c r="P18" s="215" t="b">
        <v>1</v>
      </c>
      <c r="Q18" s="215" t="b">
        <v>1</v>
      </c>
      <c r="R18" s="215" t="b">
        <v>1</v>
      </c>
      <c r="S18" s="215" t="b">
        <v>1</v>
      </c>
      <c r="T18" s="215" t="b">
        <v>1</v>
      </c>
      <c r="U18" s="215" t="b">
        <v>1</v>
      </c>
      <c r="V18" s="215" t="b">
        <v>1</v>
      </c>
    </row>
    <row r="19" spans="1:22" ht="75" hidden="1" outlineLevel="1" x14ac:dyDescent="0.25">
      <c r="A19" s="217" t="s">
        <v>1732</v>
      </c>
      <c r="B19" s="217" t="s">
        <v>1735</v>
      </c>
      <c r="C19" s="218" t="s">
        <v>1736</v>
      </c>
      <c r="D19" s="219" t="s">
        <v>2203</v>
      </c>
      <c r="E19" s="218" t="s">
        <v>1697</v>
      </c>
      <c r="F19" s="218" t="s">
        <v>1697</v>
      </c>
      <c r="G19" s="218" t="s">
        <v>1697</v>
      </c>
      <c r="H19" s="218" t="b">
        <v>1</v>
      </c>
      <c r="I19" s="218" t="b">
        <v>1</v>
      </c>
      <c r="J19" s="218" t="b">
        <v>1</v>
      </c>
      <c r="K19" s="218" t="b">
        <v>1</v>
      </c>
      <c r="L19" s="218" t="b">
        <v>1</v>
      </c>
      <c r="M19" s="218" t="b">
        <v>1</v>
      </c>
      <c r="N19" s="218" t="b">
        <v>1</v>
      </c>
      <c r="O19" s="218" t="b">
        <v>1</v>
      </c>
      <c r="P19" s="218" t="b">
        <v>1</v>
      </c>
      <c r="Q19" s="218" t="b">
        <v>1</v>
      </c>
      <c r="R19" s="218" t="b">
        <v>1</v>
      </c>
      <c r="S19" s="218" t="b">
        <v>1</v>
      </c>
      <c r="T19" s="218" t="b">
        <v>1</v>
      </c>
      <c r="U19" s="218" t="b">
        <v>1</v>
      </c>
      <c r="V19" s="218" t="b">
        <v>1</v>
      </c>
    </row>
    <row r="20" spans="1:22" ht="75" hidden="1" outlineLevel="1" x14ac:dyDescent="0.25">
      <c r="A20" s="214" t="s">
        <v>1732</v>
      </c>
      <c r="B20" s="214" t="s">
        <v>1737</v>
      </c>
      <c r="C20" s="215" t="s">
        <v>1738</v>
      </c>
      <c r="D20" s="216" t="s">
        <v>2204</v>
      </c>
      <c r="E20" s="215" t="s">
        <v>1697</v>
      </c>
      <c r="F20" s="215" t="s">
        <v>1697</v>
      </c>
      <c r="G20" s="215" t="s">
        <v>1697</v>
      </c>
      <c r="H20" s="215" t="b">
        <v>1</v>
      </c>
      <c r="I20" s="215" t="b">
        <v>1</v>
      </c>
      <c r="J20" s="215" t="b">
        <v>1</v>
      </c>
      <c r="K20" s="215" t="b">
        <v>1</v>
      </c>
      <c r="L20" s="215" t="b">
        <v>1</v>
      </c>
      <c r="M20" s="215" t="b">
        <v>1</v>
      </c>
      <c r="N20" s="215" t="b">
        <v>1</v>
      </c>
      <c r="O20" s="215" t="b">
        <v>1</v>
      </c>
      <c r="P20" s="215" t="b">
        <v>1</v>
      </c>
      <c r="Q20" s="215" t="b">
        <v>1</v>
      </c>
      <c r="R20" s="215" t="b">
        <v>1</v>
      </c>
      <c r="S20" s="215" t="b">
        <v>1</v>
      </c>
      <c r="T20" s="215" t="b">
        <v>1</v>
      </c>
      <c r="U20" s="215" t="b">
        <v>1</v>
      </c>
      <c r="V20" s="215" t="b">
        <v>1</v>
      </c>
    </row>
    <row r="21" spans="1:22" ht="75" hidden="1" outlineLevel="1" x14ac:dyDescent="0.25">
      <c r="A21" s="217" t="s">
        <v>1732</v>
      </c>
      <c r="B21" s="217" t="s">
        <v>1739</v>
      </c>
      <c r="C21" s="218" t="s">
        <v>1740</v>
      </c>
      <c r="D21" s="219" t="s">
        <v>2205</v>
      </c>
      <c r="E21" s="218" t="s">
        <v>1697</v>
      </c>
      <c r="F21" s="218" t="s">
        <v>1697</v>
      </c>
      <c r="G21" s="218" t="s">
        <v>1697</v>
      </c>
      <c r="H21" s="218" t="b">
        <v>1</v>
      </c>
      <c r="I21" s="218" t="b">
        <v>1</v>
      </c>
      <c r="J21" s="218" t="b">
        <v>1</v>
      </c>
      <c r="K21" s="218" t="b">
        <v>1</v>
      </c>
      <c r="L21" s="218" t="b">
        <v>1</v>
      </c>
      <c r="M21" s="218" t="b">
        <v>1</v>
      </c>
      <c r="N21" s="218" t="b">
        <v>1</v>
      </c>
      <c r="O21" s="218" t="b">
        <v>1</v>
      </c>
      <c r="P21" s="218" t="b">
        <v>1</v>
      </c>
      <c r="Q21" s="218" t="b">
        <v>1</v>
      </c>
      <c r="R21" s="218" t="b">
        <v>1</v>
      </c>
      <c r="S21" s="218" t="b">
        <v>1</v>
      </c>
      <c r="T21" s="218" t="b">
        <v>1</v>
      </c>
      <c r="U21" s="218" t="b">
        <v>1</v>
      </c>
      <c r="V21" s="218" t="b">
        <v>1</v>
      </c>
    </row>
    <row r="22" spans="1:22" ht="75" hidden="1" outlineLevel="1" x14ac:dyDescent="0.25">
      <c r="A22" s="214" t="s">
        <v>1732</v>
      </c>
      <c r="B22" s="214" t="s">
        <v>1741</v>
      </c>
      <c r="C22" s="215" t="s">
        <v>1742</v>
      </c>
      <c r="D22" s="216" t="s">
        <v>2206</v>
      </c>
      <c r="E22" s="215" t="s">
        <v>1697</v>
      </c>
      <c r="F22" s="215" t="s">
        <v>1697</v>
      </c>
      <c r="G22" s="215" t="s">
        <v>1697</v>
      </c>
      <c r="H22" s="215" t="b">
        <v>1</v>
      </c>
      <c r="I22" s="215" t="b">
        <v>1</v>
      </c>
      <c r="J22" s="215" t="b">
        <v>1</v>
      </c>
      <c r="K22" s="215" t="b">
        <v>1</v>
      </c>
      <c r="L22" s="215" t="b">
        <v>1</v>
      </c>
      <c r="M22" s="215" t="b">
        <v>1</v>
      </c>
      <c r="N22" s="215" t="b">
        <v>1</v>
      </c>
      <c r="O22" s="215" t="b">
        <v>1</v>
      </c>
      <c r="P22" s="215" t="b">
        <v>1</v>
      </c>
      <c r="Q22" s="215" t="b">
        <v>1</v>
      </c>
      <c r="R22" s="215" t="b">
        <v>1</v>
      </c>
      <c r="S22" s="215" t="b">
        <v>1</v>
      </c>
      <c r="T22" s="215" t="b">
        <v>1</v>
      </c>
      <c r="U22" s="215" t="b">
        <v>1</v>
      </c>
      <c r="V22" s="215" t="b">
        <v>1</v>
      </c>
    </row>
    <row r="23" spans="1:22" ht="75" hidden="1" outlineLevel="1" x14ac:dyDescent="0.25">
      <c r="A23" s="217" t="s">
        <v>1732</v>
      </c>
      <c r="B23" s="217" t="s">
        <v>1743</v>
      </c>
      <c r="C23" s="218" t="s">
        <v>1744</v>
      </c>
      <c r="D23" s="219" t="s">
        <v>1745</v>
      </c>
      <c r="E23" s="218" t="s">
        <v>1697</v>
      </c>
      <c r="F23" s="218" t="s">
        <v>1697</v>
      </c>
      <c r="G23" s="218" t="s">
        <v>1697</v>
      </c>
      <c r="H23" s="218" t="b">
        <v>1</v>
      </c>
      <c r="I23" s="218" t="b">
        <v>1</v>
      </c>
      <c r="J23" s="218" t="b">
        <v>1</v>
      </c>
      <c r="K23" s="218" t="b">
        <v>1</v>
      </c>
      <c r="L23" s="218" t="b">
        <v>1</v>
      </c>
      <c r="M23" s="218" t="b">
        <v>1</v>
      </c>
      <c r="N23" s="218" t="b">
        <v>1</v>
      </c>
      <c r="O23" s="218" t="b">
        <v>1</v>
      </c>
      <c r="P23" s="218" t="b">
        <v>1</v>
      </c>
      <c r="Q23" s="218" t="b">
        <v>1</v>
      </c>
      <c r="R23" s="218" t="b">
        <v>1</v>
      </c>
      <c r="S23" s="218" t="b">
        <v>1</v>
      </c>
      <c r="T23" s="218" t="b">
        <v>1</v>
      </c>
      <c r="U23" s="218" t="b">
        <v>1</v>
      </c>
      <c r="V23" s="218" t="b">
        <v>1</v>
      </c>
    </row>
    <row r="24" spans="1:22" ht="75" hidden="1" outlineLevel="1" x14ac:dyDescent="0.25">
      <c r="A24" s="214" t="s">
        <v>1732</v>
      </c>
      <c r="B24" s="214" t="s">
        <v>1746</v>
      </c>
      <c r="C24" s="215" t="s">
        <v>1747</v>
      </c>
      <c r="D24" s="216" t="s">
        <v>2207</v>
      </c>
      <c r="E24" s="215" t="s">
        <v>1697</v>
      </c>
      <c r="F24" s="215" t="s">
        <v>1697</v>
      </c>
      <c r="G24" s="215" t="s">
        <v>1697</v>
      </c>
      <c r="H24" s="215" t="b">
        <v>1</v>
      </c>
      <c r="I24" s="215" t="b">
        <v>1</v>
      </c>
      <c r="J24" s="215" t="b">
        <v>1</v>
      </c>
      <c r="K24" s="215" t="b">
        <v>1</v>
      </c>
      <c r="L24" s="215" t="b">
        <v>1</v>
      </c>
      <c r="M24" s="215" t="b">
        <v>1</v>
      </c>
      <c r="N24" s="215" t="b">
        <v>1</v>
      </c>
      <c r="O24" s="215" t="b">
        <v>1</v>
      </c>
      <c r="P24" s="215" t="b">
        <v>1</v>
      </c>
      <c r="Q24" s="215" t="b">
        <v>1</v>
      </c>
      <c r="R24" s="215" t="b">
        <v>1</v>
      </c>
      <c r="S24" s="215" t="b">
        <v>1</v>
      </c>
      <c r="T24" s="215" t="b">
        <v>1</v>
      </c>
      <c r="U24" s="215" t="b">
        <v>1</v>
      </c>
      <c r="V24" s="215" t="b">
        <v>1</v>
      </c>
    </row>
    <row r="25" spans="1:22" ht="75" hidden="1" outlineLevel="1" x14ac:dyDescent="0.25">
      <c r="A25" s="217" t="s">
        <v>1732</v>
      </c>
      <c r="B25" s="217" t="s">
        <v>1748</v>
      </c>
      <c r="C25" s="218" t="s">
        <v>1749</v>
      </c>
      <c r="D25" s="219" t="s">
        <v>2208</v>
      </c>
      <c r="E25" s="218" t="s">
        <v>1697</v>
      </c>
      <c r="F25" s="218" t="s">
        <v>1697</v>
      </c>
      <c r="G25" s="218" t="s">
        <v>1697</v>
      </c>
      <c r="H25" s="218" t="b">
        <v>0</v>
      </c>
      <c r="I25" s="218" t="b">
        <v>0</v>
      </c>
      <c r="J25" s="218" t="b">
        <v>0</v>
      </c>
      <c r="K25" s="218" t="b">
        <v>1</v>
      </c>
      <c r="L25" s="218" t="b">
        <v>0</v>
      </c>
      <c r="M25" s="218" t="b">
        <v>1</v>
      </c>
      <c r="N25" s="218" t="b">
        <v>1</v>
      </c>
      <c r="O25" s="218" t="b">
        <v>1</v>
      </c>
      <c r="P25" s="218" t="b">
        <v>1</v>
      </c>
      <c r="Q25" s="218" t="b">
        <v>1</v>
      </c>
      <c r="R25" s="218" t="b">
        <v>1</v>
      </c>
      <c r="S25" s="218" t="b">
        <v>1</v>
      </c>
      <c r="T25" s="218" t="b">
        <v>1</v>
      </c>
      <c r="U25" s="218" t="b">
        <v>1</v>
      </c>
      <c r="V25" s="218" t="b">
        <v>1</v>
      </c>
    </row>
    <row r="26" spans="1:22" ht="75" hidden="1" outlineLevel="1" x14ac:dyDescent="0.25">
      <c r="A26" s="214" t="s">
        <v>1732</v>
      </c>
      <c r="B26" s="214" t="s">
        <v>1750</v>
      </c>
      <c r="C26" s="215" t="s">
        <v>1751</v>
      </c>
      <c r="D26" s="216" t="s">
        <v>2209</v>
      </c>
      <c r="E26" s="215" t="s">
        <v>1720</v>
      </c>
      <c r="F26" s="215" t="s">
        <v>1720</v>
      </c>
      <c r="G26" s="215" t="s">
        <v>1720</v>
      </c>
      <c r="H26" s="215" t="b">
        <v>1</v>
      </c>
      <c r="I26" s="215" t="b">
        <v>1</v>
      </c>
      <c r="J26" s="215" t="b">
        <v>1</v>
      </c>
      <c r="K26" s="215" t="b">
        <v>1</v>
      </c>
      <c r="L26" s="215" t="b">
        <v>1</v>
      </c>
      <c r="M26" s="215" t="b">
        <v>1</v>
      </c>
      <c r="N26" s="215" t="b">
        <v>1</v>
      </c>
      <c r="O26" s="215" t="b">
        <v>1</v>
      </c>
      <c r="P26" s="215" t="b">
        <v>1</v>
      </c>
      <c r="Q26" s="215" t="b">
        <v>1</v>
      </c>
      <c r="R26" s="215" t="b">
        <v>1</v>
      </c>
      <c r="S26" s="215" t="b">
        <v>1</v>
      </c>
      <c r="T26" s="215" t="b">
        <v>1</v>
      </c>
      <c r="U26" s="215" t="b">
        <v>1</v>
      </c>
      <c r="V26" s="215" t="b">
        <v>1</v>
      </c>
    </row>
    <row r="27" spans="1:22" ht="75" hidden="1" outlineLevel="1" x14ac:dyDescent="0.25">
      <c r="A27" s="217" t="s">
        <v>1732</v>
      </c>
      <c r="B27" s="217" t="s">
        <v>1752</v>
      </c>
      <c r="C27" s="218" t="s">
        <v>1753</v>
      </c>
      <c r="D27" s="219" t="s">
        <v>2210</v>
      </c>
      <c r="E27" s="218" t="s">
        <v>1720</v>
      </c>
      <c r="F27" s="218" t="s">
        <v>1720</v>
      </c>
      <c r="G27" s="218" t="s">
        <v>1720</v>
      </c>
      <c r="H27" s="218" t="b">
        <v>1</v>
      </c>
      <c r="I27" s="218" t="b">
        <v>1</v>
      </c>
      <c r="J27" s="218" t="b">
        <v>1</v>
      </c>
      <c r="K27" s="218" t="b">
        <v>1</v>
      </c>
      <c r="L27" s="218" t="b">
        <v>1</v>
      </c>
      <c r="M27" s="218" t="b">
        <v>1</v>
      </c>
      <c r="N27" s="218" t="b">
        <v>1</v>
      </c>
      <c r="O27" s="218" t="b">
        <v>1</v>
      </c>
      <c r="P27" s="218" t="b">
        <v>1</v>
      </c>
      <c r="Q27" s="218" t="b">
        <v>1</v>
      </c>
      <c r="R27" s="218" t="b">
        <v>1</v>
      </c>
      <c r="S27" s="218" t="b">
        <v>1</v>
      </c>
      <c r="T27" s="218" t="b">
        <v>1</v>
      </c>
      <c r="U27" s="218" t="b">
        <v>1</v>
      </c>
      <c r="V27" s="218" t="b">
        <v>1</v>
      </c>
    </row>
    <row r="28" spans="1:22" ht="75" hidden="1" outlineLevel="1" x14ac:dyDescent="0.25">
      <c r="A28" s="214" t="s">
        <v>1732</v>
      </c>
      <c r="B28" s="214" t="s">
        <v>1754</v>
      </c>
      <c r="C28" s="215" t="s">
        <v>1755</v>
      </c>
      <c r="D28" s="216" t="s">
        <v>2211</v>
      </c>
      <c r="E28" s="215" t="s">
        <v>1720</v>
      </c>
      <c r="F28" s="215" t="s">
        <v>1720</v>
      </c>
      <c r="G28" s="215" t="s">
        <v>1720</v>
      </c>
      <c r="H28" s="215" t="b">
        <v>1</v>
      </c>
      <c r="I28" s="215" t="b">
        <v>1</v>
      </c>
      <c r="J28" s="215" t="b">
        <v>1</v>
      </c>
      <c r="K28" s="215" t="b">
        <v>1</v>
      </c>
      <c r="L28" s="215" t="b">
        <v>0</v>
      </c>
      <c r="M28" s="215" t="b">
        <v>0</v>
      </c>
      <c r="N28" s="215" t="b">
        <v>1</v>
      </c>
      <c r="O28" s="215" t="b">
        <v>1</v>
      </c>
      <c r="P28" s="215" t="b">
        <v>1</v>
      </c>
      <c r="Q28" s="215" t="b">
        <v>0</v>
      </c>
      <c r="R28" s="215" t="b">
        <v>1</v>
      </c>
      <c r="S28" s="215" t="b">
        <v>1</v>
      </c>
      <c r="T28" s="215" t="b">
        <v>1</v>
      </c>
      <c r="U28" s="215" t="b">
        <v>1</v>
      </c>
      <c r="V28" s="215" t="b">
        <v>0</v>
      </c>
    </row>
    <row r="29" spans="1:22" collapsed="1" x14ac:dyDescent="0.25">
      <c r="A29" s="236" t="s">
        <v>1756</v>
      </c>
      <c r="B29" s="236" t="s">
        <v>1671</v>
      </c>
      <c r="C29" s="236" t="s">
        <v>1671</v>
      </c>
      <c r="D29" s="236" t="s">
        <v>1671</v>
      </c>
      <c r="E29" s="213" t="s">
        <v>1671</v>
      </c>
      <c r="F29" s="213" t="s">
        <v>1671</v>
      </c>
      <c r="G29" s="213" t="s">
        <v>1671</v>
      </c>
      <c r="H29" s="213" t="s">
        <v>1671</v>
      </c>
      <c r="I29" s="213" t="s">
        <v>1671</v>
      </c>
      <c r="J29" s="213" t="s">
        <v>1671</v>
      </c>
      <c r="K29" s="213" t="s">
        <v>1671</v>
      </c>
      <c r="L29" s="213" t="s">
        <v>1671</v>
      </c>
      <c r="M29" s="213" t="s">
        <v>1671</v>
      </c>
      <c r="N29" s="213" t="s">
        <v>1671</v>
      </c>
      <c r="O29" s="213" t="s">
        <v>1671</v>
      </c>
      <c r="P29" s="213" t="s">
        <v>1671</v>
      </c>
      <c r="Q29" s="213" t="s">
        <v>1671</v>
      </c>
      <c r="R29" s="213" t="s">
        <v>1671</v>
      </c>
      <c r="S29" s="213" t="s">
        <v>1671</v>
      </c>
      <c r="T29" s="213" t="s">
        <v>1671</v>
      </c>
      <c r="U29" s="213" t="s">
        <v>1671</v>
      </c>
      <c r="V29" s="213" t="s">
        <v>1671</v>
      </c>
    </row>
    <row r="30" spans="1:22" ht="120" hidden="1" outlineLevel="1" x14ac:dyDescent="0.25">
      <c r="A30" s="214" t="s">
        <v>1757</v>
      </c>
      <c r="B30" s="214" t="s">
        <v>1758</v>
      </c>
      <c r="C30" s="215" t="s">
        <v>1759</v>
      </c>
      <c r="D30" s="216" t="s">
        <v>2212</v>
      </c>
      <c r="E30" s="215" t="s">
        <v>1697</v>
      </c>
      <c r="F30" s="215" t="s">
        <v>1697</v>
      </c>
      <c r="G30" s="215" t="s">
        <v>1697</v>
      </c>
      <c r="H30" s="215" t="b">
        <v>1</v>
      </c>
      <c r="I30" s="215" t="b">
        <v>1</v>
      </c>
      <c r="J30" s="215" t="b">
        <v>1</v>
      </c>
      <c r="K30" s="215" t="b">
        <v>1</v>
      </c>
      <c r="L30" s="215" t="b">
        <v>1</v>
      </c>
      <c r="M30" s="215" t="b">
        <v>1</v>
      </c>
      <c r="N30" s="215" t="b">
        <v>0</v>
      </c>
      <c r="O30" s="215" t="b">
        <v>1</v>
      </c>
      <c r="P30" s="215" t="b">
        <v>1</v>
      </c>
      <c r="Q30" s="215" t="b">
        <v>0</v>
      </c>
      <c r="R30" s="215" t="b">
        <v>0</v>
      </c>
      <c r="S30" s="215" t="b">
        <v>0</v>
      </c>
      <c r="T30" s="215" t="b">
        <v>1</v>
      </c>
      <c r="U30" s="215" t="b">
        <v>0</v>
      </c>
      <c r="V30" s="215" t="b">
        <v>0</v>
      </c>
    </row>
    <row r="31" spans="1:22" ht="60" hidden="1" outlineLevel="1" x14ac:dyDescent="0.25">
      <c r="A31" s="217" t="s">
        <v>1757</v>
      </c>
      <c r="B31" s="217" t="s">
        <v>1760</v>
      </c>
      <c r="C31" s="218" t="s">
        <v>1761</v>
      </c>
      <c r="D31" s="219" t="s">
        <v>2213</v>
      </c>
      <c r="E31" s="218" t="s">
        <v>1720</v>
      </c>
      <c r="F31" s="218" t="s">
        <v>1697</v>
      </c>
      <c r="G31" s="218" t="s">
        <v>1697</v>
      </c>
      <c r="H31" s="218" t="b">
        <v>1</v>
      </c>
      <c r="I31" s="218" t="b">
        <v>1</v>
      </c>
      <c r="J31" s="218" t="b">
        <v>1</v>
      </c>
      <c r="K31" s="218" t="b">
        <v>1</v>
      </c>
      <c r="L31" s="218" t="b">
        <v>1</v>
      </c>
      <c r="M31" s="218" t="b">
        <v>1</v>
      </c>
      <c r="N31" s="218" t="b">
        <v>1</v>
      </c>
      <c r="O31" s="218" t="b">
        <v>1</v>
      </c>
      <c r="P31" s="218" t="b">
        <v>1</v>
      </c>
      <c r="Q31" s="218" t="b">
        <v>1</v>
      </c>
      <c r="R31" s="218" t="b">
        <v>1</v>
      </c>
      <c r="S31" s="218" t="b">
        <v>1</v>
      </c>
      <c r="T31" s="218" t="b">
        <v>1</v>
      </c>
      <c r="U31" s="218" t="b">
        <v>1</v>
      </c>
      <c r="V31" s="218" t="b">
        <v>1</v>
      </c>
    </row>
    <row r="32" spans="1:22" ht="75" hidden="1" outlineLevel="1" x14ac:dyDescent="0.25">
      <c r="A32" s="214" t="s">
        <v>1757</v>
      </c>
      <c r="B32" s="214" t="s">
        <v>1762</v>
      </c>
      <c r="C32" s="215" t="s">
        <v>1763</v>
      </c>
      <c r="D32" s="216" t="s">
        <v>2220</v>
      </c>
      <c r="E32" s="215" t="s">
        <v>1697</v>
      </c>
      <c r="F32" s="215" t="s">
        <v>1697</v>
      </c>
      <c r="G32" s="215" t="s">
        <v>1697</v>
      </c>
      <c r="H32" s="215" t="b">
        <v>1</v>
      </c>
      <c r="I32" s="215" t="b">
        <v>1</v>
      </c>
      <c r="J32" s="215" t="b">
        <v>1</v>
      </c>
      <c r="K32" s="215" t="b">
        <v>1</v>
      </c>
      <c r="L32" s="215" t="b">
        <v>1</v>
      </c>
      <c r="M32" s="215" t="b">
        <v>1</v>
      </c>
      <c r="N32" s="215" t="b">
        <v>1</v>
      </c>
      <c r="O32" s="215" t="b">
        <v>1</v>
      </c>
      <c r="P32" s="215" t="b">
        <v>1</v>
      </c>
      <c r="Q32" s="215" t="b">
        <v>1</v>
      </c>
      <c r="R32" s="215" t="b">
        <v>1</v>
      </c>
      <c r="S32" s="215" t="b">
        <v>0</v>
      </c>
      <c r="T32" s="215" t="b">
        <v>1</v>
      </c>
      <c r="U32" s="215" t="b">
        <v>0</v>
      </c>
      <c r="V32" s="215" t="b">
        <v>0</v>
      </c>
    </row>
    <row r="33" spans="1:22" ht="60" hidden="1" outlineLevel="1" x14ac:dyDescent="0.25">
      <c r="A33" s="217" t="s">
        <v>1757</v>
      </c>
      <c r="B33" s="217" t="s">
        <v>1764</v>
      </c>
      <c r="C33" s="218" t="s">
        <v>1765</v>
      </c>
      <c r="D33" s="219" t="s">
        <v>2214</v>
      </c>
      <c r="E33" s="218" t="s">
        <v>1697</v>
      </c>
      <c r="F33" s="218" t="s">
        <v>1697</v>
      </c>
      <c r="G33" s="218" t="s">
        <v>1697</v>
      </c>
      <c r="H33" s="218" t="b">
        <v>1</v>
      </c>
      <c r="I33" s="218" t="b">
        <v>1</v>
      </c>
      <c r="J33" s="218" t="b">
        <v>1</v>
      </c>
      <c r="K33" s="218" t="b">
        <v>1</v>
      </c>
      <c r="L33" s="218" t="b">
        <v>1</v>
      </c>
      <c r="M33" s="218" t="b">
        <v>1</v>
      </c>
      <c r="N33" s="218" t="b">
        <v>1</v>
      </c>
      <c r="O33" s="218" t="b">
        <v>1</v>
      </c>
      <c r="P33" s="218" t="b">
        <v>1</v>
      </c>
      <c r="Q33" s="218" t="b">
        <v>1</v>
      </c>
      <c r="R33" s="218" t="b">
        <v>1</v>
      </c>
      <c r="S33" s="218" t="b">
        <v>0</v>
      </c>
      <c r="T33" s="218" t="b">
        <v>0</v>
      </c>
      <c r="U33" s="218" t="b">
        <v>1</v>
      </c>
      <c r="V33" s="218" t="b">
        <v>0</v>
      </c>
    </row>
    <row r="34" spans="1:22" ht="60" hidden="1" outlineLevel="1" x14ac:dyDescent="0.25">
      <c r="A34" s="214" t="s">
        <v>1757</v>
      </c>
      <c r="B34" s="214" t="s">
        <v>1766</v>
      </c>
      <c r="C34" s="215" t="s">
        <v>1767</v>
      </c>
      <c r="D34" s="216" t="s">
        <v>2215</v>
      </c>
      <c r="E34" s="215" t="s">
        <v>1720</v>
      </c>
      <c r="F34" s="215" t="s">
        <v>1697</v>
      </c>
      <c r="G34" s="215" t="s">
        <v>1697</v>
      </c>
      <c r="H34" s="215" t="b">
        <v>1</v>
      </c>
      <c r="I34" s="215" t="b">
        <v>1</v>
      </c>
      <c r="J34" s="215" t="b">
        <v>1</v>
      </c>
      <c r="K34" s="215" t="b">
        <v>1</v>
      </c>
      <c r="L34" s="215" t="b">
        <v>1</v>
      </c>
      <c r="M34" s="215" t="b">
        <v>1</v>
      </c>
      <c r="N34" s="215" t="b">
        <v>0</v>
      </c>
      <c r="O34" s="215" t="b">
        <v>1</v>
      </c>
      <c r="P34" s="215" t="b">
        <v>1</v>
      </c>
      <c r="Q34" s="215" t="b">
        <v>0</v>
      </c>
      <c r="R34" s="215" t="b">
        <v>0</v>
      </c>
      <c r="S34" s="215" t="b">
        <v>1</v>
      </c>
      <c r="T34" s="215" t="b">
        <v>1</v>
      </c>
      <c r="U34" s="215" t="b">
        <v>0</v>
      </c>
      <c r="V34" s="215" t="b">
        <v>0</v>
      </c>
    </row>
    <row r="35" spans="1:22" ht="60" hidden="1" outlineLevel="1" x14ac:dyDescent="0.25">
      <c r="A35" s="217" t="s">
        <v>1757</v>
      </c>
      <c r="B35" s="217" t="s">
        <v>1768</v>
      </c>
      <c r="C35" s="218" t="s">
        <v>1769</v>
      </c>
      <c r="D35" s="219" t="s">
        <v>2216</v>
      </c>
      <c r="E35" s="218" t="s">
        <v>1697</v>
      </c>
      <c r="F35" s="218" t="s">
        <v>1697</v>
      </c>
      <c r="G35" s="218" t="s">
        <v>1697</v>
      </c>
      <c r="H35" s="218" t="b">
        <v>1</v>
      </c>
      <c r="I35" s="218" t="b">
        <v>1</v>
      </c>
      <c r="J35" s="218" t="b">
        <v>1</v>
      </c>
      <c r="K35" s="218" t="b">
        <v>1</v>
      </c>
      <c r="L35" s="218" t="b">
        <v>1</v>
      </c>
      <c r="M35" s="218" t="b">
        <v>1</v>
      </c>
      <c r="N35" s="218" t="b">
        <v>1</v>
      </c>
      <c r="O35" s="218" t="b">
        <v>1</v>
      </c>
      <c r="P35" s="218" t="b">
        <v>1</v>
      </c>
      <c r="Q35" s="218" t="b">
        <v>1</v>
      </c>
      <c r="R35" s="218" t="b">
        <v>1</v>
      </c>
      <c r="S35" s="218" t="b">
        <v>1</v>
      </c>
      <c r="T35" s="218" t="b">
        <v>1</v>
      </c>
      <c r="U35" s="218" t="b">
        <v>1</v>
      </c>
      <c r="V35" s="218" t="b">
        <v>1</v>
      </c>
    </row>
    <row r="36" spans="1:22" ht="60" hidden="1" outlineLevel="1" x14ac:dyDescent="0.25">
      <c r="A36" s="214" t="s">
        <v>1757</v>
      </c>
      <c r="B36" s="214" t="s">
        <v>1770</v>
      </c>
      <c r="C36" s="215" t="s">
        <v>1771</v>
      </c>
      <c r="D36" s="216" t="s">
        <v>2217</v>
      </c>
      <c r="E36" s="215" t="s">
        <v>1720</v>
      </c>
      <c r="F36" s="215" t="s">
        <v>1697</v>
      </c>
      <c r="G36" s="215" t="s">
        <v>1697</v>
      </c>
      <c r="H36" s="215" t="b">
        <v>1</v>
      </c>
      <c r="I36" s="215" t="b">
        <v>1</v>
      </c>
      <c r="J36" s="215" t="b">
        <v>1</v>
      </c>
      <c r="K36" s="215" t="b">
        <v>1</v>
      </c>
      <c r="L36" s="215" t="b">
        <v>1</v>
      </c>
      <c r="M36" s="215" t="b">
        <v>1</v>
      </c>
      <c r="N36" s="215" t="b">
        <v>1</v>
      </c>
      <c r="O36" s="215" t="b">
        <v>1</v>
      </c>
      <c r="P36" s="215" t="b">
        <v>1</v>
      </c>
      <c r="Q36" s="215" t="b">
        <v>1</v>
      </c>
      <c r="R36" s="215" t="b">
        <v>1</v>
      </c>
      <c r="S36" s="215" t="b">
        <v>0</v>
      </c>
      <c r="T36" s="215" t="b">
        <v>0</v>
      </c>
      <c r="U36" s="215" t="b">
        <v>1</v>
      </c>
      <c r="V36" s="215" t="b">
        <v>0</v>
      </c>
    </row>
    <row r="37" spans="1:22" ht="75" hidden="1" outlineLevel="1" x14ac:dyDescent="0.25">
      <c r="A37" s="217" t="s">
        <v>1757</v>
      </c>
      <c r="B37" s="217" t="s">
        <v>1772</v>
      </c>
      <c r="C37" s="218" t="s">
        <v>1773</v>
      </c>
      <c r="D37" s="220" t="s">
        <v>2218</v>
      </c>
      <c r="E37" s="218" t="s">
        <v>1697</v>
      </c>
      <c r="F37" s="218" t="s">
        <v>1697</v>
      </c>
      <c r="G37" s="218" t="s">
        <v>1697</v>
      </c>
      <c r="H37" s="218" t="b">
        <v>1</v>
      </c>
      <c r="I37" s="218" t="b">
        <v>1</v>
      </c>
      <c r="J37" s="218" t="b">
        <v>1</v>
      </c>
      <c r="K37" s="218" t="b">
        <v>1</v>
      </c>
      <c r="L37" s="218" t="b">
        <v>1</v>
      </c>
      <c r="M37" s="218" t="b">
        <v>1</v>
      </c>
      <c r="N37" s="218" t="b">
        <v>0</v>
      </c>
      <c r="O37" s="218" t="b">
        <v>1</v>
      </c>
      <c r="P37" s="218" t="b">
        <v>1</v>
      </c>
      <c r="Q37" s="218" t="b">
        <v>0</v>
      </c>
      <c r="R37" s="218" t="b">
        <v>0</v>
      </c>
      <c r="S37" s="218" t="b">
        <v>0</v>
      </c>
      <c r="T37" s="218" t="b">
        <v>1</v>
      </c>
      <c r="U37" s="218" t="b">
        <v>0</v>
      </c>
      <c r="V37" s="218" t="b">
        <v>0</v>
      </c>
    </row>
    <row r="38" spans="1:22" ht="60" hidden="1" outlineLevel="1" x14ac:dyDescent="0.25">
      <c r="A38" s="214" t="s">
        <v>1757</v>
      </c>
      <c r="B38" s="214" t="s">
        <v>1774</v>
      </c>
      <c r="C38" s="215" t="s">
        <v>1775</v>
      </c>
      <c r="D38" s="216" t="s">
        <v>2219</v>
      </c>
      <c r="E38" s="215" t="s">
        <v>1697</v>
      </c>
      <c r="F38" s="215" t="s">
        <v>1697</v>
      </c>
      <c r="G38" s="215" t="s">
        <v>1697</v>
      </c>
      <c r="H38" s="215" t="b">
        <v>1</v>
      </c>
      <c r="I38" s="215" t="b">
        <v>1</v>
      </c>
      <c r="J38" s="215" t="b">
        <v>1</v>
      </c>
      <c r="K38" s="215" t="b">
        <v>1</v>
      </c>
      <c r="L38" s="215" t="b">
        <v>1</v>
      </c>
      <c r="M38" s="215" t="b">
        <v>1</v>
      </c>
      <c r="N38" s="215" t="b">
        <v>1</v>
      </c>
      <c r="O38" s="215" t="b">
        <v>1</v>
      </c>
      <c r="P38" s="215" t="b">
        <v>1</v>
      </c>
      <c r="Q38" s="215" t="b">
        <v>0</v>
      </c>
      <c r="R38" s="215" t="b">
        <v>0</v>
      </c>
      <c r="S38" s="215" t="b">
        <v>0</v>
      </c>
      <c r="T38" s="215" t="b">
        <v>1</v>
      </c>
      <c r="U38" s="215" t="b">
        <v>0</v>
      </c>
      <c r="V38" s="215" t="b">
        <v>0</v>
      </c>
    </row>
    <row r="39" spans="1:22" collapsed="1" x14ac:dyDescent="0.25">
      <c r="A39" s="236" t="s">
        <v>1776</v>
      </c>
      <c r="B39" s="236" t="s">
        <v>1671</v>
      </c>
      <c r="C39" s="236" t="s">
        <v>1671</v>
      </c>
      <c r="D39" s="236" t="s">
        <v>1671</v>
      </c>
      <c r="E39" s="213" t="s">
        <v>1671</v>
      </c>
      <c r="F39" s="213" t="s">
        <v>1671</v>
      </c>
      <c r="G39" s="213" t="s">
        <v>1671</v>
      </c>
      <c r="H39" s="213" t="s">
        <v>1671</v>
      </c>
      <c r="I39" s="213" t="s">
        <v>1671</v>
      </c>
      <c r="J39" s="213" t="s">
        <v>1671</v>
      </c>
      <c r="K39" s="213" t="s">
        <v>1671</v>
      </c>
      <c r="L39" s="213" t="s">
        <v>1671</v>
      </c>
      <c r="M39" s="213" t="s">
        <v>1671</v>
      </c>
      <c r="N39" s="213" t="s">
        <v>1671</v>
      </c>
      <c r="O39" s="213" t="s">
        <v>1671</v>
      </c>
      <c r="P39" s="213" t="s">
        <v>1671</v>
      </c>
      <c r="Q39" s="213" t="s">
        <v>1671</v>
      </c>
      <c r="R39" s="213" t="s">
        <v>1671</v>
      </c>
      <c r="S39" s="213" t="s">
        <v>1671</v>
      </c>
      <c r="T39" s="213" t="s">
        <v>1671</v>
      </c>
      <c r="U39" s="213" t="s">
        <v>1671</v>
      </c>
      <c r="V39" s="213" t="s">
        <v>1671</v>
      </c>
    </row>
    <row r="40" spans="1:22" ht="75" hidden="1" outlineLevel="1" x14ac:dyDescent="0.25">
      <c r="A40" s="214" t="s">
        <v>1777</v>
      </c>
      <c r="B40" s="214" t="s">
        <v>1778</v>
      </c>
      <c r="C40" s="215" t="s">
        <v>1779</v>
      </c>
      <c r="D40" s="216" t="s">
        <v>2233</v>
      </c>
      <c r="E40" s="215" t="s">
        <v>1697</v>
      </c>
      <c r="F40" s="215" t="s">
        <v>1697</v>
      </c>
      <c r="G40" s="215" t="s">
        <v>1697</v>
      </c>
      <c r="H40" s="215" t="b">
        <v>1</v>
      </c>
      <c r="I40" s="215" t="b">
        <v>1</v>
      </c>
      <c r="J40" s="215" t="b">
        <v>1</v>
      </c>
      <c r="K40" s="215" t="b">
        <v>1</v>
      </c>
      <c r="L40" s="215" t="b">
        <v>1</v>
      </c>
      <c r="M40" s="215" t="b">
        <v>1</v>
      </c>
      <c r="N40" s="215" t="b">
        <v>1</v>
      </c>
      <c r="O40" s="215" t="b">
        <v>1</v>
      </c>
      <c r="P40" s="215" t="b">
        <v>1</v>
      </c>
      <c r="Q40" s="215" t="b">
        <v>1</v>
      </c>
      <c r="R40" s="215" t="b">
        <v>1</v>
      </c>
      <c r="S40" s="215" t="b">
        <v>1</v>
      </c>
      <c r="T40" s="215" t="b">
        <v>1</v>
      </c>
      <c r="U40" s="215" t="b">
        <v>1</v>
      </c>
      <c r="V40" s="215" t="b">
        <v>1</v>
      </c>
    </row>
    <row r="41" spans="1:22" ht="45" hidden="1" outlineLevel="1" x14ac:dyDescent="0.25">
      <c r="A41" s="217" t="s">
        <v>1777</v>
      </c>
      <c r="B41" s="217" t="s">
        <v>1780</v>
      </c>
      <c r="C41" s="218" t="s">
        <v>1781</v>
      </c>
      <c r="D41" s="219" t="s">
        <v>2234</v>
      </c>
      <c r="E41" s="218" t="s">
        <v>1697</v>
      </c>
      <c r="F41" s="218" t="s">
        <v>1697</v>
      </c>
      <c r="G41" s="218" t="s">
        <v>1697</v>
      </c>
      <c r="H41" s="218" t="b">
        <v>1</v>
      </c>
      <c r="I41" s="218" t="b">
        <v>1</v>
      </c>
      <c r="J41" s="218" t="b">
        <v>1</v>
      </c>
      <c r="K41" s="218" t="b">
        <v>1</v>
      </c>
      <c r="L41" s="218" t="b">
        <v>1</v>
      </c>
      <c r="M41" s="218" t="b">
        <v>1</v>
      </c>
      <c r="N41" s="218" t="b">
        <v>1</v>
      </c>
      <c r="O41" s="218" t="b">
        <v>1</v>
      </c>
      <c r="P41" s="218" t="b">
        <v>1</v>
      </c>
      <c r="Q41" s="218" t="b">
        <v>1</v>
      </c>
      <c r="R41" s="218" t="b">
        <v>1</v>
      </c>
      <c r="S41" s="218" t="b">
        <v>1</v>
      </c>
      <c r="T41" s="218" t="b">
        <v>1</v>
      </c>
      <c r="U41" s="218" t="b">
        <v>1</v>
      </c>
      <c r="V41" s="218" t="b">
        <v>1</v>
      </c>
    </row>
    <row r="42" spans="1:22" ht="45" hidden="1" outlineLevel="1" x14ac:dyDescent="0.25">
      <c r="A42" s="214" t="s">
        <v>1777</v>
      </c>
      <c r="B42" s="214" t="s">
        <v>1782</v>
      </c>
      <c r="C42" s="215" t="s">
        <v>1783</v>
      </c>
      <c r="D42" s="216" t="s">
        <v>1784</v>
      </c>
      <c r="E42" s="215" t="s">
        <v>1697</v>
      </c>
      <c r="F42" s="215" t="s">
        <v>1697</v>
      </c>
      <c r="G42" s="215" t="s">
        <v>1697</v>
      </c>
      <c r="H42" s="215" t="b">
        <v>1</v>
      </c>
      <c r="I42" s="215" t="b">
        <v>1</v>
      </c>
      <c r="J42" s="215" t="b">
        <v>1</v>
      </c>
      <c r="K42" s="215" t="b">
        <v>1</v>
      </c>
      <c r="L42" s="215" t="b">
        <v>1</v>
      </c>
      <c r="M42" s="215" t="b">
        <v>1</v>
      </c>
      <c r="N42" s="215" t="b">
        <v>1</v>
      </c>
      <c r="O42" s="215" t="b">
        <v>1</v>
      </c>
      <c r="P42" s="215" t="b">
        <v>1</v>
      </c>
      <c r="Q42" s="215" t="b">
        <v>1</v>
      </c>
      <c r="R42" s="215" t="b">
        <v>1</v>
      </c>
      <c r="S42" s="215" t="b">
        <v>1</v>
      </c>
      <c r="T42" s="215" t="b">
        <v>1</v>
      </c>
      <c r="U42" s="215" t="b">
        <v>1</v>
      </c>
      <c r="V42" s="215" t="b">
        <v>1</v>
      </c>
    </row>
    <row r="43" spans="1:22" ht="60" hidden="1" outlineLevel="1" x14ac:dyDescent="0.25">
      <c r="A43" s="217" t="s">
        <v>1777</v>
      </c>
      <c r="B43" s="217" t="s">
        <v>1785</v>
      </c>
      <c r="C43" s="218" t="s">
        <v>1786</v>
      </c>
      <c r="D43" s="219" t="s">
        <v>2235</v>
      </c>
      <c r="E43" s="218" t="s">
        <v>1697</v>
      </c>
      <c r="F43" s="218" t="s">
        <v>1697</v>
      </c>
      <c r="G43" s="218" t="s">
        <v>1697</v>
      </c>
      <c r="H43" s="218" t="b">
        <v>1</v>
      </c>
      <c r="I43" s="218" t="b">
        <v>1</v>
      </c>
      <c r="J43" s="218" t="b">
        <v>1</v>
      </c>
      <c r="K43" s="218" t="b">
        <v>1</v>
      </c>
      <c r="L43" s="218" t="b">
        <v>1</v>
      </c>
      <c r="M43" s="218" t="b">
        <v>1</v>
      </c>
      <c r="N43" s="218" t="b">
        <v>1</v>
      </c>
      <c r="O43" s="218" t="b">
        <v>1</v>
      </c>
      <c r="P43" s="218" t="b">
        <v>1</v>
      </c>
      <c r="Q43" s="218" t="b">
        <v>1</v>
      </c>
      <c r="R43" s="218" t="b">
        <v>1</v>
      </c>
      <c r="S43" s="218" t="b">
        <v>1</v>
      </c>
      <c r="T43" s="218" t="b">
        <v>1</v>
      </c>
      <c r="U43" s="218" t="b">
        <v>1</v>
      </c>
      <c r="V43" s="218" t="b">
        <v>1</v>
      </c>
    </row>
    <row r="44" spans="1:22" ht="90" hidden="1" outlineLevel="1" x14ac:dyDescent="0.25">
      <c r="A44" s="214" t="s">
        <v>1777</v>
      </c>
      <c r="B44" s="214" t="s">
        <v>1787</v>
      </c>
      <c r="C44" s="215" t="s">
        <v>1788</v>
      </c>
      <c r="D44" s="216" t="s">
        <v>2236</v>
      </c>
      <c r="E44" s="215" t="s">
        <v>1697</v>
      </c>
      <c r="F44" s="215" t="s">
        <v>1697</v>
      </c>
      <c r="G44" s="215" t="s">
        <v>1697</v>
      </c>
      <c r="H44" s="215" t="b">
        <v>1</v>
      </c>
      <c r="I44" s="215" t="b">
        <v>1</v>
      </c>
      <c r="J44" s="215" t="b">
        <v>1</v>
      </c>
      <c r="K44" s="215" t="b">
        <v>1</v>
      </c>
      <c r="L44" s="215" t="b">
        <v>1</v>
      </c>
      <c r="M44" s="215" t="b">
        <v>1</v>
      </c>
      <c r="N44" s="215" t="b">
        <v>1</v>
      </c>
      <c r="O44" s="215" t="b">
        <v>1</v>
      </c>
      <c r="P44" s="215" t="b">
        <v>1</v>
      </c>
      <c r="Q44" s="215" t="b">
        <v>1</v>
      </c>
      <c r="R44" s="215" t="b">
        <v>1</v>
      </c>
      <c r="S44" s="215" t="b">
        <v>1</v>
      </c>
      <c r="T44" s="215" t="b">
        <v>1</v>
      </c>
      <c r="U44" s="215" t="b">
        <v>1</v>
      </c>
      <c r="V44" s="215" t="b">
        <v>1</v>
      </c>
    </row>
    <row r="45" spans="1:22" ht="90" hidden="1" outlineLevel="1" x14ac:dyDescent="0.25">
      <c r="A45" s="217" t="s">
        <v>1777</v>
      </c>
      <c r="B45" s="217" t="s">
        <v>1789</v>
      </c>
      <c r="C45" s="218" t="s">
        <v>1790</v>
      </c>
      <c r="D45" s="219" t="s">
        <v>2237</v>
      </c>
      <c r="E45" s="218" t="s">
        <v>1697</v>
      </c>
      <c r="F45" s="218" t="s">
        <v>1697</v>
      </c>
      <c r="G45" s="218" t="s">
        <v>1697</v>
      </c>
      <c r="H45" s="218" t="b">
        <v>1</v>
      </c>
      <c r="I45" s="218" t="b">
        <v>1</v>
      </c>
      <c r="J45" s="218" t="b">
        <v>1</v>
      </c>
      <c r="K45" s="218" t="b">
        <v>1</v>
      </c>
      <c r="L45" s="218" t="b">
        <v>1</v>
      </c>
      <c r="M45" s="218" t="b">
        <v>1</v>
      </c>
      <c r="N45" s="218" t="b">
        <v>1</v>
      </c>
      <c r="O45" s="218" t="b">
        <v>1</v>
      </c>
      <c r="P45" s="218" t="b">
        <v>1</v>
      </c>
      <c r="Q45" s="218" t="b">
        <v>1</v>
      </c>
      <c r="R45" s="218" t="b">
        <v>1</v>
      </c>
      <c r="S45" s="218" t="b">
        <v>1</v>
      </c>
      <c r="T45" s="218" t="b">
        <v>1</v>
      </c>
      <c r="U45" s="218" t="b">
        <v>1</v>
      </c>
      <c r="V45" s="218" t="b">
        <v>1</v>
      </c>
    </row>
    <row r="46" spans="1:22" ht="60" hidden="1" outlineLevel="1" x14ac:dyDescent="0.25">
      <c r="A46" s="214" t="s">
        <v>1777</v>
      </c>
      <c r="B46" s="214" t="s">
        <v>1791</v>
      </c>
      <c r="C46" s="215" t="s">
        <v>1792</v>
      </c>
      <c r="D46" s="216" t="s">
        <v>2238</v>
      </c>
      <c r="E46" s="215" t="s">
        <v>1697</v>
      </c>
      <c r="F46" s="215" t="s">
        <v>1697</v>
      </c>
      <c r="G46" s="215" t="s">
        <v>1697</v>
      </c>
      <c r="H46" s="215" t="b">
        <v>1</v>
      </c>
      <c r="I46" s="215" t="b">
        <v>1</v>
      </c>
      <c r="J46" s="215" t="b">
        <v>1</v>
      </c>
      <c r="K46" s="215" t="b">
        <v>1</v>
      </c>
      <c r="L46" s="215" t="b">
        <v>1</v>
      </c>
      <c r="M46" s="215" t="b">
        <v>1</v>
      </c>
      <c r="N46" s="215" t="b">
        <v>1</v>
      </c>
      <c r="O46" s="215" t="b">
        <v>1</v>
      </c>
      <c r="P46" s="215" t="b">
        <v>1</v>
      </c>
      <c r="Q46" s="215" t="b">
        <v>1</v>
      </c>
      <c r="R46" s="215" t="b">
        <v>1</v>
      </c>
      <c r="S46" s="215" t="b">
        <v>1</v>
      </c>
      <c r="T46" s="215" t="b">
        <v>1</v>
      </c>
      <c r="U46" s="215" t="b">
        <v>1</v>
      </c>
      <c r="V46" s="215" t="b">
        <v>1</v>
      </c>
    </row>
    <row r="47" spans="1:22" ht="45" hidden="1" outlineLevel="1" x14ac:dyDescent="0.25">
      <c r="A47" s="217" t="s">
        <v>1777</v>
      </c>
      <c r="B47" s="217" t="s">
        <v>1793</v>
      </c>
      <c r="C47" s="218" t="s">
        <v>1794</v>
      </c>
      <c r="D47" s="219" t="s">
        <v>2239</v>
      </c>
      <c r="E47" s="218" t="s">
        <v>1697</v>
      </c>
      <c r="F47" s="218" t="s">
        <v>1697</v>
      </c>
      <c r="G47" s="218" t="s">
        <v>1697</v>
      </c>
      <c r="H47" s="218" t="b">
        <v>1</v>
      </c>
      <c r="I47" s="218" t="b">
        <v>1</v>
      </c>
      <c r="J47" s="218" t="b">
        <v>1</v>
      </c>
      <c r="K47" s="218" t="b">
        <v>1</v>
      </c>
      <c r="L47" s="218" t="b">
        <v>1</v>
      </c>
      <c r="M47" s="218" t="b">
        <v>1</v>
      </c>
      <c r="N47" s="218" t="b">
        <v>1</v>
      </c>
      <c r="O47" s="218" t="b">
        <v>1</v>
      </c>
      <c r="P47" s="218" t="b">
        <v>1</v>
      </c>
      <c r="Q47" s="218" t="b">
        <v>1</v>
      </c>
      <c r="R47" s="218" t="b">
        <v>1</v>
      </c>
      <c r="S47" s="218" t="b">
        <v>1</v>
      </c>
      <c r="T47" s="218" t="b">
        <v>1</v>
      </c>
      <c r="U47" s="218" t="b">
        <v>1</v>
      </c>
      <c r="V47" s="218" t="b">
        <v>1</v>
      </c>
    </row>
    <row r="48" spans="1:22" ht="90" hidden="1" outlineLevel="1" x14ac:dyDescent="0.25">
      <c r="A48" s="214" t="s">
        <v>1777</v>
      </c>
      <c r="B48" s="214" t="s">
        <v>1795</v>
      </c>
      <c r="C48" s="215" t="s">
        <v>1796</v>
      </c>
      <c r="D48" s="216" t="s">
        <v>2240</v>
      </c>
      <c r="E48" s="215" t="s">
        <v>1697</v>
      </c>
      <c r="F48" s="215" t="s">
        <v>1697</v>
      </c>
      <c r="G48" s="215" t="s">
        <v>1697</v>
      </c>
      <c r="H48" s="215" t="b">
        <v>1</v>
      </c>
      <c r="I48" s="215" t="b">
        <v>1</v>
      </c>
      <c r="J48" s="215" t="b">
        <v>1</v>
      </c>
      <c r="K48" s="215" t="b">
        <v>1</v>
      </c>
      <c r="L48" s="215" t="b">
        <v>1</v>
      </c>
      <c r="M48" s="215" t="b">
        <v>1</v>
      </c>
      <c r="N48" s="215" t="b">
        <v>1</v>
      </c>
      <c r="O48" s="215" t="b">
        <v>1</v>
      </c>
      <c r="P48" s="215" t="b">
        <v>1</v>
      </c>
      <c r="Q48" s="215" t="b">
        <v>1</v>
      </c>
      <c r="R48" s="215" t="b">
        <v>1</v>
      </c>
      <c r="S48" s="215" t="b">
        <v>1</v>
      </c>
      <c r="T48" s="215" t="b">
        <v>1</v>
      </c>
      <c r="U48" s="215" t="b">
        <v>1</v>
      </c>
      <c r="V48" s="215" t="b">
        <v>1</v>
      </c>
    </row>
    <row r="49" spans="1:22" ht="60" hidden="1" outlineLevel="1" x14ac:dyDescent="0.25">
      <c r="A49" s="217" t="s">
        <v>1777</v>
      </c>
      <c r="B49" s="217" t="s">
        <v>1797</v>
      </c>
      <c r="C49" s="218" t="s">
        <v>1798</v>
      </c>
      <c r="D49" s="219" t="s">
        <v>2241</v>
      </c>
      <c r="E49" s="218" t="s">
        <v>1697</v>
      </c>
      <c r="F49" s="218" t="s">
        <v>1697</v>
      </c>
      <c r="G49" s="218" t="s">
        <v>1697</v>
      </c>
      <c r="H49" s="218" t="b">
        <v>1</v>
      </c>
      <c r="I49" s="218" t="b">
        <v>1</v>
      </c>
      <c r="J49" s="218" t="b">
        <v>1</v>
      </c>
      <c r="K49" s="218" t="b">
        <v>1</v>
      </c>
      <c r="L49" s="218" t="b">
        <v>1</v>
      </c>
      <c r="M49" s="218" t="b">
        <v>1</v>
      </c>
      <c r="N49" s="218" t="b">
        <v>1</v>
      </c>
      <c r="O49" s="218" t="b">
        <v>1</v>
      </c>
      <c r="P49" s="218" t="b">
        <v>1</v>
      </c>
      <c r="Q49" s="218" t="b">
        <v>1</v>
      </c>
      <c r="R49" s="218" t="b">
        <v>1</v>
      </c>
      <c r="S49" s="218" t="b">
        <v>1</v>
      </c>
      <c r="T49" s="218" t="b">
        <v>1</v>
      </c>
      <c r="U49" s="218" t="b">
        <v>1</v>
      </c>
      <c r="V49" s="218" t="b">
        <v>1</v>
      </c>
    </row>
    <row r="50" spans="1:22" ht="45" hidden="1" outlineLevel="1" x14ac:dyDescent="0.25">
      <c r="A50" s="214" t="s">
        <v>1777</v>
      </c>
      <c r="B50" s="214" t="s">
        <v>1799</v>
      </c>
      <c r="C50" s="215" t="s">
        <v>1800</v>
      </c>
      <c r="D50" s="216" t="s">
        <v>2242</v>
      </c>
      <c r="E50" s="215" t="s">
        <v>1697</v>
      </c>
      <c r="F50" s="215" t="s">
        <v>1697</v>
      </c>
      <c r="G50" s="215" t="s">
        <v>1697</v>
      </c>
      <c r="H50" s="215" t="b">
        <v>1</v>
      </c>
      <c r="I50" s="215" t="b">
        <v>1</v>
      </c>
      <c r="J50" s="215" t="b">
        <v>1</v>
      </c>
      <c r="K50" s="215" t="b">
        <v>1</v>
      </c>
      <c r="L50" s="215" t="b">
        <v>1</v>
      </c>
      <c r="M50" s="215" t="b">
        <v>1</v>
      </c>
      <c r="N50" s="215" t="b">
        <v>1</v>
      </c>
      <c r="O50" s="215" t="b">
        <v>1</v>
      </c>
      <c r="P50" s="215" t="b">
        <v>1</v>
      </c>
      <c r="Q50" s="215" t="b">
        <v>1</v>
      </c>
      <c r="R50" s="215" t="b">
        <v>1</v>
      </c>
      <c r="S50" s="215" t="b">
        <v>1</v>
      </c>
      <c r="T50" s="215" t="b">
        <v>1</v>
      </c>
      <c r="U50" s="215" t="b">
        <v>1</v>
      </c>
      <c r="V50" s="215" t="b">
        <v>1</v>
      </c>
    </row>
    <row r="51" spans="1:22" ht="60" hidden="1" outlineLevel="1" x14ac:dyDescent="0.25">
      <c r="A51" s="217" t="s">
        <v>1777</v>
      </c>
      <c r="B51" s="217" t="s">
        <v>1801</v>
      </c>
      <c r="C51" s="218" t="s">
        <v>1802</v>
      </c>
      <c r="D51" s="219" t="s">
        <v>2243</v>
      </c>
      <c r="E51" s="218" t="s">
        <v>1697</v>
      </c>
      <c r="F51" s="218" t="s">
        <v>1697</v>
      </c>
      <c r="G51" s="218" t="s">
        <v>1697</v>
      </c>
      <c r="H51" s="218" t="b">
        <v>1</v>
      </c>
      <c r="I51" s="218" t="b">
        <v>1</v>
      </c>
      <c r="J51" s="218" t="b">
        <v>1</v>
      </c>
      <c r="K51" s="218" t="b">
        <v>1</v>
      </c>
      <c r="L51" s="218" t="b">
        <v>1</v>
      </c>
      <c r="M51" s="218" t="b">
        <v>1</v>
      </c>
      <c r="N51" s="218" t="b">
        <v>1</v>
      </c>
      <c r="O51" s="218" t="b">
        <v>1</v>
      </c>
      <c r="P51" s="218" t="b">
        <v>1</v>
      </c>
      <c r="Q51" s="218" t="b">
        <v>1</v>
      </c>
      <c r="R51" s="218" t="b">
        <v>1</v>
      </c>
      <c r="S51" s="218" t="b">
        <v>1</v>
      </c>
      <c r="T51" s="218" t="b">
        <v>1</v>
      </c>
      <c r="U51" s="218" t="b">
        <v>1</v>
      </c>
      <c r="V51" s="218" t="b">
        <v>1</v>
      </c>
    </row>
    <row r="52" spans="1:22" ht="90" hidden="1" outlineLevel="1" x14ac:dyDescent="0.25">
      <c r="A52" s="214" t="s">
        <v>1777</v>
      </c>
      <c r="B52" s="214" t="s">
        <v>1803</v>
      </c>
      <c r="C52" s="215" t="s">
        <v>1804</v>
      </c>
      <c r="D52" s="216" t="s">
        <v>2244</v>
      </c>
      <c r="E52" s="215" t="s">
        <v>1697</v>
      </c>
      <c r="F52" s="215" t="s">
        <v>1697</v>
      </c>
      <c r="G52" s="215" t="s">
        <v>1697</v>
      </c>
      <c r="H52" s="215" t="b">
        <v>1</v>
      </c>
      <c r="I52" s="215" t="b">
        <v>1</v>
      </c>
      <c r="J52" s="215" t="b">
        <v>1</v>
      </c>
      <c r="K52" s="215" t="b">
        <v>1</v>
      </c>
      <c r="L52" s="215" t="b">
        <v>1</v>
      </c>
      <c r="M52" s="215" t="b">
        <v>1</v>
      </c>
      <c r="N52" s="215" t="b">
        <v>1</v>
      </c>
      <c r="O52" s="215" t="b">
        <v>1</v>
      </c>
      <c r="P52" s="215" t="b">
        <v>1</v>
      </c>
      <c r="Q52" s="215" t="b">
        <v>1</v>
      </c>
      <c r="R52" s="215" t="b">
        <v>1</v>
      </c>
      <c r="S52" s="215" t="b">
        <v>1</v>
      </c>
      <c r="T52" s="215" t="b">
        <v>1</v>
      </c>
      <c r="U52" s="215" t="b">
        <v>1</v>
      </c>
      <c r="V52" s="215" t="b">
        <v>1</v>
      </c>
    </row>
    <row r="53" spans="1:22" ht="90" hidden="1" outlineLevel="1" x14ac:dyDescent="0.25">
      <c r="A53" s="217" t="s">
        <v>1777</v>
      </c>
      <c r="B53" s="217" t="s">
        <v>1805</v>
      </c>
      <c r="C53" s="218" t="s">
        <v>1806</v>
      </c>
      <c r="D53" s="219" t="s">
        <v>2245</v>
      </c>
      <c r="E53" s="218" t="s">
        <v>1697</v>
      </c>
      <c r="F53" s="218" t="s">
        <v>1697</v>
      </c>
      <c r="G53" s="218" t="s">
        <v>1697</v>
      </c>
      <c r="H53" s="218" t="b">
        <v>1</v>
      </c>
      <c r="I53" s="218" t="b">
        <v>1</v>
      </c>
      <c r="J53" s="218" t="b">
        <v>1</v>
      </c>
      <c r="K53" s="218" t="b">
        <v>1</v>
      </c>
      <c r="L53" s="218" t="b">
        <v>1</v>
      </c>
      <c r="M53" s="218" t="b">
        <v>1</v>
      </c>
      <c r="N53" s="218" t="b">
        <v>1</v>
      </c>
      <c r="O53" s="218" t="b">
        <v>1</v>
      </c>
      <c r="P53" s="218" t="b">
        <v>1</v>
      </c>
      <c r="Q53" s="218" t="b">
        <v>1</v>
      </c>
      <c r="R53" s="218" t="b">
        <v>1</v>
      </c>
      <c r="S53" s="218" t="b">
        <v>1</v>
      </c>
      <c r="T53" s="218" t="b">
        <v>1</v>
      </c>
      <c r="U53" s="218" t="b">
        <v>1</v>
      </c>
      <c r="V53" s="218" t="b">
        <v>1</v>
      </c>
    </row>
    <row r="54" spans="1:22" ht="75" hidden="1" outlineLevel="1" x14ac:dyDescent="0.25">
      <c r="A54" s="214" t="s">
        <v>1777</v>
      </c>
      <c r="B54" s="214" t="s">
        <v>1807</v>
      </c>
      <c r="C54" s="215" t="s">
        <v>1808</v>
      </c>
      <c r="D54" s="216" t="s">
        <v>2246</v>
      </c>
      <c r="E54" s="215" t="s">
        <v>1697</v>
      </c>
      <c r="F54" s="215" t="s">
        <v>1697</v>
      </c>
      <c r="G54" s="215" t="s">
        <v>1697</v>
      </c>
      <c r="H54" s="215" t="b">
        <v>1</v>
      </c>
      <c r="I54" s="215" t="b">
        <v>1</v>
      </c>
      <c r="J54" s="215" t="b">
        <v>1</v>
      </c>
      <c r="K54" s="215" t="b">
        <v>1</v>
      </c>
      <c r="L54" s="215" t="b">
        <v>1</v>
      </c>
      <c r="M54" s="215" t="b">
        <v>1</v>
      </c>
      <c r="N54" s="215" t="b">
        <v>1</v>
      </c>
      <c r="O54" s="215" t="b">
        <v>1</v>
      </c>
      <c r="P54" s="215" t="b">
        <v>1</v>
      </c>
      <c r="Q54" s="215" t="b">
        <v>1</v>
      </c>
      <c r="R54" s="215" t="b">
        <v>1</v>
      </c>
      <c r="S54" s="215" t="b">
        <v>1</v>
      </c>
      <c r="T54" s="215" t="b">
        <v>1</v>
      </c>
      <c r="U54" s="215" t="b">
        <v>1</v>
      </c>
      <c r="V54" s="215" t="b">
        <v>1</v>
      </c>
    </row>
    <row r="55" spans="1:22" ht="75" hidden="1" outlineLevel="1" x14ac:dyDescent="0.25">
      <c r="A55" s="217" t="s">
        <v>1777</v>
      </c>
      <c r="B55" s="217" t="s">
        <v>1809</v>
      </c>
      <c r="C55" s="218" t="s">
        <v>1810</v>
      </c>
      <c r="D55" s="219" t="s">
        <v>2247</v>
      </c>
      <c r="E55" s="218" t="s">
        <v>1697</v>
      </c>
      <c r="F55" s="218" t="s">
        <v>1697</v>
      </c>
      <c r="G55" s="218" t="s">
        <v>1697</v>
      </c>
      <c r="H55" s="218" t="b">
        <v>1</v>
      </c>
      <c r="I55" s="218" t="b">
        <v>1</v>
      </c>
      <c r="J55" s="218" t="b">
        <v>1</v>
      </c>
      <c r="K55" s="218" t="b">
        <v>1</v>
      </c>
      <c r="L55" s="218" t="b">
        <v>1</v>
      </c>
      <c r="M55" s="218" t="b">
        <v>1</v>
      </c>
      <c r="N55" s="218" t="b">
        <v>1</v>
      </c>
      <c r="O55" s="218" t="b">
        <v>1</v>
      </c>
      <c r="P55" s="218" t="b">
        <v>1</v>
      </c>
      <c r="Q55" s="218" t="b">
        <v>1</v>
      </c>
      <c r="R55" s="218" t="b">
        <v>1</v>
      </c>
      <c r="S55" s="218" t="b">
        <v>1</v>
      </c>
      <c r="T55" s="218" t="b">
        <v>1</v>
      </c>
      <c r="U55" s="218" t="b">
        <v>1</v>
      </c>
      <c r="V55" s="218" t="b">
        <v>1</v>
      </c>
    </row>
    <row r="56" spans="1:22" ht="75" hidden="1" outlineLevel="1" x14ac:dyDescent="0.25">
      <c r="A56" s="214" t="s">
        <v>1777</v>
      </c>
      <c r="B56" s="214" t="s">
        <v>1811</v>
      </c>
      <c r="C56" s="215" t="s">
        <v>1812</v>
      </c>
      <c r="D56" s="216" t="s">
        <v>2248</v>
      </c>
      <c r="E56" s="215" t="s">
        <v>1697</v>
      </c>
      <c r="F56" s="215" t="s">
        <v>1697</v>
      </c>
      <c r="G56" s="215" t="s">
        <v>1697</v>
      </c>
      <c r="H56" s="215" t="b">
        <v>1</v>
      </c>
      <c r="I56" s="215" t="b">
        <v>1</v>
      </c>
      <c r="J56" s="215" t="b">
        <v>1</v>
      </c>
      <c r="K56" s="215" t="b">
        <v>1</v>
      </c>
      <c r="L56" s="215" t="b">
        <v>1</v>
      </c>
      <c r="M56" s="215" t="b">
        <v>1</v>
      </c>
      <c r="N56" s="215" t="b">
        <v>1</v>
      </c>
      <c r="O56" s="215" t="b">
        <v>1</v>
      </c>
      <c r="P56" s="215" t="b">
        <v>1</v>
      </c>
      <c r="Q56" s="215" t="b">
        <v>1</v>
      </c>
      <c r="R56" s="215" t="b">
        <v>1</v>
      </c>
      <c r="S56" s="215" t="b">
        <v>1</v>
      </c>
      <c r="T56" s="215" t="b">
        <v>1</v>
      </c>
      <c r="U56" s="215" t="b">
        <v>1</v>
      </c>
      <c r="V56" s="215" t="b">
        <v>1</v>
      </c>
    </row>
    <row r="57" spans="1:22" ht="75" hidden="1" outlineLevel="1" x14ac:dyDescent="0.25">
      <c r="A57" s="217" t="s">
        <v>1777</v>
      </c>
      <c r="B57" s="217" t="s">
        <v>1813</v>
      </c>
      <c r="C57" s="218" t="s">
        <v>1814</v>
      </c>
      <c r="D57" s="219" t="s">
        <v>2249</v>
      </c>
      <c r="E57" s="218" t="s">
        <v>1697</v>
      </c>
      <c r="F57" s="218" t="s">
        <v>1697</v>
      </c>
      <c r="G57" s="218" t="s">
        <v>1697</v>
      </c>
      <c r="H57" s="218" t="b">
        <v>1</v>
      </c>
      <c r="I57" s="218" t="b">
        <v>1</v>
      </c>
      <c r="J57" s="218" t="b">
        <v>1</v>
      </c>
      <c r="K57" s="218" t="b">
        <v>1</v>
      </c>
      <c r="L57" s="218" t="b">
        <v>1</v>
      </c>
      <c r="M57" s="218" t="b">
        <v>1</v>
      </c>
      <c r="N57" s="218" t="b">
        <v>1</v>
      </c>
      <c r="O57" s="218" t="b">
        <v>1</v>
      </c>
      <c r="P57" s="218" t="b">
        <v>1</v>
      </c>
      <c r="Q57" s="218" t="b">
        <v>1</v>
      </c>
      <c r="R57" s="218" t="b">
        <v>1</v>
      </c>
      <c r="S57" s="218" t="b">
        <v>1</v>
      </c>
      <c r="T57" s="218" t="b">
        <v>1</v>
      </c>
      <c r="U57" s="218" t="b">
        <v>1</v>
      </c>
      <c r="V57" s="218" t="b">
        <v>1</v>
      </c>
    </row>
    <row r="58" spans="1:22" ht="90" hidden="1" outlineLevel="1" x14ac:dyDescent="0.25">
      <c r="A58" s="214" t="s">
        <v>1777</v>
      </c>
      <c r="B58" s="214" t="s">
        <v>1815</v>
      </c>
      <c r="C58" s="215" t="s">
        <v>1816</v>
      </c>
      <c r="D58" s="216" t="s">
        <v>2250</v>
      </c>
      <c r="E58" s="215" t="s">
        <v>1697</v>
      </c>
      <c r="F58" s="215" t="s">
        <v>1697</v>
      </c>
      <c r="G58" s="215" t="s">
        <v>1697</v>
      </c>
      <c r="H58" s="215" t="b">
        <v>1</v>
      </c>
      <c r="I58" s="215" t="b">
        <v>1</v>
      </c>
      <c r="J58" s="215" t="b">
        <v>1</v>
      </c>
      <c r="K58" s="215" t="b">
        <v>1</v>
      </c>
      <c r="L58" s="215" t="b">
        <v>1</v>
      </c>
      <c r="M58" s="215" t="b">
        <v>1</v>
      </c>
      <c r="N58" s="215" t="b">
        <v>1</v>
      </c>
      <c r="O58" s="215" t="b">
        <v>1</v>
      </c>
      <c r="P58" s="215" t="b">
        <v>1</v>
      </c>
      <c r="Q58" s="215" t="b">
        <v>1</v>
      </c>
      <c r="R58" s="215" t="b">
        <v>1</v>
      </c>
      <c r="S58" s="215" t="b">
        <v>1</v>
      </c>
      <c r="T58" s="215" t="b">
        <v>1</v>
      </c>
      <c r="U58" s="215" t="b">
        <v>1</v>
      </c>
      <c r="V58" s="215" t="b">
        <v>1</v>
      </c>
    </row>
    <row r="59" spans="1:22" ht="90" hidden="1" outlineLevel="1" x14ac:dyDescent="0.25">
      <c r="A59" s="217" t="s">
        <v>1777</v>
      </c>
      <c r="B59" s="217" t="s">
        <v>1817</v>
      </c>
      <c r="C59" s="218" t="s">
        <v>1818</v>
      </c>
      <c r="D59" s="219" t="s">
        <v>2251</v>
      </c>
      <c r="E59" s="218" t="s">
        <v>1697</v>
      </c>
      <c r="F59" s="218" t="s">
        <v>1697</v>
      </c>
      <c r="G59" s="218" t="s">
        <v>1697</v>
      </c>
      <c r="H59" s="218" t="b">
        <v>1</v>
      </c>
      <c r="I59" s="218" t="b">
        <v>1</v>
      </c>
      <c r="J59" s="218" t="b">
        <v>1</v>
      </c>
      <c r="K59" s="218" t="b">
        <v>1</v>
      </c>
      <c r="L59" s="218" t="b">
        <v>1</v>
      </c>
      <c r="M59" s="218" t="b">
        <v>1</v>
      </c>
      <c r="N59" s="218" t="b">
        <v>1</v>
      </c>
      <c r="O59" s="218" t="b">
        <v>1</v>
      </c>
      <c r="P59" s="218" t="b">
        <v>1</v>
      </c>
      <c r="Q59" s="218" t="b">
        <v>1</v>
      </c>
      <c r="R59" s="218" t="b">
        <v>1</v>
      </c>
      <c r="S59" s="218" t="b">
        <v>1</v>
      </c>
      <c r="T59" s="218" t="b">
        <v>1</v>
      </c>
      <c r="U59" s="218" t="b">
        <v>1</v>
      </c>
      <c r="V59" s="218" t="b">
        <v>1</v>
      </c>
    </row>
    <row r="60" spans="1:22" ht="90" hidden="1" outlineLevel="1" x14ac:dyDescent="0.25">
      <c r="A60" s="214" t="s">
        <v>1777</v>
      </c>
      <c r="B60" s="214" t="s">
        <v>1819</v>
      </c>
      <c r="C60" s="215" t="s">
        <v>1820</v>
      </c>
      <c r="D60" s="216" t="s">
        <v>2252</v>
      </c>
      <c r="E60" s="215" t="s">
        <v>1697</v>
      </c>
      <c r="F60" s="215" t="s">
        <v>1697</v>
      </c>
      <c r="G60" s="215" t="s">
        <v>1697</v>
      </c>
      <c r="H60" s="215" t="b">
        <v>1</v>
      </c>
      <c r="I60" s="215" t="b">
        <v>1</v>
      </c>
      <c r="J60" s="215" t="b">
        <v>1</v>
      </c>
      <c r="K60" s="215" t="b">
        <v>1</v>
      </c>
      <c r="L60" s="215" t="b">
        <v>1</v>
      </c>
      <c r="M60" s="215" t="b">
        <v>1</v>
      </c>
      <c r="N60" s="215" t="b">
        <v>1</v>
      </c>
      <c r="O60" s="215" t="b">
        <v>1</v>
      </c>
      <c r="P60" s="215" t="b">
        <v>1</v>
      </c>
      <c r="Q60" s="215" t="b">
        <v>1</v>
      </c>
      <c r="R60" s="215" t="b">
        <v>1</v>
      </c>
      <c r="S60" s="215" t="b">
        <v>1</v>
      </c>
      <c r="T60" s="215" t="b">
        <v>1</v>
      </c>
      <c r="U60" s="215" t="b">
        <v>1</v>
      </c>
      <c r="V60" s="215" t="b">
        <v>1</v>
      </c>
    </row>
    <row r="61" spans="1:22" collapsed="1" x14ac:dyDescent="0.25">
      <c r="A61" s="236" t="s">
        <v>1821</v>
      </c>
      <c r="B61" s="236" t="s">
        <v>1671</v>
      </c>
      <c r="C61" s="236" t="s">
        <v>1671</v>
      </c>
      <c r="D61" s="236" t="s">
        <v>1671</v>
      </c>
      <c r="E61" s="213" t="s">
        <v>1671</v>
      </c>
      <c r="F61" s="213" t="s">
        <v>1671</v>
      </c>
      <c r="G61" s="213" t="s">
        <v>1671</v>
      </c>
      <c r="H61" s="213" t="s">
        <v>1671</v>
      </c>
      <c r="I61" s="213" t="s">
        <v>1671</v>
      </c>
      <c r="J61" s="213" t="s">
        <v>1671</v>
      </c>
      <c r="K61" s="213" t="s">
        <v>1671</v>
      </c>
      <c r="L61" s="213" t="s">
        <v>1671</v>
      </c>
      <c r="M61" s="213" t="s">
        <v>1671</v>
      </c>
      <c r="N61" s="213" t="s">
        <v>1671</v>
      </c>
      <c r="O61" s="213" t="s">
        <v>1671</v>
      </c>
      <c r="P61" s="213" t="s">
        <v>1671</v>
      </c>
      <c r="Q61" s="213" t="s">
        <v>1671</v>
      </c>
      <c r="R61" s="213" t="s">
        <v>1671</v>
      </c>
      <c r="S61" s="213" t="s">
        <v>1671</v>
      </c>
      <c r="T61" s="213" t="s">
        <v>1671</v>
      </c>
      <c r="U61" s="213" t="s">
        <v>1671</v>
      </c>
      <c r="V61" s="213" t="s">
        <v>1671</v>
      </c>
    </row>
    <row r="62" spans="1:22" ht="108.95" hidden="1" customHeight="1" outlineLevel="1" x14ac:dyDescent="0.25">
      <c r="A62" s="214" t="s">
        <v>1822</v>
      </c>
      <c r="B62" s="214" t="s">
        <v>1823</v>
      </c>
      <c r="C62" s="215" t="s">
        <v>1824</v>
      </c>
      <c r="D62" s="216" t="s">
        <v>2259</v>
      </c>
      <c r="E62" s="215" t="s">
        <v>1720</v>
      </c>
      <c r="F62" s="215" t="s">
        <v>1720</v>
      </c>
      <c r="G62" s="215" t="s">
        <v>1720</v>
      </c>
      <c r="H62" s="215" t="b">
        <v>1</v>
      </c>
      <c r="I62" s="215" t="b">
        <v>1</v>
      </c>
      <c r="J62" s="215" t="b">
        <v>1</v>
      </c>
      <c r="K62" s="215" t="b">
        <v>1</v>
      </c>
      <c r="L62" s="215" t="b">
        <v>1</v>
      </c>
      <c r="M62" s="215" t="b">
        <v>1</v>
      </c>
      <c r="N62" s="215" t="b">
        <v>1</v>
      </c>
      <c r="O62" s="215" t="b">
        <v>1</v>
      </c>
      <c r="P62" s="215" t="b">
        <v>1</v>
      </c>
      <c r="Q62" s="215" t="b">
        <v>0</v>
      </c>
      <c r="R62" s="215" t="b">
        <v>1</v>
      </c>
      <c r="S62" s="215" t="b">
        <v>1</v>
      </c>
      <c r="T62" s="215" t="b">
        <v>1</v>
      </c>
      <c r="U62" s="215" t="b">
        <v>0</v>
      </c>
      <c r="V62" s="215" t="b">
        <v>0</v>
      </c>
    </row>
    <row r="63" spans="1:22" ht="120" hidden="1" outlineLevel="1" x14ac:dyDescent="0.25">
      <c r="A63" s="217" t="s">
        <v>1822</v>
      </c>
      <c r="B63" s="217" t="s">
        <v>1825</v>
      </c>
      <c r="C63" s="218" t="s">
        <v>1826</v>
      </c>
      <c r="D63" s="219" t="s">
        <v>2258</v>
      </c>
      <c r="E63" s="218" t="s">
        <v>1720</v>
      </c>
      <c r="F63" s="218" t="s">
        <v>1720</v>
      </c>
      <c r="G63" s="218" t="s">
        <v>1720</v>
      </c>
      <c r="H63" s="218" t="b">
        <v>1</v>
      </c>
      <c r="I63" s="218" t="b">
        <v>1</v>
      </c>
      <c r="J63" s="218" t="b">
        <v>1</v>
      </c>
      <c r="K63" s="218" t="b">
        <v>1</v>
      </c>
      <c r="L63" s="218" t="b">
        <v>1</v>
      </c>
      <c r="M63" s="218" t="b">
        <v>1</v>
      </c>
      <c r="N63" s="218" t="b">
        <v>1</v>
      </c>
      <c r="O63" s="218" t="b">
        <v>1</v>
      </c>
      <c r="P63" s="218" t="b">
        <v>1</v>
      </c>
      <c r="Q63" s="218" t="b">
        <v>0</v>
      </c>
      <c r="R63" s="218" t="b">
        <v>1</v>
      </c>
      <c r="S63" s="218" t="b">
        <v>1</v>
      </c>
      <c r="T63" s="218" t="b">
        <v>1</v>
      </c>
      <c r="U63" s="218" t="b">
        <v>0</v>
      </c>
      <c r="V63" s="218" t="b">
        <v>0</v>
      </c>
    </row>
    <row r="64" spans="1:22" ht="90" hidden="1" outlineLevel="1" x14ac:dyDescent="0.25">
      <c r="A64" s="214" t="s">
        <v>1822</v>
      </c>
      <c r="B64" s="214" t="s">
        <v>1827</v>
      </c>
      <c r="C64" s="215" t="s">
        <v>1828</v>
      </c>
      <c r="D64" s="216" t="s">
        <v>2260</v>
      </c>
      <c r="E64" s="215" t="s">
        <v>1720</v>
      </c>
      <c r="F64" s="215" t="s">
        <v>1720</v>
      </c>
      <c r="G64" s="215" t="s">
        <v>1720</v>
      </c>
      <c r="H64" s="215" t="b">
        <v>0</v>
      </c>
      <c r="I64" s="215" t="b">
        <v>1</v>
      </c>
      <c r="J64" s="215" t="b">
        <v>0</v>
      </c>
      <c r="K64" s="215" t="b">
        <v>0</v>
      </c>
      <c r="L64" s="215" t="b">
        <v>0</v>
      </c>
      <c r="M64" s="215" t="b">
        <v>0</v>
      </c>
      <c r="N64" s="215" t="b">
        <v>0</v>
      </c>
      <c r="O64" s="215" t="b">
        <v>1</v>
      </c>
      <c r="P64" s="215" t="b">
        <v>1</v>
      </c>
      <c r="Q64" s="215" t="b">
        <v>0</v>
      </c>
      <c r="R64" s="215" t="b">
        <v>1</v>
      </c>
      <c r="S64" s="215" t="b">
        <v>1</v>
      </c>
      <c r="T64" s="215" t="b">
        <v>1</v>
      </c>
      <c r="U64" s="215" t="b">
        <v>0</v>
      </c>
      <c r="V64" s="215" t="b">
        <v>0</v>
      </c>
    </row>
    <row r="65" spans="1:22" ht="75" hidden="1" outlineLevel="1" x14ac:dyDescent="0.25">
      <c r="A65" s="217" t="s">
        <v>1822</v>
      </c>
      <c r="B65" s="217" t="s">
        <v>1829</v>
      </c>
      <c r="C65" s="218" t="s">
        <v>1830</v>
      </c>
      <c r="D65" s="219" t="s">
        <v>2261</v>
      </c>
      <c r="E65" s="218" t="s">
        <v>1720</v>
      </c>
      <c r="F65" s="218" t="s">
        <v>1720</v>
      </c>
      <c r="G65" s="218" t="s">
        <v>1720</v>
      </c>
      <c r="H65" s="218" t="b">
        <v>0</v>
      </c>
      <c r="I65" s="218" t="b">
        <v>0</v>
      </c>
      <c r="J65" s="218" t="b">
        <v>0</v>
      </c>
      <c r="K65" s="218" t="b">
        <v>0</v>
      </c>
      <c r="L65" s="218" t="b">
        <v>0</v>
      </c>
      <c r="M65" s="218" t="b">
        <v>0</v>
      </c>
      <c r="N65" s="218" t="b">
        <v>0</v>
      </c>
      <c r="O65" s="218" t="b">
        <v>1</v>
      </c>
      <c r="P65" s="218" t="b">
        <v>0</v>
      </c>
      <c r="Q65" s="218" t="b">
        <v>0</v>
      </c>
      <c r="R65" s="218" t="b">
        <v>1</v>
      </c>
      <c r="S65" s="218" t="b">
        <v>1</v>
      </c>
      <c r="T65" s="218" t="b">
        <v>1</v>
      </c>
      <c r="U65" s="218" t="b">
        <v>0</v>
      </c>
      <c r="V65" s="218" t="b">
        <v>0</v>
      </c>
    </row>
    <row r="66" spans="1:22" ht="45" hidden="1" outlineLevel="1" x14ac:dyDescent="0.25">
      <c r="A66" s="214" t="s">
        <v>1822</v>
      </c>
      <c r="B66" s="214" t="s">
        <v>1831</v>
      </c>
      <c r="C66" s="215" t="s">
        <v>1832</v>
      </c>
      <c r="D66" s="216" t="s">
        <v>2262</v>
      </c>
      <c r="E66" s="215" t="s">
        <v>1697</v>
      </c>
      <c r="F66" s="215" t="s">
        <v>1697</v>
      </c>
      <c r="G66" s="215" t="s">
        <v>1697</v>
      </c>
      <c r="H66" s="215" t="b">
        <v>1</v>
      </c>
      <c r="I66" s="215" t="b">
        <v>1</v>
      </c>
      <c r="J66" s="215" t="b">
        <v>1</v>
      </c>
      <c r="K66" s="215" t="b">
        <v>1</v>
      </c>
      <c r="L66" s="215" t="b">
        <v>1</v>
      </c>
      <c r="M66" s="215" t="b">
        <v>1</v>
      </c>
      <c r="N66" s="215" t="b">
        <v>0</v>
      </c>
      <c r="O66" s="215" t="b">
        <v>1</v>
      </c>
      <c r="P66" s="215" t="b">
        <v>1</v>
      </c>
      <c r="Q66" s="215" t="b">
        <v>0</v>
      </c>
      <c r="R66" s="215" t="b">
        <v>1</v>
      </c>
      <c r="S66" s="215" t="b">
        <v>1</v>
      </c>
      <c r="T66" s="215" t="b">
        <v>1</v>
      </c>
      <c r="U66" s="215" t="b">
        <v>0</v>
      </c>
      <c r="V66" s="215" t="b">
        <v>1</v>
      </c>
    </row>
    <row r="67" spans="1:22" ht="45" hidden="1" outlineLevel="1" x14ac:dyDescent="0.25">
      <c r="A67" s="217" t="s">
        <v>1822</v>
      </c>
      <c r="B67" s="217" t="s">
        <v>1833</v>
      </c>
      <c r="C67" s="218" t="s">
        <v>1834</v>
      </c>
      <c r="D67" s="219" t="s">
        <v>2263</v>
      </c>
      <c r="E67" s="218" t="s">
        <v>1720</v>
      </c>
      <c r="F67" s="218" t="s">
        <v>1697</v>
      </c>
      <c r="G67" s="218" t="s">
        <v>1697</v>
      </c>
      <c r="H67" s="218" t="b">
        <v>1</v>
      </c>
      <c r="I67" s="218" t="b">
        <v>1</v>
      </c>
      <c r="J67" s="218" t="b">
        <v>1</v>
      </c>
      <c r="K67" s="218" t="b">
        <v>1</v>
      </c>
      <c r="L67" s="218" t="b">
        <v>1</v>
      </c>
      <c r="M67" s="218" t="b">
        <v>1</v>
      </c>
      <c r="N67" s="218" t="b">
        <v>1</v>
      </c>
      <c r="O67" s="218" t="b">
        <v>0</v>
      </c>
      <c r="P67" s="218" t="b">
        <v>0</v>
      </c>
      <c r="Q67" s="218" t="b">
        <v>0</v>
      </c>
      <c r="R67" s="218" t="b">
        <v>1</v>
      </c>
      <c r="S67" s="218" t="b">
        <v>0</v>
      </c>
      <c r="T67" s="218" t="b">
        <v>0</v>
      </c>
      <c r="U67" s="218" t="b">
        <v>0</v>
      </c>
      <c r="V67" s="218" t="b">
        <v>0</v>
      </c>
    </row>
    <row r="68" spans="1:22" ht="75" hidden="1" outlineLevel="1" x14ac:dyDescent="0.25">
      <c r="A68" s="214" t="s">
        <v>1822</v>
      </c>
      <c r="B68" s="214" t="s">
        <v>1835</v>
      </c>
      <c r="C68" s="215" t="s">
        <v>1836</v>
      </c>
      <c r="D68" s="216" t="s">
        <v>2264</v>
      </c>
      <c r="E68" s="215" t="s">
        <v>1720</v>
      </c>
      <c r="F68" s="215" t="s">
        <v>1720</v>
      </c>
      <c r="G68" s="215" t="s">
        <v>1720</v>
      </c>
      <c r="H68" s="215" t="b">
        <v>0</v>
      </c>
      <c r="I68" s="215" t="b">
        <v>0</v>
      </c>
      <c r="J68" s="215" t="b">
        <v>0</v>
      </c>
      <c r="K68" s="215" t="b">
        <v>0</v>
      </c>
      <c r="L68" s="215" t="b">
        <v>0</v>
      </c>
      <c r="M68" s="215" t="b">
        <v>0</v>
      </c>
      <c r="N68" s="215" t="b">
        <v>0</v>
      </c>
      <c r="O68" s="215" t="b">
        <v>0</v>
      </c>
      <c r="P68" s="215" t="b">
        <v>0</v>
      </c>
      <c r="Q68" s="215" t="b">
        <v>0</v>
      </c>
      <c r="R68" s="215" t="b">
        <v>1</v>
      </c>
      <c r="S68" s="215" t="b">
        <v>0</v>
      </c>
      <c r="T68" s="215" t="b">
        <v>0</v>
      </c>
      <c r="U68" s="215" t="b">
        <v>1</v>
      </c>
      <c r="V68" s="215" t="b">
        <v>0</v>
      </c>
    </row>
    <row r="69" spans="1:22" ht="45" hidden="1" outlineLevel="1" x14ac:dyDescent="0.25">
      <c r="A69" s="217" t="s">
        <v>1822</v>
      </c>
      <c r="B69" s="217" t="s">
        <v>1837</v>
      </c>
      <c r="C69" s="218" t="s">
        <v>1838</v>
      </c>
      <c r="D69" s="219" t="s">
        <v>1839</v>
      </c>
      <c r="E69" s="218" t="s">
        <v>1720</v>
      </c>
      <c r="F69" s="218" t="s">
        <v>1697</v>
      </c>
      <c r="G69" s="218" t="s">
        <v>1697</v>
      </c>
      <c r="H69" s="218" t="b">
        <v>1</v>
      </c>
      <c r="I69" s="218" t="b">
        <v>1</v>
      </c>
      <c r="J69" s="218" t="b">
        <v>1</v>
      </c>
      <c r="K69" s="218" t="b">
        <v>1</v>
      </c>
      <c r="L69" s="218" t="b">
        <v>1</v>
      </c>
      <c r="M69" s="218" t="b">
        <v>1</v>
      </c>
      <c r="N69" s="218" t="b">
        <v>1</v>
      </c>
      <c r="O69" s="218" t="b">
        <v>0</v>
      </c>
      <c r="P69" s="218" t="b">
        <v>1</v>
      </c>
      <c r="Q69" s="218" t="b">
        <v>1</v>
      </c>
      <c r="R69" s="218" t="b">
        <v>1</v>
      </c>
      <c r="S69" s="218" t="b">
        <v>0</v>
      </c>
      <c r="T69" s="218" t="b">
        <v>0</v>
      </c>
      <c r="U69" s="218" t="b">
        <v>0</v>
      </c>
      <c r="V69" s="218" t="b">
        <v>0</v>
      </c>
    </row>
    <row r="70" spans="1:22" ht="90" hidden="1" outlineLevel="1" x14ac:dyDescent="0.25">
      <c r="A70" s="214" t="s">
        <v>1822</v>
      </c>
      <c r="B70" s="214" t="s">
        <v>1840</v>
      </c>
      <c r="C70" s="215" t="s">
        <v>1841</v>
      </c>
      <c r="D70" s="216" t="s">
        <v>2265</v>
      </c>
      <c r="E70" s="215" t="s">
        <v>1720</v>
      </c>
      <c r="F70" s="215" t="s">
        <v>1720</v>
      </c>
      <c r="G70" s="215" t="s">
        <v>1720</v>
      </c>
      <c r="H70" s="215" t="b">
        <v>0</v>
      </c>
      <c r="I70" s="215" t="b">
        <v>0</v>
      </c>
      <c r="J70" s="215" t="b">
        <v>0</v>
      </c>
      <c r="K70" s="215" t="b">
        <v>0</v>
      </c>
      <c r="L70" s="215" t="b">
        <v>0</v>
      </c>
      <c r="M70" s="215" t="b">
        <v>0</v>
      </c>
      <c r="N70" s="215" t="b">
        <v>0</v>
      </c>
      <c r="O70" s="215" t="b">
        <v>0</v>
      </c>
      <c r="P70" s="215" t="b">
        <v>0</v>
      </c>
      <c r="Q70" s="215" t="b">
        <v>0</v>
      </c>
      <c r="R70" s="215" t="b">
        <v>1</v>
      </c>
      <c r="S70" s="215" t="b">
        <v>0</v>
      </c>
      <c r="T70" s="215" t="b">
        <v>0</v>
      </c>
      <c r="U70" s="215" t="b">
        <v>1</v>
      </c>
      <c r="V70" s="215" t="b">
        <v>0</v>
      </c>
    </row>
    <row r="71" spans="1:22" ht="75" hidden="1" outlineLevel="1" x14ac:dyDescent="0.25">
      <c r="A71" s="217" t="s">
        <v>1822</v>
      </c>
      <c r="B71" s="217" t="s">
        <v>1842</v>
      </c>
      <c r="C71" s="218" t="s">
        <v>1843</v>
      </c>
      <c r="D71" s="219" t="s">
        <v>2266</v>
      </c>
      <c r="E71" s="218" t="s">
        <v>1720</v>
      </c>
      <c r="F71" s="218" t="s">
        <v>1720</v>
      </c>
      <c r="G71" s="218" t="s">
        <v>1720</v>
      </c>
      <c r="H71" s="218" t="b">
        <v>0</v>
      </c>
      <c r="I71" s="218" t="b">
        <v>0</v>
      </c>
      <c r="J71" s="218" t="b">
        <v>0</v>
      </c>
      <c r="K71" s="218" t="b">
        <v>0</v>
      </c>
      <c r="L71" s="218" t="b">
        <v>0</v>
      </c>
      <c r="M71" s="218" t="b">
        <v>0</v>
      </c>
      <c r="N71" s="218" t="b">
        <v>0</v>
      </c>
      <c r="O71" s="218" t="b">
        <v>0</v>
      </c>
      <c r="P71" s="218" t="b">
        <v>0</v>
      </c>
      <c r="Q71" s="218" t="b">
        <v>0</v>
      </c>
      <c r="R71" s="218" t="b">
        <v>1</v>
      </c>
      <c r="S71" s="218" t="b">
        <v>0</v>
      </c>
      <c r="T71" s="218" t="b">
        <v>0</v>
      </c>
      <c r="U71" s="218" t="b">
        <v>1</v>
      </c>
      <c r="V71" s="218" t="b">
        <v>0</v>
      </c>
    </row>
    <row r="72" spans="1:22" ht="45" hidden="1" outlineLevel="1" x14ac:dyDescent="0.25">
      <c r="A72" s="214" t="s">
        <v>1822</v>
      </c>
      <c r="B72" s="214" t="s">
        <v>1844</v>
      </c>
      <c r="C72" s="215" t="s">
        <v>1845</v>
      </c>
      <c r="D72" s="216" t="s">
        <v>2267</v>
      </c>
      <c r="E72" s="215" t="s">
        <v>1720</v>
      </c>
      <c r="F72" s="215" t="s">
        <v>1720</v>
      </c>
      <c r="G72" s="215" t="s">
        <v>1720</v>
      </c>
      <c r="H72" s="215" t="b">
        <v>0</v>
      </c>
      <c r="I72" s="215" t="b">
        <v>0</v>
      </c>
      <c r="J72" s="215" t="b">
        <v>0</v>
      </c>
      <c r="K72" s="215" t="b">
        <v>0</v>
      </c>
      <c r="L72" s="215" t="b">
        <v>0</v>
      </c>
      <c r="M72" s="215" t="b">
        <v>0</v>
      </c>
      <c r="N72" s="215" t="b">
        <v>0</v>
      </c>
      <c r="O72" s="215" t="b">
        <v>0</v>
      </c>
      <c r="P72" s="215" t="b">
        <v>0</v>
      </c>
      <c r="Q72" s="215" t="b">
        <v>0</v>
      </c>
      <c r="R72" s="215" t="b">
        <v>1</v>
      </c>
      <c r="S72" s="215" t="b">
        <v>0</v>
      </c>
      <c r="T72" s="215" t="b">
        <v>1</v>
      </c>
      <c r="U72" s="215" t="b">
        <v>0</v>
      </c>
      <c r="V72" s="215" t="b">
        <v>1</v>
      </c>
    </row>
    <row r="73" spans="1:22" ht="75" hidden="1" outlineLevel="1" x14ac:dyDescent="0.25">
      <c r="A73" s="217" t="s">
        <v>1822</v>
      </c>
      <c r="B73" s="217" t="s">
        <v>1846</v>
      </c>
      <c r="C73" s="218" t="s">
        <v>1847</v>
      </c>
      <c r="D73" s="219" t="s">
        <v>2268</v>
      </c>
      <c r="E73" s="218" t="s">
        <v>1720</v>
      </c>
      <c r="F73" s="218" t="s">
        <v>1720</v>
      </c>
      <c r="G73" s="218" t="s">
        <v>1720</v>
      </c>
      <c r="H73" s="218" t="b">
        <v>1</v>
      </c>
      <c r="I73" s="218" t="b">
        <v>1</v>
      </c>
      <c r="J73" s="218" t="b">
        <v>1</v>
      </c>
      <c r="K73" s="218" t="b">
        <v>1</v>
      </c>
      <c r="L73" s="218" t="b">
        <v>0</v>
      </c>
      <c r="M73" s="218" t="b">
        <v>0</v>
      </c>
      <c r="N73" s="218" t="b">
        <v>0</v>
      </c>
      <c r="O73" s="218" t="b">
        <v>0</v>
      </c>
      <c r="P73" s="218" t="b">
        <v>0</v>
      </c>
      <c r="Q73" s="218" t="b">
        <v>0</v>
      </c>
      <c r="R73" s="218" t="b">
        <v>1</v>
      </c>
      <c r="S73" s="218" t="b">
        <v>0</v>
      </c>
      <c r="T73" s="218" t="b">
        <v>0</v>
      </c>
      <c r="U73" s="218" t="b">
        <v>1</v>
      </c>
      <c r="V73" s="218" t="b">
        <v>0</v>
      </c>
    </row>
    <row r="74" spans="1:22" ht="75" hidden="1" outlineLevel="1" x14ac:dyDescent="0.25">
      <c r="A74" s="214" t="s">
        <v>1822</v>
      </c>
      <c r="B74" s="214" t="s">
        <v>1848</v>
      </c>
      <c r="C74" s="215" t="s">
        <v>1849</v>
      </c>
      <c r="D74" s="216" t="s">
        <v>2269</v>
      </c>
      <c r="E74" s="215" t="s">
        <v>1720</v>
      </c>
      <c r="F74" s="215" t="s">
        <v>1720</v>
      </c>
      <c r="G74" s="215" t="s">
        <v>1720</v>
      </c>
      <c r="H74" s="215" t="b">
        <v>1</v>
      </c>
      <c r="I74" s="215" t="b">
        <v>0</v>
      </c>
      <c r="J74" s="215" t="b">
        <v>0</v>
      </c>
      <c r="K74" s="215" t="b">
        <v>0</v>
      </c>
      <c r="L74" s="215" t="b">
        <v>0</v>
      </c>
      <c r="M74" s="215" t="b">
        <v>0</v>
      </c>
      <c r="N74" s="215" t="b">
        <v>1</v>
      </c>
      <c r="O74" s="215" t="b">
        <v>1</v>
      </c>
      <c r="P74" s="215" t="b">
        <v>0</v>
      </c>
      <c r="Q74" s="215" t="b">
        <v>0</v>
      </c>
      <c r="R74" s="215" t="b">
        <v>1</v>
      </c>
      <c r="S74" s="215" t="b">
        <v>0</v>
      </c>
      <c r="T74" s="215" t="b">
        <v>1</v>
      </c>
      <c r="U74" s="215" t="b">
        <v>1</v>
      </c>
      <c r="V74" s="215" t="b">
        <v>0</v>
      </c>
    </row>
    <row r="75" spans="1:22" ht="45" hidden="1" outlineLevel="1" x14ac:dyDescent="0.25">
      <c r="A75" s="217" t="s">
        <v>1822</v>
      </c>
      <c r="B75" s="217" t="s">
        <v>1850</v>
      </c>
      <c r="C75" s="218" t="s">
        <v>1851</v>
      </c>
      <c r="D75" s="219" t="s">
        <v>2270</v>
      </c>
      <c r="E75" s="218" t="s">
        <v>1720</v>
      </c>
      <c r="F75" s="218" t="s">
        <v>1720</v>
      </c>
      <c r="G75" s="218" t="s">
        <v>1720</v>
      </c>
      <c r="H75" s="218" t="b">
        <v>1</v>
      </c>
      <c r="I75" s="218" t="b">
        <v>1</v>
      </c>
      <c r="J75" s="218" t="b">
        <v>0</v>
      </c>
      <c r="K75" s="218" t="b">
        <v>0</v>
      </c>
      <c r="L75" s="218" t="b">
        <v>0</v>
      </c>
      <c r="M75" s="218" t="b">
        <v>0</v>
      </c>
      <c r="N75" s="218" t="b">
        <v>1</v>
      </c>
      <c r="O75" s="218" t="b">
        <v>1</v>
      </c>
      <c r="P75" s="218" t="b">
        <v>1</v>
      </c>
      <c r="Q75" s="218" t="b">
        <v>0</v>
      </c>
      <c r="R75" s="218" t="b">
        <v>1</v>
      </c>
      <c r="S75" s="218" t="b">
        <v>0</v>
      </c>
      <c r="T75" s="218" t="b">
        <v>1</v>
      </c>
      <c r="U75" s="218" t="b">
        <v>1</v>
      </c>
      <c r="V75" s="218" t="b">
        <v>0</v>
      </c>
    </row>
    <row r="76" spans="1:22" ht="45" hidden="1" outlineLevel="1" x14ac:dyDescent="0.25">
      <c r="A76" s="214" t="s">
        <v>1822</v>
      </c>
      <c r="B76" s="214" t="s">
        <v>1852</v>
      </c>
      <c r="C76" s="215" t="s">
        <v>1853</v>
      </c>
      <c r="D76" s="216" t="s">
        <v>2271</v>
      </c>
      <c r="E76" s="215" t="s">
        <v>1720</v>
      </c>
      <c r="F76" s="215" t="s">
        <v>1720</v>
      </c>
      <c r="G76" s="215" t="s">
        <v>1720</v>
      </c>
      <c r="H76" s="215" t="b">
        <v>1</v>
      </c>
      <c r="I76" s="215" t="b">
        <v>1</v>
      </c>
      <c r="J76" s="215" t="b">
        <v>1</v>
      </c>
      <c r="K76" s="215" t="b">
        <v>1</v>
      </c>
      <c r="L76" s="215" t="b">
        <v>0</v>
      </c>
      <c r="M76" s="215" t="b">
        <v>0</v>
      </c>
      <c r="N76" s="215" t="b">
        <v>1</v>
      </c>
      <c r="O76" s="215" t="b">
        <v>1</v>
      </c>
      <c r="P76" s="215" t="b">
        <v>1</v>
      </c>
      <c r="Q76" s="215" t="b">
        <v>0</v>
      </c>
      <c r="R76" s="215" t="b">
        <v>1</v>
      </c>
      <c r="S76" s="215" t="b">
        <v>1</v>
      </c>
      <c r="T76" s="215" t="b">
        <v>1</v>
      </c>
      <c r="U76" s="215" t="b">
        <v>0</v>
      </c>
      <c r="V76" s="215" t="b">
        <v>0</v>
      </c>
    </row>
    <row r="77" spans="1:22" collapsed="1" x14ac:dyDescent="0.25">
      <c r="A77" s="236" t="s">
        <v>1854</v>
      </c>
      <c r="B77" s="236" t="s">
        <v>1671</v>
      </c>
      <c r="C77" s="236" t="s">
        <v>1671</v>
      </c>
      <c r="D77" s="236" t="s">
        <v>1671</v>
      </c>
      <c r="E77" s="213" t="s">
        <v>1671</v>
      </c>
      <c r="F77" s="213" t="s">
        <v>1671</v>
      </c>
      <c r="G77" s="213" t="s">
        <v>1671</v>
      </c>
      <c r="H77" s="213" t="s">
        <v>1671</v>
      </c>
      <c r="I77" s="213" t="s">
        <v>1671</v>
      </c>
      <c r="J77" s="213" t="s">
        <v>1671</v>
      </c>
      <c r="K77" s="213" t="s">
        <v>1671</v>
      </c>
      <c r="L77" s="213" t="s">
        <v>1671</v>
      </c>
      <c r="M77" s="213" t="s">
        <v>1671</v>
      </c>
      <c r="N77" s="213" t="s">
        <v>1671</v>
      </c>
      <c r="O77" s="213" t="s">
        <v>1671</v>
      </c>
      <c r="P77" s="213" t="s">
        <v>1671</v>
      </c>
      <c r="Q77" s="213" t="s">
        <v>1671</v>
      </c>
      <c r="R77" s="213" t="s">
        <v>1671</v>
      </c>
      <c r="S77" s="213" t="s">
        <v>1671</v>
      </c>
      <c r="T77" s="213" t="s">
        <v>1671</v>
      </c>
      <c r="U77" s="213" t="s">
        <v>1671</v>
      </c>
      <c r="V77" s="213" t="s">
        <v>1671</v>
      </c>
    </row>
    <row r="78" spans="1:22" ht="105" hidden="1" outlineLevel="1" x14ac:dyDescent="0.25">
      <c r="A78" s="214" t="s">
        <v>1855</v>
      </c>
      <c r="B78" s="214" t="s">
        <v>1856</v>
      </c>
      <c r="C78" s="215" t="s">
        <v>1857</v>
      </c>
      <c r="D78" s="216" t="s">
        <v>2272</v>
      </c>
      <c r="E78" s="215" t="s">
        <v>1717</v>
      </c>
      <c r="F78" s="215" t="s">
        <v>1717</v>
      </c>
      <c r="G78" s="215" t="s">
        <v>1717</v>
      </c>
      <c r="H78" s="215" t="b">
        <v>1</v>
      </c>
      <c r="I78" s="215" t="b">
        <v>1</v>
      </c>
      <c r="J78" s="215" t="b">
        <v>1</v>
      </c>
      <c r="K78" s="215" t="b">
        <v>1</v>
      </c>
      <c r="L78" s="215" t="b">
        <v>1</v>
      </c>
      <c r="M78" s="215" t="b">
        <v>1</v>
      </c>
      <c r="N78" s="215" t="b">
        <v>0</v>
      </c>
      <c r="O78" s="215" t="b">
        <v>1</v>
      </c>
      <c r="P78" s="215" t="b">
        <v>1</v>
      </c>
      <c r="Q78" s="215" t="b">
        <v>0</v>
      </c>
      <c r="R78" s="215" t="b">
        <v>0</v>
      </c>
      <c r="S78" s="215" t="b">
        <v>0</v>
      </c>
      <c r="T78" s="215" t="b">
        <v>1</v>
      </c>
      <c r="U78" s="215" t="b">
        <v>1</v>
      </c>
      <c r="V78" s="215" t="b">
        <v>0</v>
      </c>
    </row>
    <row r="79" spans="1:22" ht="60" hidden="1" outlineLevel="1" x14ac:dyDescent="0.25">
      <c r="A79" s="217" t="s">
        <v>1855</v>
      </c>
      <c r="B79" s="217" t="s">
        <v>1858</v>
      </c>
      <c r="C79" s="218" t="s">
        <v>1859</v>
      </c>
      <c r="D79" s="219" t="s">
        <v>2273</v>
      </c>
      <c r="E79" s="218" t="s">
        <v>1697</v>
      </c>
      <c r="F79" s="218" t="s">
        <v>1697</v>
      </c>
      <c r="G79" s="218" t="s">
        <v>1697</v>
      </c>
      <c r="H79" s="218" t="b">
        <v>1</v>
      </c>
      <c r="I79" s="218" t="b">
        <v>1</v>
      </c>
      <c r="J79" s="218" t="b">
        <v>1</v>
      </c>
      <c r="K79" s="218" t="b">
        <v>1</v>
      </c>
      <c r="L79" s="218" t="b">
        <v>1</v>
      </c>
      <c r="M79" s="218" t="b">
        <v>1</v>
      </c>
      <c r="N79" s="218" t="b">
        <v>0</v>
      </c>
      <c r="O79" s="218" t="b">
        <v>1</v>
      </c>
      <c r="P79" s="218" t="b">
        <v>1</v>
      </c>
      <c r="Q79" s="218" t="b">
        <v>0</v>
      </c>
      <c r="R79" s="218" t="b">
        <v>0</v>
      </c>
      <c r="S79" s="218" t="b">
        <v>0</v>
      </c>
      <c r="T79" s="218" t="b">
        <v>1</v>
      </c>
      <c r="U79" s="218" t="b">
        <v>1</v>
      </c>
      <c r="V79" s="218" t="b">
        <v>0</v>
      </c>
    </row>
    <row r="80" spans="1:22" ht="45" hidden="1" outlineLevel="1" x14ac:dyDescent="0.25">
      <c r="A80" s="214" t="s">
        <v>1855</v>
      </c>
      <c r="B80" s="214" t="s">
        <v>1860</v>
      </c>
      <c r="C80" s="215" t="s">
        <v>1861</v>
      </c>
      <c r="D80" s="216" t="s">
        <v>2274</v>
      </c>
      <c r="E80" s="215" t="s">
        <v>1697</v>
      </c>
      <c r="F80" s="215" t="s">
        <v>1697</v>
      </c>
      <c r="G80" s="215" t="s">
        <v>1697</v>
      </c>
      <c r="H80" s="215" t="b">
        <v>1</v>
      </c>
      <c r="I80" s="215" t="b">
        <v>1</v>
      </c>
      <c r="J80" s="215" t="b">
        <v>1</v>
      </c>
      <c r="K80" s="215" t="b">
        <v>1</v>
      </c>
      <c r="L80" s="215" t="b">
        <v>1</v>
      </c>
      <c r="M80" s="215" t="b">
        <v>1</v>
      </c>
      <c r="N80" s="215" t="b">
        <v>0</v>
      </c>
      <c r="O80" s="215" t="b">
        <v>0</v>
      </c>
      <c r="P80" s="215" t="b">
        <v>1</v>
      </c>
      <c r="Q80" s="215" t="b">
        <v>0</v>
      </c>
      <c r="R80" s="215" t="b">
        <v>1</v>
      </c>
      <c r="S80" s="215" t="b">
        <v>1</v>
      </c>
      <c r="T80" s="215" t="b">
        <v>0</v>
      </c>
      <c r="U80" s="215" t="b">
        <v>0</v>
      </c>
      <c r="V80" s="215" t="b">
        <v>0</v>
      </c>
    </row>
    <row r="81" spans="1:22" ht="45" hidden="1" outlineLevel="1" x14ac:dyDescent="0.25">
      <c r="A81" s="217" t="s">
        <v>1855</v>
      </c>
      <c r="B81" s="217" t="s">
        <v>1862</v>
      </c>
      <c r="C81" s="218" t="s">
        <v>1863</v>
      </c>
      <c r="D81" s="219" t="s">
        <v>1864</v>
      </c>
      <c r="E81" s="218" t="s">
        <v>1717</v>
      </c>
      <c r="F81" s="218" t="s">
        <v>1717</v>
      </c>
      <c r="G81" s="218" t="s">
        <v>1717</v>
      </c>
      <c r="H81" s="218" t="b">
        <v>0</v>
      </c>
      <c r="I81" s="218" t="b">
        <v>0</v>
      </c>
      <c r="J81" s="218" t="b">
        <v>0</v>
      </c>
      <c r="K81" s="218" t="b">
        <v>0</v>
      </c>
      <c r="L81" s="218" t="b">
        <v>0</v>
      </c>
      <c r="M81" s="218" t="b">
        <v>1</v>
      </c>
      <c r="N81" s="218" t="b">
        <v>0</v>
      </c>
      <c r="O81" s="218" t="b">
        <v>0</v>
      </c>
      <c r="P81" s="218" t="b">
        <v>1</v>
      </c>
      <c r="Q81" s="218" t="b">
        <v>0</v>
      </c>
      <c r="R81" s="218" t="b">
        <v>1</v>
      </c>
      <c r="S81" s="218" t="b">
        <v>0</v>
      </c>
      <c r="T81" s="218" t="b">
        <v>1</v>
      </c>
      <c r="U81" s="218" t="b">
        <v>0</v>
      </c>
      <c r="V81" s="218" t="b">
        <v>0</v>
      </c>
    </row>
    <row r="82" spans="1:22" ht="75" hidden="1" outlineLevel="1" x14ac:dyDescent="0.25">
      <c r="A82" s="214" t="s">
        <v>1855</v>
      </c>
      <c r="B82" s="214" t="s">
        <v>1865</v>
      </c>
      <c r="C82" s="215" t="s">
        <v>1866</v>
      </c>
      <c r="D82" s="216" t="s">
        <v>2275</v>
      </c>
      <c r="E82" s="215" t="s">
        <v>1717</v>
      </c>
      <c r="F82" s="215" t="s">
        <v>1717</v>
      </c>
      <c r="G82" s="215" t="s">
        <v>1717</v>
      </c>
      <c r="H82" s="215" t="b">
        <v>1</v>
      </c>
      <c r="I82" s="215" t="b">
        <v>1</v>
      </c>
      <c r="J82" s="215" t="b">
        <v>1</v>
      </c>
      <c r="K82" s="215" t="b">
        <v>1</v>
      </c>
      <c r="L82" s="215" t="b">
        <v>1</v>
      </c>
      <c r="M82" s="215" t="b">
        <v>1</v>
      </c>
      <c r="N82" s="215" t="b">
        <v>0</v>
      </c>
      <c r="O82" s="215" t="b">
        <v>0</v>
      </c>
      <c r="P82" s="215" t="b">
        <v>1</v>
      </c>
      <c r="Q82" s="215" t="b">
        <v>0</v>
      </c>
      <c r="R82" s="215" t="b">
        <v>0</v>
      </c>
      <c r="S82" s="215" t="b">
        <v>0</v>
      </c>
      <c r="T82" s="215" t="b">
        <v>0</v>
      </c>
      <c r="U82" s="215" t="b">
        <v>0</v>
      </c>
      <c r="V82" s="215" t="b">
        <v>0</v>
      </c>
    </row>
    <row r="83" spans="1:22" ht="60" hidden="1" outlineLevel="1" x14ac:dyDescent="0.25">
      <c r="A83" s="217" t="s">
        <v>1855</v>
      </c>
      <c r="B83" s="217" t="s">
        <v>1867</v>
      </c>
      <c r="C83" s="218" t="s">
        <v>1868</v>
      </c>
      <c r="D83" s="219" t="s">
        <v>2276</v>
      </c>
      <c r="E83" s="218" t="s">
        <v>1717</v>
      </c>
      <c r="F83" s="218" t="s">
        <v>1717</v>
      </c>
      <c r="G83" s="218" t="s">
        <v>1717</v>
      </c>
      <c r="H83" s="218" t="b">
        <v>0</v>
      </c>
      <c r="I83" s="218" t="b">
        <v>0</v>
      </c>
      <c r="J83" s="218" t="b">
        <v>0</v>
      </c>
      <c r="K83" s="218" t="b">
        <v>0</v>
      </c>
      <c r="L83" s="218" t="b">
        <v>0</v>
      </c>
      <c r="M83" s="218" t="b">
        <v>1</v>
      </c>
      <c r="N83" s="218" t="b">
        <v>0</v>
      </c>
      <c r="O83" s="218" t="b">
        <v>0</v>
      </c>
      <c r="P83" s="218" t="b">
        <v>1</v>
      </c>
      <c r="Q83" s="218" t="b">
        <v>0</v>
      </c>
      <c r="R83" s="218" t="b">
        <v>1</v>
      </c>
      <c r="S83" s="218" t="b">
        <v>0</v>
      </c>
      <c r="T83" s="218" t="b">
        <v>0</v>
      </c>
      <c r="U83" s="218" t="b">
        <v>0</v>
      </c>
      <c r="V83" s="218" t="b">
        <v>0</v>
      </c>
    </row>
    <row r="84" spans="1:22" ht="45" hidden="1" outlineLevel="1" x14ac:dyDescent="0.25">
      <c r="A84" s="214" t="s">
        <v>1855</v>
      </c>
      <c r="B84" s="214" t="s">
        <v>1869</v>
      </c>
      <c r="C84" s="215" t="s">
        <v>1870</v>
      </c>
      <c r="D84" s="216" t="s">
        <v>2277</v>
      </c>
      <c r="E84" s="215" t="s">
        <v>1697</v>
      </c>
      <c r="F84" s="215" t="s">
        <v>1697</v>
      </c>
      <c r="G84" s="215" t="s">
        <v>1697</v>
      </c>
      <c r="H84" s="215" t="b">
        <v>1</v>
      </c>
      <c r="I84" s="215" t="b">
        <v>1</v>
      </c>
      <c r="J84" s="215" t="b">
        <v>1</v>
      </c>
      <c r="K84" s="215" t="b">
        <v>1</v>
      </c>
      <c r="L84" s="215" t="b">
        <v>1</v>
      </c>
      <c r="M84" s="215" t="b">
        <v>1</v>
      </c>
      <c r="N84" s="215" t="b">
        <v>0</v>
      </c>
      <c r="O84" s="215" t="b">
        <v>0</v>
      </c>
      <c r="P84" s="215" t="b">
        <v>1</v>
      </c>
      <c r="Q84" s="215" t="b">
        <v>1</v>
      </c>
      <c r="R84" s="215" t="b">
        <v>0</v>
      </c>
      <c r="S84" s="215" t="b">
        <v>0</v>
      </c>
      <c r="T84" s="215" t="b">
        <v>0</v>
      </c>
      <c r="U84" s="215" t="b">
        <v>0</v>
      </c>
      <c r="V84" s="215" t="b">
        <v>0</v>
      </c>
    </row>
    <row r="85" spans="1:22" ht="75" hidden="1" outlineLevel="1" x14ac:dyDescent="0.25">
      <c r="A85" s="217" t="s">
        <v>1855</v>
      </c>
      <c r="B85" s="217" t="s">
        <v>1871</v>
      </c>
      <c r="C85" s="218" t="s">
        <v>1872</v>
      </c>
      <c r="D85" s="219" t="s">
        <v>2278</v>
      </c>
      <c r="E85" s="218" t="s">
        <v>1717</v>
      </c>
      <c r="F85" s="218" t="s">
        <v>1717</v>
      </c>
      <c r="G85" s="218" t="s">
        <v>1717</v>
      </c>
      <c r="H85" s="218" t="b">
        <v>1</v>
      </c>
      <c r="I85" s="218" t="b">
        <v>1</v>
      </c>
      <c r="J85" s="218" t="b">
        <v>1</v>
      </c>
      <c r="K85" s="218" t="b">
        <v>1</v>
      </c>
      <c r="L85" s="218" t="b">
        <v>1</v>
      </c>
      <c r="M85" s="218" t="b">
        <v>1</v>
      </c>
      <c r="N85" s="218" t="b">
        <v>0</v>
      </c>
      <c r="O85" s="218" t="b">
        <v>0</v>
      </c>
      <c r="P85" s="218" t="b">
        <v>1</v>
      </c>
      <c r="Q85" s="218" t="b">
        <v>1</v>
      </c>
      <c r="R85" s="218" t="b">
        <v>0</v>
      </c>
      <c r="S85" s="218" t="b">
        <v>1</v>
      </c>
      <c r="T85" s="218" t="b">
        <v>0</v>
      </c>
      <c r="U85" s="218" t="b">
        <v>0</v>
      </c>
      <c r="V85" s="218" t="b">
        <v>0</v>
      </c>
    </row>
    <row r="86" spans="1:22" ht="75" hidden="1" outlineLevel="1" x14ac:dyDescent="0.25">
      <c r="A86" s="214" t="s">
        <v>1855</v>
      </c>
      <c r="B86" s="214" t="s">
        <v>1873</v>
      </c>
      <c r="C86" s="215" t="s">
        <v>1874</v>
      </c>
      <c r="D86" s="216" t="s">
        <v>2279</v>
      </c>
      <c r="E86" s="215" t="s">
        <v>1717</v>
      </c>
      <c r="F86" s="215" t="s">
        <v>1717</v>
      </c>
      <c r="G86" s="215" t="s">
        <v>1717</v>
      </c>
      <c r="H86" s="215" t="b">
        <v>0</v>
      </c>
      <c r="I86" s="215" t="b">
        <v>0</v>
      </c>
      <c r="J86" s="215" t="b">
        <v>0</v>
      </c>
      <c r="K86" s="215" t="b">
        <v>0</v>
      </c>
      <c r="L86" s="215" t="b">
        <v>0</v>
      </c>
      <c r="M86" s="215" t="b">
        <v>1</v>
      </c>
      <c r="N86" s="215" t="b">
        <v>0</v>
      </c>
      <c r="O86" s="215" t="b">
        <v>0</v>
      </c>
      <c r="P86" s="215" t="b">
        <v>1</v>
      </c>
      <c r="Q86" s="215" t="b">
        <v>0</v>
      </c>
      <c r="R86" s="215" t="b">
        <v>1</v>
      </c>
      <c r="S86" s="215" t="b">
        <v>1</v>
      </c>
      <c r="T86" s="215" t="b">
        <v>0</v>
      </c>
      <c r="U86" s="215" t="b">
        <v>0</v>
      </c>
      <c r="V86" s="215" t="b">
        <v>0</v>
      </c>
    </row>
    <row r="87" spans="1:22" ht="90" hidden="1" outlineLevel="1" x14ac:dyDescent="0.25">
      <c r="A87" s="217" t="s">
        <v>1855</v>
      </c>
      <c r="B87" s="217" t="s">
        <v>1875</v>
      </c>
      <c r="C87" s="218" t="s">
        <v>1876</v>
      </c>
      <c r="D87" s="219" t="s">
        <v>2280</v>
      </c>
      <c r="E87" s="218" t="s">
        <v>1717</v>
      </c>
      <c r="F87" s="218" t="s">
        <v>1717</v>
      </c>
      <c r="G87" s="218" t="s">
        <v>1717</v>
      </c>
      <c r="H87" s="218" t="b">
        <v>0</v>
      </c>
      <c r="I87" s="218" t="b">
        <v>1</v>
      </c>
      <c r="J87" s="218" t="b">
        <v>1</v>
      </c>
      <c r="K87" s="218" t="b">
        <v>0</v>
      </c>
      <c r="L87" s="218" t="b">
        <v>0</v>
      </c>
      <c r="M87" s="218" t="b">
        <v>1</v>
      </c>
      <c r="N87" s="218" t="b">
        <v>1</v>
      </c>
      <c r="O87" s="218" t="b">
        <v>0</v>
      </c>
      <c r="P87" s="218" t="b">
        <v>1</v>
      </c>
      <c r="Q87" s="218" t="b">
        <v>0</v>
      </c>
      <c r="R87" s="218" t="b">
        <v>1</v>
      </c>
      <c r="S87" s="218" t="b">
        <v>0</v>
      </c>
      <c r="T87" s="218" t="b">
        <v>1</v>
      </c>
      <c r="U87" s="218" t="b">
        <v>0</v>
      </c>
      <c r="V87" s="218" t="b">
        <v>0</v>
      </c>
    </row>
    <row r="88" spans="1:22" ht="75" hidden="1" outlineLevel="1" x14ac:dyDescent="0.25">
      <c r="A88" s="214" t="s">
        <v>1855</v>
      </c>
      <c r="B88" s="214" t="s">
        <v>1877</v>
      </c>
      <c r="C88" s="215" t="s">
        <v>1878</v>
      </c>
      <c r="D88" s="216" t="s">
        <v>2281</v>
      </c>
      <c r="E88" s="215" t="s">
        <v>1717</v>
      </c>
      <c r="F88" s="215" t="s">
        <v>1717</v>
      </c>
      <c r="G88" s="215" t="s">
        <v>1717</v>
      </c>
      <c r="H88" s="215" t="b">
        <v>0</v>
      </c>
      <c r="I88" s="215" t="b">
        <v>0</v>
      </c>
      <c r="J88" s="215" t="b">
        <v>0</v>
      </c>
      <c r="K88" s="215" t="b">
        <v>0</v>
      </c>
      <c r="L88" s="215" t="b">
        <v>0</v>
      </c>
      <c r="M88" s="215" t="b">
        <v>1</v>
      </c>
      <c r="N88" s="215" t="b">
        <v>0</v>
      </c>
      <c r="O88" s="215" t="b">
        <v>0</v>
      </c>
      <c r="P88" s="215" t="b">
        <v>1</v>
      </c>
      <c r="Q88" s="215" t="b">
        <v>0</v>
      </c>
      <c r="R88" s="215" t="b">
        <v>1</v>
      </c>
      <c r="S88" s="215" t="b">
        <v>1</v>
      </c>
      <c r="T88" s="215" t="b">
        <v>0</v>
      </c>
      <c r="U88" s="215" t="b">
        <v>0</v>
      </c>
      <c r="V88" s="215" t="b">
        <v>0</v>
      </c>
    </row>
    <row r="89" spans="1:22" ht="75" hidden="1" outlineLevel="1" x14ac:dyDescent="0.25">
      <c r="A89" s="217" t="s">
        <v>1855</v>
      </c>
      <c r="B89" s="217" t="s">
        <v>1879</v>
      </c>
      <c r="C89" s="218" t="s">
        <v>1880</v>
      </c>
      <c r="D89" s="219" t="s">
        <v>2282</v>
      </c>
      <c r="E89" s="218" t="s">
        <v>1717</v>
      </c>
      <c r="F89" s="218" t="s">
        <v>1717</v>
      </c>
      <c r="G89" s="218" t="s">
        <v>1717</v>
      </c>
      <c r="H89" s="218" t="b">
        <v>1</v>
      </c>
      <c r="I89" s="218" t="b">
        <v>1</v>
      </c>
      <c r="J89" s="218" t="b">
        <v>1</v>
      </c>
      <c r="K89" s="218" t="b">
        <v>1</v>
      </c>
      <c r="L89" s="218" t="b">
        <v>1</v>
      </c>
      <c r="M89" s="218" t="b">
        <v>1</v>
      </c>
      <c r="N89" s="218" t="b">
        <v>0</v>
      </c>
      <c r="O89" s="218" t="b">
        <v>0</v>
      </c>
      <c r="P89" s="218" t="b">
        <v>1</v>
      </c>
      <c r="Q89" s="218" t="b">
        <v>1</v>
      </c>
      <c r="R89" s="218" t="b">
        <v>0</v>
      </c>
      <c r="S89" s="218" t="b">
        <v>1</v>
      </c>
      <c r="T89" s="218" t="b">
        <v>1</v>
      </c>
      <c r="U89" s="218" t="b">
        <v>0</v>
      </c>
      <c r="V89" s="218" t="b">
        <v>0</v>
      </c>
    </row>
    <row r="90" spans="1:22" ht="75" hidden="1" outlineLevel="1" x14ac:dyDescent="0.25">
      <c r="A90" s="214" t="s">
        <v>1855</v>
      </c>
      <c r="B90" s="214" t="s">
        <v>1881</v>
      </c>
      <c r="C90" s="215" t="s">
        <v>1882</v>
      </c>
      <c r="D90" s="216" t="s">
        <v>2283</v>
      </c>
      <c r="E90" s="215" t="s">
        <v>1717</v>
      </c>
      <c r="F90" s="215" t="s">
        <v>1717</v>
      </c>
      <c r="G90" s="215" t="s">
        <v>1717</v>
      </c>
      <c r="H90" s="215" t="b">
        <v>1</v>
      </c>
      <c r="I90" s="215" t="b">
        <v>1</v>
      </c>
      <c r="J90" s="215" t="b">
        <v>1</v>
      </c>
      <c r="K90" s="215" t="b">
        <v>1</v>
      </c>
      <c r="L90" s="215" t="b">
        <v>1</v>
      </c>
      <c r="M90" s="215" t="b">
        <v>1</v>
      </c>
      <c r="N90" s="215" t="b">
        <v>0</v>
      </c>
      <c r="O90" s="215" t="b">
        <v>0</v>
      </c>
      <c r="P90" s="215" t="b">
        <v>1</v>
      </c>
      <c r="Q90" s="215" t="b">
        <v>1</v>
      </c>
      <c r="R90" s="215" t="b">
        <v>0</v>
      </c>
      <c r="S90" s="215" t="b">
        <v>1</v>
      </c>
      <c r="T90" s="215" t="b">
        <v>1</v>
      </c>
      <c r="U90" s="215" t="b">
        <v>1</v>
      </c>
      <c r="V90" s="215" t="b">
        <v>0</v>
      </c>
    </row>
    <row r="91" spans="1:22" ht="75" hidden="1" outlineLevel="1" x14ac:dyDescent="0.25">
      <c r="A91" s="217" t="s">
        <v>1855</v>
      </c>
      <c r="B91" s="217" t="s">
        <v>1883</v>
      </c>
      <c r="C91" s="218" t="s">
        <v>1884</v>
      </c>
      <c r="D91" s="219" t="s">
        <v>2284</v>
      </c>
      <c r="E91" s="218" t="s">
        <v>1717</v>
      </c>
      <c r="F91" s="218" t="s">
        <v>1717</v>
      </c>
      <c r="G91" s="218" t="s">
        <v>1717</v>
      </c>
      <c r="H91" s="218" t="b">
        <v>0</v>
      </c>
      <c r="I91" s="218" t="b">
        <v>0</v>
      </c>
      <c r="J91" s="218" t="b">
        <v>0</v>
      </c>
      <c r="K91" s="218" t="b">
        <v>0</v>
      </c>
      <c r="L91" s="218" t="b">
        <v>0</v>
      </c>
      <c r="M91" s="218" t="b">
        <v>1</v>
      </c>
      <c r="N91" s="218" t="b">
        <v>0</v>
      </c>
      <c r="O91" s="218" t="b">
        <v>0</v>
      </c>
      <c r="P91" s="218" t="b">
        <v>1</v>
      </c>
      <c r="Q91" s="218" t="b">
        <v>1</v>
      </c>
      <c r="R91" s="218" t="b">
        <v>1</v>
      </c>
      <c r="S91" s="218" t="b">
        <v>1</v>
      </c>
      <c r="T91" s="218" t="b">
        <v>1</v>
      </c>
      <c r="U91" s="218" t="b">
        <v>1</v>
      </c>
      <c r="V91" s="218" t="b">
        <v>0</v>
      </c>
    </row>
    <row r="92" spans="1:22" ht="60" hidden="1" outlineLevel="1" x14ac:dyDescent="0.25">
      <c r="A92" s="214" t="s">
        <v>1855</v>
      </c>
      <c r="B92" s="214" t="s">
        <v>1885</v>
      </c>
      <c r="C92" s="215" t="s">
        <v>1886</v>
      </c>
      <c r="D92" s="216" t="s">
        <v>2285</v>
      </c>
      <c r="E92" s="215" t="s">
        <v>1717</v>
      </c>
      <c r="F92" s="215" t="s">
        <v>1717</v>
      </c>
      <c r="G92" s="215" t="s">
        <v>1717</v>
      </c>
      <c r="H92" s="215" t="b">
        <v>0</v>
      </c>
      <c r="I92" s="215" t="b">
        <v>0</v>
      </c>
      <c r="J92" s="215" t="b">
        <v>0</v>
      </c>
      <c r="K92" s="215" t="b">
        <v>0</v>
      </c>
      <c r="L92" s="215" t="b">
        <v>0</v>
      </c>
      <c r="M92" s="215" t="b">
        <v>1</v>
      </c>
      <c r="N92" s="215" t="b">
        <v>0</v>
      </c>
      <c r="O92" s="215" t="b">
        <v>0</v>
      </c>
      <c r="P92" s="215" t="b">
        <v>1</v>
      </c>
      <c r="Q92" s="215" t="b">
        <v>1</v>
      </c>
      <c r="R92" s="215" t="b">
        <v>1</v>
      </c>
      <c r="S92" s="215" t="b">
        <v>0</v>
      </c>
      <c r="T92" s="215" t="b">
        <v>0</v>
      </c>
      <c r="U92" s="215" t="b">
        <v>0</v>
      </c>
      <c r="V92" s="215" t="b">
        <v>0</v>
      </c>
    </row>
    <row r="93" spans="1:22" ht="60" hidden="1" outlineLevel="1" x14ac:dyDescent="0.25">
      <c r="A93" s="217" t="s">
        <v>1855</v>
      </c>
      <c r="B93" s="217" t="s">
        <v>1887</v>
      </c>
      <c r="C93" s="218" t="s">
        <v>1888</v>
      </c>
      <c r="D93" s="219" t="s">
        <v>2286</v>
      </c>
      <c r="E93" s="218" t="s">
        <v>1717</v>
      </c>
      <c r="F93" s="218" t="s">
        <v>1717</v>
      </c>
      <c r="G93" s="218" t="s">
        <v>1717</v>
      </c>
      <c r="H93" s="218" t="b">
        <v>0</v>
      </c>
      <c r="I93" s="218" t="b">
        <v>0</v>
      </c>
      <c r="J93" s="218" t="b">
        <v>0</v>
      </c>
      <c r="K93" s="218" t="b">
        <v>1</v>
      </c>
      <c r="L93" s="218" t="b">
        <v>0</v>
      </c>
      <c r="M93" s="218" t="b">
        <v>1</v>
      </c>
      <c r="N93" s="218" t="b">
        <v>0</v>
      </c>
      <c r="O93" s="218" t="b">
        <v>0</v>
      </c>
      <c r="P93" s="218" t="b">
        <v>1</v>
      </c>
      <c r="Q93" s="218" t="b">
        <v>0</v>
      </c>
      <c r="R93" s="218" t="b">
        <v>1</v>
      </c>
      <c r="S93" s="218" t="b">
        <v>1</v>
      </c>
      <c r="T93" s="218" t="b">
        <v>1</v>
      </c>
      <c r="U93" s="218" t="b">
        <v>0</v>
      </c>
      <c r="V93" s="218" t="b">
        <v>0</v>
      </c>
    </row>
    <row r="94" spans="1:22" ht="45" hidden="1" outlineLevel="1" x14ac:dyDescent="0.25">
      <c r="A94" s="214" t="s">
        <v>1855</v>
      </c>
      <c r="B94" s="214" t="s">
        <v>1889</v>
      </c>
      <c r="C94" s="215" t="s">
        <v>1890</v>
      </c>
      <c r="D94" s="216" t="s">
        <v>2287</v>
      </c>
      <c r="E94" s="215" t="s">
        <v>1717</v>
      </c>
      <c r="F94" s="215" t="s">
        <v>1717</v>
      </c>
      <c r="G94" s="215" t="s">
        <v>1717</v>
      </c>
      <c r="H94" s="215" t="b">
        <v>0</v>
      </c>
      <c r="I94" s="215" t="b">
        <v>0</v>
      </c>
      <c r="J94" s="215" t="b">
        <v>0</v>
      </c>
      <c r="K94" s="215" t="b">
        <v>0</v>
      </c>
      <c r="L94" s="215" t="b">
        <v>0</v>
      </c>
      <c r="M94" s="215" t="b">
        <v>1</v>
      </c>
      <c r="N94" s="215" t="b">
        <v>0</v>
      </c>
      <c r="O94" s="215" t="b">
        <v>0</v>
      </c>
      <c r="P94" s="215" t="b">
        <v>1</v>
      </c>
      <c r="Q94" s="215" t="b">
        <v>1</v>
      </c>
      <c r="R94" s="215" t="b">
        <v>1</v>
      </c>
      <c r="S94" s="215" t="b">
        <v>0</v>
      </c>
      <c r="T94" s="215" t="b">
        <v>0</v>
      </c>
      <c r="U94" s="215" t="b">
        <v>0</v>
      </c>
      <c r="V94" s="215" t="b">
        <v>0</v>
      </c>
    </row>
    <row r="95" spans="1:22" ht="135" hidden="1" outlineLevel="1" x14ac:dyDescent="0.25">
      <c r="A95" s="217" t="s">
        <v>1855</v>
      </c>
      <c r="B95" s="217" t="s">
        <v>1891</v>
      </c>
      <c r="C95" s="218" t="s">
        <v>1892</v>
      </c>
      <c r="D95" s="219" t="s">
        <v>2288</v>
      </c>
      <c r="E95" s="218" t="s">
        <v>1720</v>
      </c>
      <c r="F95" s="218" t="s">
        <v>1720</v>
      </c>
      <c r="G95" s="218" t="s">
        <v>1720</v>
      </c>
      <c r="H95" s="218" t="b">
        <v>0</v>
      </c>
      <c r="I95" s="218" t="b">
        <v>0</v>
      </c>
      <c r="J95" s="218" t="b">
        <v>0</v>
      </c>
      <c r="K95" s="218" t="b">
        <v>0</v>
      </c>
      <c r="L95" s="218" t="b">
        <v>0</v>
      </c>
      <c r="M95" s="218" t="b">
        <v>1</v>
      </c>
      <c r="N95" s="218" t="b">
        <v>0</v>
      </c>
      <c r="O95" s="218" t="b">
        <v>0</v>
      </c>
      <c r="P95" s="218" t="b">
        <v>0</v>
      </c>
      <c r="Q95" s="218" t="b">
        <v>0</v>
      </c>
      <c r="R95" s="218" t="b">
        <v>0</v>
      </c>
      <c r="S95" s="218" t="b">
        <v>1</v>
      </c>
      <c r="T95" s="218" t="b">
        <v>0</v>
      </c>
      <c r="U95" s="218" t="b">
        <v>0</v>
      </c>
      <c r="V95" s="218" t="b">
        <v>0</v>
      </c>
    </row>
    <row r="96" spans="1:22" ht="75" hidden="1" outlineLevel="1" x14ac:dyDescent="0.25">
      <c r="A96" s="214" t="s">
        <v>1855</v>
      </c>
      <c r="B96" s="214" t="s">
        <v>1893</v>
      </c>
      <c r="C96" s="215" t="s">
        <v>1894</v>
      </c>
      <c r="D96" s="216" t="s">
        <v>2289</v>
      </c>
      <c r="E96" s="215" t="s">
        <v>1720</v>
      </c>
      <c r="F96" s="215" t="s">
        <v>1720</v>
      </c>
      <c r="G96" s="215" t="s">
        <v>1720</v>
      </c>
      <c r="H96" s="215" t="b">
        <v>1</v>
      </c>
      <c r="I96" s="215" t="b">
        <v>1</v>
      </c>
      <c r="J96" s="215" t="b">
        <v>1</v>
      </c>
      <c r="K96" s="215" t="b">
        <v>1</v>
      </c>
      <c r="L96" s="215" t="b">
        <v>1</v>
      </c>
      <c r="M96" s="215" t="b">
        <v>1</v>
      </c>
      <c r="N96" s="215" t="b">
        <v>0</v>
      </c>
      <c r="O96" s="215" t="b">
        <v>0</v>
      </c>
      <c r="P96" s="215" t="b">
        <v>1</v>
      </c>
      <c r="Q96" s="215" t="b">
        <v>0</v>
      </c>
      <c r="R96" s="215" t="b">
        <v>1</v>
      </c>
      <c r="S96" s="215" t="b">
        <v>0</v>
      </c>
      <c r="T96" s="215" t="b">
        <v>0</v>
      </c>
      <c r="U96" s="215" t="b">
        <v>0</v>
      </c>
      <c r="V96" s="215" t="b">
        <v>0</v>
      </c>
    </row>
    <row r="97" spans="1:22" collapsed="1" x14ac:dyDescent="0.25">
      <c r="A97" s="236" t="s">
        <v>1895</v>
      </c>
      <c r="B97" s="236" t="s">
        <v>1671</v>
      </c>
      <c r="C97" s="236" t="s">
        <v>1671</v>
      </c>
      <c r="D97" s="236" t="s">
        <v>1671</v>
      </c>
      <c r="E97" s="213" t="s">
        <v>1671</v>
      </c>
      <c r="F97" s="213" t="s">
        <v>1671</v>
      </c>
      <c r="G97" s="213" t="s">
        <v>1671</v>
      </c>
      <c r="H97" s="213" t="s">
        <v>1671</v>
      </c>
      <c r="I97" s="213" t="s">
        <v>1671</v>
      </c>
      <c r="J97" s="213" t="s">
        <v>1671</v>
      </c>
      <c r="K97" s="213" t="s">
        <v>1671</v>
      </c>
      <c r="L97" s="213" t="s">
        <v>1671</v>
      </c>
      <c r="M97" s="213" t="s">
        <v>1671</v>
      </c>
      <c r="N97" s="213" t="s">
        <v>1671</v>
      </c>
      <c r="O97" s="213" t="s">
        <v>1671</v>
      </c>
      <c r="P97" s="213" t="s">
        <v>1671</v>
      </c>
      <c r="Q97" s="213" t="s">
        <v>1671</v>
      </c>
      <c r="R97" s="213" t="s">
        <v>1671</v>
      </c>
      <c r="S97" s="213" t="s">
        <v>1671</v>
      </c>
      <c r="T97" s="213" t="s">
        <v>1671</v>
      </c>
      <c r="U97" s="213" t="s">
        <v>1671</v>
      </c>
      <c r="V97" s="213" t="s">
        <v>1671</v>
      </c>
    </row>
    <row r="98" spans="1:22" ht="90" hidden="1" outlineLevel="1" x14ac:dyDescent="0.25">
      <c r="A98" s="214" t="s">
        <v>1896</v>
      </c>
      <c r="B98" s="214" t="s">
        <v>1897</v>
      </c>
      <c r="C98" s="215" t="s">
        <v>1898</v>
      </c>
      <c r="D98" s="216" t="s">
        <v>2152</v>
      </c>
      <c r="E98" s="215" t="s">
        <v>1697</v>
      </c>
      <c r="F98" s="215" t="s">
        <v>1697</v>
      </c>
      <c r="G98" s="215" t="s">
        <v>1697</v>
      </c>
      <c r="H98" s="215" t="b">
        <v>1</v>
      </c>
      <c r="I98" s="215" t="b">
        <v>1</v>
      </c>
      <c r="J98" s="215" t="b">
        <v>1</v>
      </c>
      <c r="K98" s="215" t="b">
        <v>1</v>
      </c>
      <c r="L98" s="215" t="b">
        <v>1</v>
      </c>
      <c r="M98" s="215" t="b">
        <v>1</v>
      </c>
      <c r="N98" s="215" t="b">
        <v>1</v>
      </c>
      <c r="O98" s="215" t="b">
        <v>1</v>
      </c>
      <c r="P98" s="215" t="b">
        <v>1</v>
      </c>
      <c r="Q98" s="215" t="b">
        <v>1</v>
      </c>
      <c r="R98" s="215" t="b">
        <v>1</v>
      </c>
      <c r="S98" s="215" t="b">
        <v>1</v>
      </c>
      <c r="T98" s="215" t="b">
        <v>1</v>
      </c>
      <c r="U98" s="215" t="b">
        <v>1</v>
      </c>
      <c r="V98" s="215" t="b">
        <v>1</v>
      </c>
    </row>
    <row r="99" spans="1:22" ht="90" hidden="1" outlineLevel="1" x14ac:dyDescent="0.25">
      <c r="A99" s="217" t="s">
        <v>1896</v>
      </c>
      <c r="B99" s="217" t="s">
        <v>1899</v>
      </c>
      <c r="C99" s="218" t="s">
        <v>1900</v>
      </c>
      <c r="D99" s="219" t="s">
        <v>2157</v>
      </c>
      <c r="E99" s="218" t="s">
        <v>1697</v>
      </c>
      <c r="F99" s="218" t="s">
        <v>1697</v>
      </c>
      <c r="G99" s="218" t="s">
        <v>1697</v>
      </c>
      <c r="H99" s="218" t="b">
        <v>1</v>
      </c>
      <c r="I99" s="218" t="b">
        <v>1</v>
      </c>
      <c r="J99" s="218" t="b">
        <v>1</v>
      </c>
      <c r="K99" s="218" t="b">
        <v>1</v>
      </c>
      <c r="L99" s="218" t="b">
        <v>1</v>
      </c>
      <c r="M99" s="218" t="b">
        <v>1</v>
      </c>
      <c r="N99" s="218" t="b">
        <v>1</v>
      </c>
      <c r="O99" s="218" t="b">
        <v>1</v>
      </c>
      <c r="P99" s="218" t="b">
        <v>1</v>
      </c>
      <c r="Q99" s="218" t="b">
        <v>1</v>
      </c>
      <c r="R99" s="218" t="b">
        <v>1</v>
      </c>
      <c r="S99" s="218" t="b">
        <v>1</v>
      </c>
      <c r="T99" s="218" t="b">
        <v>1</v>
      </c>
      <c r="U99" s="218" t="b">
        <v>1</v>
      </c>
      <c r="V99" s="218" t="b">
        <v>1</v>
      </c>
    </row>
    <row r="100" spans="1:22" ht="60" hidden="1" outlineLevel="1" x14ac:dyDescent="0.25">
      <c r="A100" s="214" t="s">
        <v>1896</v>
      </c>
      <c r="B100" s="214" t="s">
        <v>1901</v>
      </c>
      <c r="C100" s="215" t="s">
        <v>1902</v>
      </c>
      <c r="D100" s="216" t="s">
        <v>2146</v>
      </c>
      <c r="E100" s="215" t="s">
        <v>1697</v>
      </c>
      <c r="F100" s="215" t="s">
        <v>1697</v>
      </c>
      <c r="G100" s="215" t="s">
        <v>1697</v>
      </c>
      <c r="H100" s="215" t="b">
        <v>1</v>
      </c>
      <c r="I100" s="215" t="b">
        <v>1</v>
      </c>
      <c r="J100" s="215" t="b">
        <v>1</v>
      </c>
      <c r="K100" s="215" t="b">
        <v>1</v>
      </c>
      <c r="L100" s="215" t="b">
        <v>1</v>
      </c>
      <c r="M100" s="215" t="b">
        <v>1</v>
      </c>
      <c r="N100" s="215" t="b">
        <v>1</v>
      </c>
      <c r="O100" s="215" t="b">
        <v>1</v>
      </c>
      <c r="P100" s="215" t="b">
        <v>1</v>
      </c>
      <c r="Q100" s="215" t="b">
        <v>1</v>
      </c>
      <c r="R100" s="215" t="b">
        <v>1</v>
      </c>
      <c r="S100" s="215" t="b">
        <v>1</v>
      </c>
      <c r="T100" s="215" t="b">
        <v>1</v>
      </c>
      <c r="U100" s="215" t="b">
        <v>1</v>
      </c>
      <c r="V100" s="215" t="b">
        <v>1</v>
      </c>
    </row>
    <row r="101" spans="1:22" ht="60" hidden="1" outlineLevel="1" x14ac:dyDescent="0.25">
      <c r="A101" s="217" t="s">
        <v>1896</v>
      </c>
      <c r="B101" s="217" t="s">
        <v>1903</v>
      </c>
      <c r="C101" s="218" t="s">
        <v>1904</v>
      </c>
      <c r="D101" s="219" t="s">
        <v>2147</v>
      </c>
      <c r="E101" s="218" t="s">
        <v>1697</v>
      </c>
      <c r="F101" s="218" t="s">
        <v>1697</v>
      </c>
      <c r="G101" s="218" t="s">
        <v>1697</v>
      </c>
      <c r="H101" s="218" t="b">
        <v>1</v>
      </c>
      <c r="I101" s="218" t="b">
        <v>1</v>
      </c>
      <c r="J101" s="218" t="b">
        <v>1</v>
      </c>
      <c r="K101" s="218" t="b">
        <v>1</v>
      </c>
      <c r="L101" s="218" t="b">
        <v>1</v>
      </c>
      <c r="M101" s="218" t="b">
        <v>1</v>
      </c>
      <c r="N101" s="218" t="b">
        <v>1</v>
      </c>
      <c r="O101" s="218" t="b">
        <v>1</v>
      </c>
      <c r="P101" s="218" t="b">
        <v>1</v>
      </c>
      <c r="Q101" s="218" t="b">
        <v>1</v>
      </c>
      <c r="R101" s="218" t="b">
        <v>1</v>
      </c>
      <c r="S101" s="218" t="b">
        <v>1</v>
      </c>
      <c r="T101" s="218" t="b">
        <v>1</v>
      </c>
      <c r="U101" s="218" t="b">
        <v>1</v>
      </c>
      <c r="V101" s="218" t="b">
        <v>1</v>
      </c>
    </row>
    <row r="102" spans="1:22" ht="60" hidden="1" outlineLevel="1" x14ac:dyDescent="0.25">
      <c r="A102" s="214" t="s">
        <v>1896</v>
      </c>
      <c r="B102" s="214" t="s">
        <v>1905</v>
      </c>
      <c r="C102" s="215" t="s">
        <v>1906</v>
      </c>
      <c r="D102" s="216" t="s">
        <v>2148</v>
      </c>
      <c r="E102" s="215" t="s">
        <v>1697</v>
      </c>
      <c r="F102" s="215" t="s">
        <v>1697</v>
      </c>
      <c r="G102" s="215" t="s">
        <v>1697</v>
      </c>
      <c r="H102" s="215" t="b">
        <v>1</v>
      </c>
      <c r="I102" s="215" t="b">
        <v>1</v>
      </c>
      <c r="J102" s="215" t="b">
        <v>1</v>
      </c>
      <c r="K102" s="215" t="b">
        <v>1</v>
      </c>
      <c r="L102" s="215" t="b">
        <v>1</v>
      </c>
      <c r="M102" s="215" t="b">
        <v>1</v>
      </c>
      <c r="N102" s="215" t="b">
        <v>1</v>
      </c>
      <c r="O102" s="215" t="b">
        <v>1</v>
      </c>
      <c r="P102" s="215" t="b">
        <v>1</v>
      </c>
      <c r="Q102" s="215" t="b">
        <v>1</v>
      </c>
      <c r="R102" s="215" t="b">
        <v>1</v>
      </c>
      <c r="S102" s="215" t="b">
        <v>1</v>
      </c>
      <c r="T102" s="215" t="b">
        <v>1</v>
      </c>
      <c r="U102" s="215" t="b">
        <v>1</v>
      </c>
      <c r="V102" s="215" t="b">
        <v>1</v>
      </c>
    </row>
    <row r="103" spans="1:22" ht="60" hidden="1" outlineLevel="1" x14ac:dyDescent="0.25">
      <c r="A103" s="217" t="s">
        <v>1896</v>
      </c>
      <c r="B103" s="217" t="s">
        <v>1907</v>
      </c>
      <c r="C103" s="218" t="s">
        <v>1908</v>
      </c>
      <c r="D103" s="219" t="s">
        <v>2149</v>
      </c>
      <c r="E103" s="218" t="s">
        <v>1697</v>
      </c>
      <c r="F103" s="218" t="s">
        <v>1697</v>
      </c>
      <c r="G103" s="218" t="s">
        <v>1697</v>
      </c>
      <c r="H103" s="218" t="b">
        <v>1</v>
      </c>
      <c r="I103" s="218" t="b">
        <v>1</v>
      </c>
      <c r="J103" s="218" t="b">
        <v>1</v>
      </c>
      <c r="K103" s="218" t="b">
        <v>1</v>
      </c>
      <c r="L103" s="218" t="b">
        <v>1</v>
      </c>
      <c r="M103" s="218" t="b">
        <v>1</v>
      </c>
      <c r="N103" s="218" t="b">
        <v>1</v>
      </c>
      <c r="O103" s="218" t="b">
        <v>1</v>
      </c>
      <c r="P103" s="218" t="b">
        <v>1</v>
      </c>
      <c r="Q103" s="218" t="b">
        <v>1</v>
      </c>
      <c r="R103" s="218" t="b">
        <v>1</v>
      </c>
      <c r="S103" s="218" t="b">
        <v>1</v>
      </c>
      <c r="T103" s="218" t="b">
        <v>1</v>
      </c>
      <c r="U103" s="218" t="b">
        <v>1</v>
      </c>
      <c r="V103" s="218" t="b">
        <v>1</v>
      </c>
    </row>
    <row r="104" spans="1:22" ht="60" hidden="1" outlineLevel="1" x14ac:dyDescent="0.25">
      <c r="A104" s="214" t="s">
        <v>1896</v>
      </c>
      <c r="B104" s="214" t="s">
        <v>1909</v>
      </c>
      <c r="C104" s="215" t="s">
        <v>1910</v>
      </c>
      <c r="D104" s="216" t="s">
        <v>2150</v>
      </c>
      <c r="E104" s="215" t="s">
        <v>1697</v>
      </c>
      <c r="F104" s="215" t="s">
        <v>1697</v>
      </c>
      <c r="G104" s="215" t="s">
        <v>1697</v>
      </c>
      <c r="H104" s="215" t="b">
        <v>1</v>
      </c>
      <c r="I104" s="215" t="b">
        <v>1</v>
      </c>
      <c r="J104" s="215" t="b">
        <v>1</v>
      </c>
      <c r="K104" s="215" t="b">
        <v>1</v>
      </c>
      <c r="L104" s="215" t="b">
        <v>1</v>
      </c>
      <c r="M104" s="215" t="b">
        <v>1</v>
      </c>
      <c r="N104" s="215" t="b">
        <v>1</v>
      </c>
      <c r="O104" s="215" t="b">
        <v>1</v>
      </c>
      <c r="P104" s="215" t="b">
        <v>1</v>
      </c>
      <c r="Q104" s="215" t="b">
        <v>1</v>
      </c>
      <c r="R104" s="215" t="b">
        <v>1</v>
      </c>
      <c r="S104" s="215" t="b">
        <v>1</v>
      </c>
      <c r="T104" s="215" t="b">
        <v>1</v>
      </c>
      <c r="U104" s="215" t="b">
        <v>0</v>
      </c>
      <c r="V104" s="215" t="b">
        <v>1</v>
      </c>
    </row>
    <row r="105" spans="1:22" ht="60" hidden="1" outlineLevel="1" x14ac:dyDescent="0.25">
      <c r="A105" s="217" t="s">
        <v>1896</v>
      </c>
      <c r="B105" s="217" t="s">
        <v>1911</v>
      </c>
      <c r="C105" s="218" t="s">
        <v>1912</v>
      </c>
      <c r="D105" s="219" t="s">
        <v>2151</v>
      </c>
      <c r="E105" s="218" t="s">
        <v>1697</v>
      </c>
      <c r="F105" s="218" t="s">
        <v>1697</v>
      </c>
      <c r="G105" s="218" t="s">
        <v>1720</v>
      </c>
      <c r="H105" s="218" t="b">
        <v>1</v>
      </c>
      <c r="I105" s="218" t="b">
        <v>1</v>
      </c>
      <c r="J105" s="218" t="b">
        <v>1</v>
      </c>
      <c r="K105" s="218" t="b">
        <v>1</v>
      </c>
      <c r="L105" s="218" t="b">
        <v>1</v>
      </c>
      <c r="M105" s="218" t="b">
        <v>1</v>
      </c>
      <c r="N105" s="218" t="b">
        <v>1</v>
      </c>
      <c r="O105" s="218" t="b">
        <v>1</v>
      </c>
      <c r="P105" s="218" t="b">
        <v>1</v>
      </c>
      <c r="Q105" s="218" t="b">
        <v>1</v>
      </c>
      <c r="R105" s="218" t="b">
        <v>1</v>
      </c>
      <c r="S105" s="218" t="b">
        <v>1</v>
      </c>
      <c r="T105" s="218" t="b">
        <v>1</v>
      </c>
      <c r="U105" s="218" t="b">
        <v>0</v>
      </c>
      <c r="V105" s="218" t="b">
        <v>0</v>
      </c>
    </row>
    <row r="106" spans="1:22" collapsed="1" x14ac:dyDescent="0.25">
      <c r="A106" s="236" t="s">
        <v>1913</v>
      </c>
      <c r="B106" s="236" t="s">
        <v>1671</v>
      </c>
      <c r="C106" s="236" t="s">
        <v>1671</v>
      </c>
      <c r="D106" s="236" t="s">
        <v>1671</v>
      </c>
      <c r="E106" s="213" t="s">
        <v>1671</v>
      </c>
      <c r="F106" s="213" t="s">
        <v>1671</v>
      </c>
      <c r="G106" s="213" t="s">
        <v>1671</v>
      </c>
      <c r="H106" s="213" t="s">
        <v>1671</v>
      </c>
      <c r="I106" s="213" t="s">
        <v>1671</v>
      </c>
      <c r="J106" s="213" t="s">
        <v>1671</v>
      </c>
      <c r="K106" s="213" t="s">
        <v>1671</v>
      </c>
      <c r="L106" s="213" t="s">
        <v>1671</v>
      </c>
      <c r="M106" s="213" t="s">
        <v>1671</v>
      </c>
      <c r="N106" s="213" t="s">
        <v>1671</v>
      </c>
      <c r="O106" s="213" t="s">
        <v>1671</v>
      </c>
      <c r="P106" s="213" t="s">
        <v>1671</v>
      </c>
      <c r="Q106" s="213" t="s">
        <v>1671</v>
      </c>
      <c r="R106" s="213" t="s">
        <v>1671</v>
      </c>
      <c r="S106" s="213" t="s">
        <v>1671</v>
      </c>
      <c r="T106" s="213" t="s">
        <v>1671</v>
      </c>
      <c r="U106" s="213" t="s">
        <v>1671</v>
      </c>
      <c r="V106" s="213" t="s">
        <v>1671</v>
      </c>
    </row>
    <row r="107" spans="1:22" ht="135" hidden="1" outlineLevel="1" x14ac:dyDescent="0.25">
      <c r="A107" s="214" t="s">
        <v>1914</v>
      </c>
      <c r="B107" s="214" t="s">
        <v>1915</v>
      </c>
      <c r="C107" s="215" t="s">
        <v>1916</v>
      </c>
      <c r="D107" s="216" t="s">
        <v>2159</v>
      </c>
      <c r="E107" s="215" t="s">
        <v>1697</v>
      </c>
      <c r="F107" s="215" t="s">
        <v>1697</v>
      </c>
      <c r="G107" s="215" t="s">
        <v>1697</v>
      </c>
      <c r="H107" s="215" t="b">
        <v>0</v>
      </c>
      <c r="I107" s="215" t="b">
        <v>1</v>
      </c>
      <c r="J107" s="215" t="b">
        <v>0</v>
      </c>
      <c r="K107" s="215" t="b">
        <v>1</v>
      </c>
      <c r="L107" s="215" t="b">
        <v>1</v>
      </c>
      <c r="M107" s="215" t="b">
        <v>1</v>
      </c>
      <c r="N107" s="215" t="b">
        <v>1</v>
      </c>
      <c r="O107" s="215" t="b">
        <v>1</v>
      </c>
      <c r="P107" s="215" t="b">
        <v>1</v>
      </c>
      <c r="Q107" s="215" t="b">
        <v>1</v>
      </c>
      <c r="R107" s="215" t="b">
        <v>1</v>
      </c>
      <c r="S107" s="215" t="b">
        <v>1</v>
      </c>
      <c r="T107" s="215" t="b">
        <v>1</v>
      </c>
      <c r="U107" s="215" t="b">
        <v>1</v>
      </c>
      <c r="V107" s="215" t="b">
        <v>1</v>
      </c>
    </row>
    <row r="108" spans="1:22" ht="90" hidden="1" outlineLevel="1" x14ac:dyDescent="0.25">
      <c r="A108" s="217" t="s">
        <v>1914</v>
      </c>
      <c r="B108" s="217" t="s">
        <v>1917</v>
      </c>
      <c r="C108" s="218" t="s">
        <v>1918</v>
      </c>
      <c r="D108" s="219" t="s">
        <v>2160</v>
      </c>
      <c r="E108" s="218" t="s">
        <v>1697</v>
      </c>
      <c r="F108" s="218" t="s">
        <v>1697</v>
      </c>
      <c r="G108" s="218" t="s">
        <v>1697</v>
      </c>
      <c r="H108" s="218" t="b">
        <v>1</v>
      </c>
      <c r="I108" s="218" t="b">
        <v>1</v>
      </c>
      <c r="J108" s="218" t="b">
        <v>1</v>
      </c>
      <c r="K108" s="218" t="b">
        <v>1</v>
      </c>
      <c r="L108" s="218" t="b">
        <v>1</v>
      </c>
      <c r="M108" s="218" t="b">
        <v>1</v>
      </c>
      <c r="N108" s="218" t="b">
        <v>1</v>
      </c>
      <c r="O108" s="218" t="b">
        <v>1</v>
      </c>
      <c r="P108" s="218" t="b">
        <v>1</v>
      </c>
      <c r="Q108" s="218" t="b">
        <v>1</v>
      </c>
      <c r="R108" s="218" t="b">
        <v>1</v>
      </c>
      <c r="S108" s="218" t="b">
        <v>1</v>
      </c>
      <c r="T108" s="218" t="b">
        <v>1</v>
      </c>
      <c r="U108" s="218" t="b">
        <v>1</v>
      </c>
      <c r="V108" s="218" t="b">
        <v>1</v>
      </c>
    </row>
    <row r="109" spans="1:22" ht="75" hidden="1" outlineLevel="1" x14ac:dyDescent="0.25">
      <c r="A109" s="214" t="s">
        <v>1914</v>
      </c>
      <c r="B109" s="214" t="s">
        <v>1919</v>
      </c>
      <c r="C109" s="215" t="s">
        <v>1920</v>
      </c>
      <c r="D109" s="216" t="s">
        <v>2161</v>
      </c>
      <c r="E109" s="215" t="s">
        <v>1697</v>
      </c>
      <c r="F109" s="215" t="s">
        <v>1697</v>
      </c>
      <c r="G109" s="215" t="s">
        <v>1697</v>
      </c>
      <c r="H109" s="215" t="b">
        <v>1</v>
      </c>
      <c r="I109" s="215" t="b">
        <v>0</v>
      </c>
      <c r="J109" s="215" t="b">
        <v>0</v>
      </c>
      <c r="K109" s="215" t="b">
        <v>0</v>
      </c>
      <c r="L109" s="215" t="b">
        <v>0</v>
      </c>
      <c r="M109" s="215" t="b">
        <v>0</v>
      </c>
      <c r="N109" s="215" t="b">
        <v>1</v>
      </c>
      <c r="O109" s="215" t="b">
        <v>1</v>
      </c>
      <c r="P109" s="215" t="b">
        <v>1</v>
      </c>
      <c r="Q109" s="215" t="b">
        <v>1</v>
      </c>
      <c r="R109" s="215" t="b">
        <v>1</v>
      </c>
      <c r="S109" s="215" t="b">
        <v>1</v>
      </c>
      <c r="T109" s="215" t="b">
        <v>1</v>
      </c>
      <c r="U109" s="215" t="b">
        <v>1</v>
      </c>
      <c r="V109" s="215" t="b">
        <v>1</v>
      </c>
    </row>
    <row r="110" spans="1:22" ht="90" hidden="1" outlineLevel="1" x14ac:dyDescent="0.25">
      <c r="A110" s="217" t="s">
        <v>1914</v>
      </c>
      <c r="B110" s="217" t="s">
        <v>1921</v>
      </c>
      <c r="C110" s="218" t="s">
        <v>1922</v>
      </c>
      <c r="D110" s="219" t="s">
        <v>2162</v>
      </c>
      <c r="E110" s="218" t="s">
        <v>1697</v>
      </c>
      <c r="F110" s="218" t="s">
        <v>1697</v>
      </c>
      <c r="G110" s="218" t="s">
        <v>1697</v>
      </c>
      <c r="H110" s="218" t="b">
        <v>1</v>
      </c>
      <c r="I110" s="218" t="b">
        <v>1</v>
      </c>
      <c r="J110" s="218" t="b">
        <v>1</v>
      </c>
      <c r="K110" s="218" t="b">
        <v>1</v>
      </c>
      <c r="L110" s="218" t="b">
        <v>1</v>
      </c>
      <c r="M110" s="218" t="b">
        <v>1</v>
      </c>
      <c r="N110" s="218" t="b">
        <v>1</v>
      </c>
      <c r="O110" s="218" t="b">
        <v>1</v>
      </c>
      <c r="P110" s="218" t="b">
        <v>1</v>
      </c>
      <c r="Q110" s="218" t="b">
        <v>1</v>
      </c>
      <c r="R110" s="218" t="b">
        <v>1</v>
      </c>
      <c r="S110" s="218" t="b">
        <v>1</v>
      </c>
      <c r="T110" s="218" t="b">
        <v>1</v>
      </c>
      <c r="U110" s="218" t="b">
        <v>1</v>
      </c>
      <c r="V110" s="218" t="b">
        <v>1</v>
      </c>
    </row>
    <row r="111" spans="1:22" ht="45" hidden="1" outlineLevel="1" x14ac:dyDescent="0.25">
      <c r="A111" s="214" t="s">
        <v>1914</v>
      </c>
      <c r="B111" s="214" t="s">
        <v>1923</v>
      </c>
      <c r="C111" s="215" t="s">
        <v>1924</v>
      </c>
      <c r="D111" s="216" t="s">
        <v>2163</v>
      </c>
      <c r="E111" s="215" t="s">
        <v>1697</v>
      </c>
      <c r="F111" s="215" t="s">
        <v>1697</v>
      </c>
      <c r="G111" s="215" t="s">
        <v>1697</v>
      </c>
      <c r="H111" s="215" t="b">
        <v>1</v>
      </c>
      <c r="I111" s="215" t="b">
        <v>0</v>
      </c>
      <c r="J111" s="215" t="b">
        <v>0</v>
      </c>
      <c r="K111" s="215" t="b">
        <v>1</v>
      </c>
      <c r="L111" s="215" t="b">
        <v>1</v>
      </c>
      <c r="M111" s="215" t="b">
        <v>1</v>
      </c>
      <c r="N111" s="215" t="b">
        <v>1</v>
      </c>
      <c r="O111" s="215" t="b">
        <v>1</v>
      </c>
      <c r="P111" s="215" t="b">
        <v>0</v>
      </c>
      <c r="Q111" s="215" t="b">
        <v>0</v>
      </c>
      <c r="R111" s="215" t="b">
        <v>1</v>
      </c>
      <c r="S111" s="215" t="b">
        <v>0</v>
      </c>
      <c r="T111" s="215" t="b">
        <v>1</v>
      </c>
      <c r="U111" s="215" t="b">
        <v>0</v>
      </c>
      <c r="V111" s="215" t="b">
        <v>1</v>
      </c>
    </row>
    <row r="112" spans="1:22" ht="60" hidden="1" outlineLevel="1" x14ac:dyDescent="0.25">
      <c r="A112" s="217" t="s">
        <v>1914</v>
      </c>
      <c r="B112" s="217" t="s">
        <v>1925</v>
      </c>
      <c r="C112" s="218" t="s">
        <v>1926</v>
      </c>
      <c r="D112" s="219" t="s">
        <v>2164</v>
      </c>
      <c r="E112" s="218" t="s">
        <v>1697</v>
      </c>
      <c r="F112" s="218" t="s">
        <v>1697</v>
      </c>
      <c r="G112" s="218" t="s">
        <v>1697</v>
      </c>
      <c r="H112" s="218" t="b">
        <v>1</v>
      </c>
      <c r="I112" s="218" t="b">
        <v>0</v>
      </c>
      <c r="J112" s="218" t="b">
        <v>0</v>
      </c>
      <c r="K112" s="218" t="b">
        <v>1</v>
      </c>
      <c r="L112" s="218" t="b">
        <v>1</v>
      </c>
      <c r="M112" s="218" t="b">
        <v>1</v>
      </c>
      <c r="N112" s="218" t="b">
        <v>1</v>
      </c>
      <c r="O112" s="218" t="b">
        <v>1</v>
      </c>
      <c r="P112" s="218" t="b">
        <v>0</v>
      </c>
      <c r="Q112" s="218" t="b">
        <v>0</v>
      </c>
      <c r="R112" s="218" t="b">
        <v>1</v>
      </c>
      <c r="S112" s="218" t="b">
        <v>0</v>
      </c>
      <c r="T112" s="218" t="b">
        <v>1</v>
      </c>
      <c r="U112" s="218" t="b">
        <v>0</v>
      </c>
      <c r="V112" s="218" t="b">
        <v>1</v>
      </c>
    </row>
    <row r="113" spans="1:22" ht="60" hidden="1" outlineLevel="1" x14ac:dyDescent="0.25">
      <c r="A113" s="214" t="s">
        <v>1914</v>
      </c>
      <c r="B113" s="214" t="s">
        <v>1927</v>
      </c>
      <c r="C113" s="215" t="s">
        <v>1928</v>
      </c>
      <c r="D113" s="216" t="s">
        <v>2165</v>
      </c>
      <c r="E113" s="215" t="s">
        <v>1697</v>
      </c>
      <c r="F113" s="215" t="s">
        <v>1697</v>
      </c>
      <c r="G113" s="215" t="s">
        <v>1697</v>
      </c>
      <c r="H113" s="215" t="b">
        <v>1</v>
      </c>
      <c r="I113" s="215" t="b">
        <v>0</v>
      </c>
      <c r="J113" s="215" t="b">
        <v>0</v>
      </c>
      <c r="K113" s="215" t="b">
        <v>1</v>
      </c>
      <c r="L113" s="215" t="b">
        <v>1</v>
      </c>
      <c r="M113" s="215" t="b">
        <v>1</v>
      </c>
      <c r="N113" s="215" t="b">
        <v>1</v>
      </c>
      <c r="O113" s="215" t="b">
        <v>1</v>
      </c>
      <c r="P113" s="215" t="b">
        <v>0</v>
      </c>
      <c r="Q113" s="215" t="b">
        <v>0</v>
      </c>
      <c r="R113" s="215" t="b">
        <v>1</v>
      </c>
      <c r="S113" s="215" t="b">
        <v>1</v>
      </c>
      <c r="T113" s="215" t="b">
        <v>1</v>
      </c>
      <c r="U113" s="215" t="b">
        <v>0</v>
      </c>
      <c r="V113" s="215" t="b">
        <v>1</v>
      </c>
    </row>
    <row r="114" spans="1:22" ht="60" hidden="1" outlineLevel="1" x14ac:dyDescent="0.25">
      <c r="A114" s="217" t="s">
        <v>1914</v>
      </c>
      <c r="B114" s="217" t="s">
        <v>1929</v>
      </c>
      <c r="C114" s="218" t="s">
        <v>1930</v>
      </c>
      <c r="D114" s="219" t="s">
        <v>2166</v>
      </c>
      <c r="E114" s="218" t="s">
        <v>1697</v>
      </c>
      <c r="F114" s="218" t="s">
        <v>1697</v>
      </c>
      <c r="G114" s="218" t="s">
        <v>1697</v>
      </c>
      <c r="H114" s="218" t="b">
        <v>0</v>
      </c>
      <c r="I114" s="218" t="b">
        <v>0</v>
      </c>
      <c r="J114" s="218" t="b">
        <v>0</v>
      </c>
      <c r="K114" s="218" t="b">
        <v>0</v>
      </c>
      <c r="L114" s="218" t="b">
        <v>0</v>
      </c>
      <c r="M114" s="218" t="b">
        <v>0</v>
      </c>
      <c r="N114" s="218" t="b">
        <v>1</v>
      </c>
      <c r="O114" s="218" t="b">
        <v>1</v>
      </c>
      <c r="P114" s="218" t="b">
        <v>0</v>
      </c>
      <c r="Q114" s="218" t="b">
        <v>0</v>
      </c>
      <c r="R114" s="218" t="b">
        <v>1</v>
      </c>
      <c r="S114" s="218" t="b">
        <v>1</v>
      </c>
      <c r="T114" s="218" t="b">
        <v>1</v>
      </c>
      <c r="U114" s="218" t="b">
        <v>0</v>
      </c>
      <c r="V114" s="218" t="b">
        <v>1</v>
      </c>
    </row>
    <row r="115" spans="1:22" ht="45" hidden="1" outlineLevel="1" x14ac:dyDescent="0.25">
      <c r="A115" s="214" t="s">
        <v>1914</v>
      </c>
      <c r="B115" s="214" t="s">
        <v>1931</v>
      </c>
      <c r="C115" s="215" t="s">
        <v>1932</v>
      </c>
      <c r="D115" s="216" t="s">
        <v>2167</v>
      </c>
      <c r="E115" s="215" t="s">
        <v>1697</v>
      </c>
      <c r="F115" s="215" t="s">
        <v>1697</v>
      </c>
      <c r="G115" s="215" t="s">
        <v>1697</v>
      </c>
      <c r="H115" s="215" t="b">
        <v>0</v>
      </c>
      <c r="I115" s="215" t="b">
        <v>0</v>
      </c>
      <c r="J115" s="215" t="b">
        <v>0</v>
      </c>
      <c r="K115" s="215" t="b">
        <v>0</v>
      </c>
      <c r="L115" s="215" t="b">
        <v>0</v>
      </c>
      <c r="M115" s="215" t="b">
        <v>0</v>
      </c>
      <c r="N115" s="215" t="b">
        <v>1</v>
      </c>
      <c r="O115" s="215" t="b">
        <v>1</v>
      </c>
      <c r="P115" s="215" t="b">
        <v>0</v>
      </c>
      <c r="Q115" s="215" t="b">
        <v>0</v>
      </c>
      <c r="R115" s="215" t="b">
        <v>1</v>
      </c>
      <c r="S115" s="215" t="b">
        <v>1</v>
      </c>
      <c r="T115" s="215" t="b">
        <v>1</v>
      </c>
      <c r="U115" s="215" t="b">
        <v>0</v>
      </c>
      <c r="V115" s="215" t="b">
        <v>1</v>
      </c>
    </row>
    <row r="116" spans="1:22" ht="75" hidden="1" outlineLevel="1" x14ac:dyDescent="0.25">
      <c r="A116" s="217" t="s">
        <v>1914</v>
      </c>
      <c r="B116" s="217" t="s">
        <v>1933</v>
      </c>
      <c r="C116" s="218" t="s">
        <v>1934</v>
      </c>
      <c r="D116" s="219" t="s">
        <v>2168</v>
      </c>
      <c r="E116" s="218" t="s">
        <v>1697</v>
      </c>
      <c r="F116" s="218" t="s">
        <v>1697</v>
      </c>
      <c r="G116" s="218" t="s">
        <v>1697</v>
      </c>
      <c r="H116" s="218" t="b">
        <v>0</v>
      </c>
      <c r="I116" s="218" t="b">
        <v>0</v>
      </c>
      <c r="J116" s="218" t="b">
        <v>0</v>
      </c>
      <c r="K116" s="218" t="b">
        <v>0</v>
      </c>
      <c r="L116" s="218" t="b">
        <v>0</v>
      </c>
      <c r="M116" s="218" t="b">
        <v>0</v>
      </c>
      <c r="N116" s="218" t="b">
        <v>1</v>
      </c>
      <c r="O116" s="218" t="b">
        <v>1</v>
      </c>
      <c r="P116" s="218" t="b">
        <v>0</v>
      </c>
      <c r="Q116" s="218" t="b">
        <v>0</v>
      </c>
      <c r="R116" s="218" t="b">
        <v>1</v>
      </c>
      <c r="S116" s="218" t="b">
        <v>1</v>
      </c>
      <c r="T116" s="218" t="b">
        <v>1</v>
      </c>
      <c r="U116" s="218" t="b">
        <v>0</v>
      </c>
      <c r="V116" s="218" t="b">
        <v>1</v>
      </c>
    </row>
    <row r="117" spans="1:22" ht="75" hidden="1" outlineLevel="1" x14ac:dyDescent="0.25">
      <c r="A117" s="214" t="s">
        <v>1914</v>
      </c>
      <c r="B117" s="214" t="s">
        <v>1935</v>
      </c>
      <c r="C117" s="215" t="s">
        <v>1936</v>
      </c>
      <c r="D117" s="216" t="s">
        <v>2169</v>
      </c>
      <c r="E117" s="215" t="s">
        <v>1697</v>
      </c>
      <c r="F117" s="215" t="s">
        <v>1697</v>
      </c>
      <c r="G117" s="215" t="s">
        <v>1697</v>
      </c>
      <c r="H117" s="215" t="b">
        <v>0</v>
      </c>
      <c r="I117" s="215" t="b">
        <v>0</v>
      </c>
      <c r="J117" s="215" t="b">
        <v>0</v>
      </c>
      <c r="K117" s="215" t="b">
        <v>0</v>
      </c>
      <c r="L117" s="215" t="b">
        <v>0</v>
      </c>
      <c r="M117" s="215" t="b">
        <v>0</v>
      </c>
      <c r="N117" s="215" t="b">
        <v>1</v>
      </c>
      <c r="O117" s="215" t="b">
        <v>1</v>
      </c>
      <c r="P117" s="215" t="b">
        <v>1</v>
      </c>
      <c r="Q117" s="215" t="b">
        <v>1</v>
      </c>
      <c r="R117" s="215" t="b">
        <v>1</v>
      </c>
      <c r="S117" s="215" t="b">
        <v>1</v>
      </c>
      <c r="T117" s="215" t="b">
        <v>1</v>
      </c>
      <c r="U117" s="215" t="b">
        <v>1</v>
      </c>
      <c r="V117" s="215" t="b">
        <v>1</v>
      </c>
    </row>
    <row r="118" spans="1:22" ht="90" hidden="1" outlineLevel="1" x14ac:dyDescent="0.25">
      <c r="A118" s="217" t="s">
        <v>1914</v>
      </c>
      <c r="B118" s="217" t="s">
        <v>1937</v>
      </c>
      <c r="C118" s="218" t="s">
        <v>1938</v>
      </c>
      <c r="D118" s="219" t="s">
        <v>2170</v>
      </c>
      <c r="E118" s="218" t="s">
        <v>1697</v>
      </c>
      <c r="F118" s="218" t="s">
        <v>1697</v>
      </c>
      <c r="G118" s="218" t="s">
        <v>1697</v>
      </c>
      <c r="H118" s="218" t="b">
        <v>0</v>
      </c>
      <c r="I118" s="218" t="b">
        <v>0</v>
      </c>
      <c r="J118" s="218" t="b">
        <v>0</v>
      </c>
      <c r="K118" s="218" t="b">
        <v>0</v>
      </c>
      <c r="L118" s="218" t="b">
        <v>0</v>
      </c>
      <c r="M118" s="218" t="b">
        <v>0</v>
      </c>
      <c r="N118" s="218" t="b">
        <v>1</v>
      </c>
      <c r="O118" s="218" t="b">
        <v>1</v>
      </c>
      <c r="P118" s="218" t="b">
        <v>1</v>
      </c>
      <c r="Q118" s="218" t="b">
        <v>1</v>
      </c>
      <c r="R118" s="218" t="b">
        <v>1</v>
      </c>
      <c r="S118" s="218" t="b">
        <v>1</v>
      </c>
      <c r="T118" s="218" t="b">
        <v>1</v>
      </c>
      <c r="U118" s="218" t="b">
        <v>1</v>
      </c>
      <c r="V118" s="218" t="b">
        <v>1</v>
      </c>
    </row>
    <row r="119" spans="1:22" ht="75" hidden="1" outlineLevel="1" x14ac:dyDescent="0.25">
      <c r="A119" s="214" t="s">
        <v>1914</v>
      </c>
      <c r="B119" s="214" t="s">
        <v>1939</v>
      </c>
      <c r="C119" s="215" t="s">
        <v>1940</v>
      </c>
      <c r="D119" s="216" t="s">
        <v>2171</v>
      </c>
      <c r="E119" s="215" t="s">
        <v>1697</v>
      </c>
      <c r="F119" s="215" t="s">
        <v>1697</v>
      </c>
      <c r="G119" s="215" t="s">
        <v>1697</v>
      </c>
      <c r="H119" s="215" t="b">
        <v>0</v>
      </c>
      <c r="I119" s="215" t="b">
        <v>0</v>
      </c>
      <c r="J119" s="215" t="b">
        <v>0</v>
      </c>
      <c r="K119" s="215" t="b">
        <v>0</v>
      </c>
      <c r="L119" s="215" t="b">
        <v>0</v>
      </c>
      <c r="M119" s="215" t="b">
        <v>0</v>
      </c>
      <c r="N119" s="215" t="b">
        <v>1</v>
      </c>
      <c r="O119" s="215" t="b">
        <v>1</v>
      </c>
      <c r="P119" s="215" t="b">
        <v>1</v>
      </c>
      <c r="Q119" s="215" t="b">
        <v>1</v>
      </c>
      <c r="R119" s="215" t="b">
        <v>1</v>
      </c>
      <c r="S119" s="215" t="b">
        <v>1</v>
      </c>
      <c r="T119" s="215" t="b">
        <v>1</v>
      </c>
      <c r="U119" s="215" t="b">
        <v>1</v>
      </c>
      <c r="V119" s="215" t="b">
        <v>1</v>
      </c>
    </row>
    <row r="120" spans="1:22" collapsed="1" x14ac:dyDescent="0.25">
      <c r="A120" s="236" t="s">
        <v>1941</v>
      </c>
      <c r="B120" s="236" t="s">
        <v>1671</v>
      </c>
      <c r="C120" s="236" t="s">
        <v>1671</v>
      </c>
      <c r="D120" s="236" t="s">
        <v>1671</v>
      </c>
      <c r="E120" s="213" t="s">
        <v>1671</v>
      </c>
      <c r="F120" s="213" t="s">
        <v>1671</v>
      </c>
      <c r="G120" s="213" t="s">
        <v>1671</v>
      </c>
      <c r="H120" s="213" t="s">
        <v>1671</v>
      </c>
      <c r="I120" s="213" t="s">
        <v>1671</v>
      </c>
      <c r="J120" s="213" t="s">
        <v>1671</v>
      </c>
      <c r="K120" s="213" t="s">
        <v>1671</v>
      </c>
      <c r="L120" s="213" t="s">
        <v>1671</v>
      </c>
      <c r="M120" s="213" t="s">
        <v>1671</v>
      </c>
      <c r="N120" s="213" t="s">
        <v>1671</v>
      </c>
      <c r="O120" s="213" t="s">
        <v>1671</v>
      </c>
      <c r="P120" s="213" t="s">
        <v>1671</v>
      </c>
      <c r="Q120" s="213" t="s">
        <v>1671</v>
      </c>
      <c r="R120" s="213" t="s">
        <v>1671</v>
      </c>
      <c r="S120" s="213" t="s">
        <v>1671</v>
      </c>
      <c r="T120" s="213" t="s">
        <v>1671</v>
      </c>
      <c r="U120" s="213" t="s">
        <v>1671</v>
      </c>
      <c r="V120" s="213" t="s">
        <v>1671</v>
      </c>
    </row>
    <row r="121" spans="1:22" ht="75" hidden="1" outlineLevel="1" x14ac:dyDescent="0.25">
      <c r="A121" s="214" t="s">
        <v>1942</v>
      </c>
      <c r="B121" s="214" t="s">
        <v>1943</v>
      </c>
      <c r="C121" s="215" t="s">
        <v>1944</v>
      </c>
      <c r="D121" s="216" t="s">
        <v>2294</v>
      </c>
      <c r="E121" s="215" t="s">
        <v>1697</v>
      </c>
      <c r="F121" s="215" t="s">
        <v>1697</v>
      </c>
      <c r="G121" s="215" t="s">
        <v>1697</v>
      </c>
      <c r="H121" s="215" t="b">
        <v>1</v>
      </c>
      <c r="I121" s="215" t="b">
        <v>1</v>
      </c>
      <c r="J121" s="215" t="b">
        <v>1</v>
      </c>
      <c r="K121" s="215" t="b">
        <v>1</v>
      </c>
      <c r="L121" s="215" t="b">
        <v>1</v>
      </c>
      <c r="M121" s="215" t="b">
        <v>1</v>
      </c>
      <c r="N121" s="215" t="b">
        <v>1</v>
      </c>
      <c r="O121" s="215" t="b">
        <v>1</v>
      </c>
      <c r="P121" s="215" t="b">
        <v>1</v>
      </c>
      <c r="Q121" s="215" t="b">
        <v>1</v>
      </c>
      <c r="R121" s="215" t="b">
        <v>1</v>
      </c>
      <c r="S121" s="215" t="b">
        <v>1</v>
      </c>
      <c r="T121" s="215" t="b">
        <v>1</v>
      </c>
      <c r="U121" s="215" t="b">
        <v>1</v>
      </c>
      <c r="V121" s="215" t="b">
        <v>1</v>
      </c>
    </row>
    <row r="122" spans="1:22" ht="75" hidden="1" outlineLevel="1" x14ac:dyDescent="0.25">
      <c r="A122" s="217" t="s">
        <v>1942</v>
      </c>
      <c r="B122" s="217" t="s">
        <v>1945</v>
      </c>
      <c r="C122" s="218" t="s">
        <v>1946</v>
      </c>
      <c r="D122" s="219" t="s">
        <v>2295</v>
      </c>
      <c r="E122" s="218" t="s">
        <v>1697</v>
      </c>
      <c r="F122" s="218" t="s">
        <v>1697</v>
      </c>
      <c r="G122" s="218" t="s">
        <v>1697</v>
      </c>
      <c r="H122" s="218" t="b">
        <v>1</v>
      </c>
      <c r="I122" s="218" t="b">
        <v>1</v>
      </c>
      <c r="J122" s="218" t="b">
        <v>1</v>
      </c>
      <c r="K122" s="218" t="b">
        <v>1</v>
      </c>
      <c r="L122" s="218" t="b">
        <v>1</v>
      </c>
      <c r="M122" s="218" t="b">
        <v>1</v>
      </c>
      <c r="N122" s="218" t="b">
        <v>1</v>
      </c>
      <c r="O122" s="218" t="b">
        <v>1</v>
      </c>
      <c r="P122" s="218" t="b">
        <v>1</v>
      </c>
      <c r="Q122" s="218" t="b">
        <v>1</v>
      </c>
      <c r="R122" s="218" t="b">
        <v>1</v>
      </c>
      <c r="S122" s="218" t="b">
        <v>1</v>
      </c>
      <c r="T122" s="218" t="b">
        <v>1</v>
      </c>
      <c r="U122" s="218" t="b">
        <v>1</v>
      </c>
      <c r="V122" s="218" t="b">
        <v>1</v>
      </c>
    </row>
    <row r="123" spans="1:22" ht="60" hidden="1" outlineLevel="1" x14ac:dyDescent="0.25">
      <c r="A123" s="214" t="s">
        <v>1942</v>
      </c>
      <c r="B123" s="214" t="s">
        <v>1947</v>
      </c>
      <c r="C123" s="215" t="s">
        <v>1948</v>
      </c>
      <c r="D123" s="216" t="s">
        <v>1949</v>
      </c>
      <c r="E123" s="215" t="s">
        <v>1697</v>
      </c>
      <c r="F123" s="215" t="s">
        <v>1697</v>
      </c>
      <c r="G123" s="215" t="s">
        <v>1697</v>
      </c>
      <c r="H123" s="215" t="b">
        <v>1</v>
      </c>
      <c r="I123" s="215" t="b">
        <v>1</v>
      </c>
      <c r="J123" s="215" t="b">
        <v>1</v>
      </c>
      <c r="K123" s="215" t="b">
        <v>1</v>
      </c>
      <c r="L123" s="215" t="b">
        <v>1</v>
      </c>
      <c r="M123" s="215" t="b">
        <v>1</v>
      </c>
      <c r="N123" s="215" t="b">
        <v>1</v>
      </c>
      <c r="O123" s="215" t="b">
        <v>1</v>
      </c>
      <c r="P123" s="215" t="b">
        <v>1</v>
      </c>
      <c r="Q123" s="215" t="b">
        <v>1</v>
      </c>
      <c r="R123" s="215" t="b">
        <v>1</v>
      </c>
      <c r="S123" s="215" t="b">
        <v>1</v>
      </c>
      <c r="T123" s="215" t="b">
        <v>1</v>
      </c>
      <c r="U123" s="215" t="b">
        <v>1</v>
      </c>
      <c r="V123" s="215" t="b">
        <v>1</v>
      </c>
    </row>
    <row r="124" spans="1:22" ht="45" hidden="1" outlineLevel="1" x14ac:dyDescent="0.25">
      <c r="A124" s="217" t="s">
        <v>1942</v>
      </c>
      <c r="B124" s="217" t="s">
        <v>1950</v>
      </c>
      <c r="C124" s="218" t="s">
        <v>1951</v>
      </c>
      <c r="D124" s="219" t="s">
        <v>2302</v>
      </c>
      <c r="E124" s="218" t="s">
        <v>1697</v>
      </c>
      <c r="F124" s="218" t="s">
        <v>1697</v>
      </c>
      <c r="G124" s="218" t="s">
        <v>1697</v>
      </c>
      <c r="H124" s="218" t="b">
        <v>1</v>
      </c>
      <c r="I124" s="218" t="b">
        <v>1</v>
      </c>
      <c r="J124" s="218" t="b">
        <v>1</v>
      </c>
      <c r="K124" s="218" t="b">
        <v>1</v>
      </c>
      <c r="L124" s="218" t="b">
        <v>1</v>
      </c>
      <c r="M124" s="218" t="b">
        <v>1</v>
      </c>
      <c r="N124" s="218" t="b">
        <v>1</v>
      </c>
      <c r="O124" s="218" t="b">
        <v>1</v>
      </c>
      <c r="P124" s="218" t="b">
        <v>1</v>
      </c>
      <c r="Q124" s="218" t="b">
        <v>1</v>
      </c>
      <c r="R124" s="218" t="b">
        <v>1</v>
      </c>
      <c r="S124" s="218" t="b">
        <v>1</v>
      </c>
      <c r="T124" s="218" t="b">
        <v>1</v>
      </c>
      <c r="U124" s="218" t="b">
        <v>1</v>
      </c>
      <c r="V124" s="218" t="b">
        <v>1</v>
      </c>
    </row>
    <row r="125" spans="1:22" ht="45" hidden="1" outlineLevel="1" x14ac:dyDescent="0.25">
      <c r="A125" s="214" t="s">
        <v>1942</v>
      </c>
      <c r="B125" s="214" t="s">
        <v>1952</v>
      </c>
      <c r="C125" s="215" t="s">
        <v>1953</v>
      </c>
      <c r="D125" s="216" t="s">
        <v>2303</v>
      </c>
      <c r="E125" s="215" t="s">
        <v>1697</v>
      </c>
      <c r="F125" s="215" t="s">
        <v>1697</v>
      </c>
      <c r="G125" s="215" t="s">
        <v>1697</v>
      </c>
      <c r="H125" s="215" t="b">
        <v>1</v>
      </c>
      <c r="I125" s="215" t="b">
        <v>1</v>
      </c>
      <c r="J125" s="215" t="b">
        <v>1</v>
      </c>
      <c r="K125" s="215" t="b">
        <v>1</v>
      </c>
      <c r="L125" s="215" t="b">
        <v>1</v>
      </c>
      <c r="M125" s="215" t="b">
        <v>1</v>
      </c>
      <c r="N125" s="215" t="b">
        <v>1</v>
      </c>
      <c r="O125" s="215" t="b">
        <v>1</v>
      </c>
      <c r="P125" s="215" t="b">
        <v>1</v>
      </c>
      <c r="Q125" s="215" t="b">
        <v>1</v>
      </c>
      <c r="R125" s="215" t="b">
        <v>1</v>
      </c>
      <c r="S125" s="215" t="b">
        <v>1</v>
      </c>
      <c r="T125" s="215" t="b">
        <v>1</v>
      </c>
      <c r="U125" s="215" t="b">
        <v>1</v>
      </c>
      <c r="V125" s="215" t="b">
        <v>1</v>
      </c>
    </row>
    <row r="126" spans="1:22" ht="60" hidden="1" outlineLevel="1" x14ac:dyDescent="0.25">
      <c r="A126" s="217" t="s">
        <v>1942</v>
      </c>
      <c r="B126" s="217" t="s">
        <v>1954</v>
      </c>
      <c r="C126" s="218" t="s">
        <v>1955</v>
      </c>
      <c r="D126" s="219" t="s">
        <v>2304</v>
      </c>
      <c r="E126" s="218" t="s">
        <v>1697</v>
      </c>
      <c r="F126" s="218" t="s">
        <v>1697</v>
      </c>
      <c r="G126" s="218" t="s">
        <v>1697</v>
      </c>
      <c r="H126" s="218" t="b">
        <v>1</v>
      </c>
      <c r="I126" s="218" t="b">
        <v>1</v>
      </c>
      <c r="J126" s="218" t="b">
        <v>1</v>
      </c>
      <c r="K126" s="218" t="b">
        <v>1</v>
      </c>
      <c r="L126" s="218" t="b">
        <v>1</v>
      </c>
      <c r="M126" s="218" t="b">
        <v>1</v>
      </c>
      <c r="N126" s="218" t="b">
        <v>1</v>
      </c>
      <c r="O126" s="218" t="b">
        <v>1</v>
      </c>
      <c r="P126" s="218" t="b">
        <v>1</v>
      </c>
      <c r="Q126" s="218" t="b">
        <v>1</v>
      </c>
      <c r="R126" s="218" t="b">
        <v>1</v>
      </c>
      <c r="S126" s="218" t="b">
        <v>1</v>
      </c>
      <c r="T126" s="218" t="b">
        <v>1</v>
      </c>
      <c r="U126" s="218" t="b">
        <v>1</v>
      </c>
      <c r="V126" s="218" t="b">
        <v>1</v>
      </c>
    </row>
    <row r="127" spans="1:22" ht="75" hidden="1" outlineLevel="1" x14ac:dyDescent="0.25">
      <c r="A127" s="214" t="s">
        <v>1942</v>
      </c>
      <c r="B127" s="214" t="s">
        <v>1956</v>
      </c>
      <c r="C127" s="215" t="s">
        <v>1957</v>
      </c>
      <c r="D127" s="216" t="s">
        <v>2305</v>
      </c>
      <c r="E127" s="215" t="s">
        <v>1697</v>
      </c>
      <c r="F127" s="215" t="s">
        <v>1697</v>
      </c>
      <c r="G127" s="215" t="s">
        <v>1697</v>
      </c>
      <c r="H127" s="215" t="b">
        <v>1</v>
      </c>
      <c r="I127" s="215" t="b">
        <v>1</v>
      </c>
      <c r="J127" s="215" t="b">
        <v>1</v>
      </c>
      <c r="K127" s="215" t="b">
        <v>1</v>
      </c>
      <c r="L127" s="215" t="b">
        <v>1</v>
      </c>
      <c r="M127" s="215" t="b">
        <v>1</v>
      </c>
      <c r="N127" s="215" t="b">
        <v>1</v>
      </c>
      <c r="O127" s="215" t="b">
        <v>1</v>
      </c>
      <c r="P127" s="215" t="b">
        <v>1</v>
      </c>
      <c r="Q127" s="215" t="b">
        <v>1</v>
      </c>
      <c r="R127" s="215" t="b">
        <v>1</v>
      </c>
      <c r="S127" s="215" t="b">
        <v>1</v>
      </c>
      <c r="T127" s="215" t="b">
        <v>1</v>
      </c>
      <c r="U127" s="215" t="b">
        <v>1</v>
      </c>
      <c r="V127" s="215" t="b">
        <v>1</v>
      </c>
    </row>
    <row r="128" spans="1:22" ht="60" hidden="1" outlineLevel="1" x14ac:dyDescent="0.25">
      <c r="A128" s="217" t="s">
        <v>1942</v>
      </c>
      <c r="B128" s="217" t="s">
        <v>1958</v>
      </c>
      <c r="C128" s="218" t="s">
        <v>1959</v>
      </c>
      <c r="D128" s="219" t="s">
        <v>2306</v>
      </c>
      <c r="E128" s="218" t="s">
        <v>1697</v>
      </c>
      <c r="F128" s="218" t="s">
        <v>1697</v>
      </c>
      <c r="G128" s="218" t="s">
        <v>1697</v>
      </c>
      <c r="H128" s="218" t="b">
        <v>1</v>
      </c>
      <c r="I128" s="218" t="b">
        <v>1</v>
      </c>
      <c r="J128" s="218" t="b">
        <v>1</v>
      </c>
      <c r="K128" s="218" t="b">
        <v>1</v>
      </c>
      <c r="L128" s="218" t="b">
        <v>1</v>
      </c>
      <c r="M128" s="218" t="b">
        <v>1</v>
      </c>
      <c r="N128" s="218" t="b">
        <v>1</v>
      </c>
      <c r="O128" s="218" t="b">
        <v>1</v>
      </c>
      <c r="P128" s="218" t="b">
        <v>1</v>
      </c>
      <c r="Q128" s="218" t="b">
        <v>1</v>
      </c>
      <c r="R128" s="218" t="b">
        <v>1</v>
      </c>
      <c r="S128" s="218" t="b">
        <v>1</v>
      </c>
      <c r="T128" s="218" t="b">
        <v>1</v>
      </c>
      <c r="U128" s="218" t="b">
        <v>1</v>
      </c>
      <c r="V128" s="218" t="b">
        <v>1</v>
      </c>
    </row>
    <row r="129" spans="1:22" ht="90" hidden="1" outlineLevel="1" x14ac:dyDescent="0.25">
      <c r="A129" s="214" t="s">
        <v>1942</v>
      </c>
      <c r="B129" s="214" t="s">
        <v>1960</v>
      </c>
      <c r="C129" s="215" t="s">
        <v>1961</v>
      </c>
      <c r="D129" s="216" t="s">
        <v>2307</v>
      </c>
      <c r="E129" s="215" t="s">
        <v>1697</v>
      </c>
      <c r="F129" s="215" t="s">
        <v>1697</v>
      </c>
      <c r="G129" s="215" t="s">
        <v>1697</v>
      </c>
      <c r="H129" s="215" t="b">
        <v>1</v>
      </c>
      <c r="I129" s="215" t="b">
        <v>1</v>
      </c>
      <c r="J129" s="215" t="b">
        <v>1</v>
      </c>
      <c r="K129" s="215" t="b">
        <v>1</v>
      </c>
      <c r="L129" s="215" t="b">
        <v>1</v>
      </c>
      <c r="M129" s="215" t="b">
        <v>1</v>
      </c>
      <c r="N129" s="215" t="b">
        <v>1</v>
      </c>
      <c r="O129" s="215" t="b">
        <v>1</v>
      </c>
      <c r="P129" s="215" t="b">
        <v>1</v>
      </c>
      <c r="Q129" s="215" t="b">
        <v>1</v>
      </c>
      <c r="R129" s="215" t="b">
        <v>1</v>
      </c>
      <c r="S129" s="215" t="b">
        <v>1</v>
      </c>
      <c r="T129" s="215" t="b">
        <v>1</v>
      </c>
      <c r="U129" s="215" t="b">
        <v>1</v>
      </c>
      <c r="V129" s="215" t="b">
        <v>1</v>
      </c>
    </row>
    <row r="130" spans="1:22" ht="75" hidden="1" outlineLevel="1" x14ac:dyDescent="0.25">
      <c r="A130" s="217" t="s">
        <v>1942</v>
      </c>
      <c r="B130" s="217" t="s">
        <v>1962</v>
      </c>
      <c r="C130" s="218" t="s">
        <v>1963</v>
      </c>
      <c r="D130" s="219" t="s">
        <v>2308</v>
      </c>
      <c r="E130" s="218" t="s">
        <v>1697</v>
      </c>
      <c r="F130" s="218" t="s">
        <v>1697</v>
      </c>
      <c r="G130" s="218" t="s">
        <v>1697</v>
      </c>
      <c r="H130" s="218" t="b">
        <v>1</v>
      </c>
      <c r="I130" s="218" t="b">
        <v>1</v>
      </c>
      <c r="J130" s="218" t="b">
        <v>1</v>
      </c>
      <c r="K130" s="218" t="b">
        <v>1</v>
      </c>
      <c r="L130" s="218" t="b">
        <v>1</v>
      </c>
      <c r="M130" s="218" t="b">
        <v>1</v>
      </c>
      <c r="N130" s="218" t="b">
        <v>1</v>
      </c>
      <c r="O130" s="218" t="b">
        <v>1</v>
      </c>
      <c r="P130" s="218" t="b">
        <v>1</v>
      </c>
      <c r="Q130" s="218" t="b">
        <v>1</v>
      </c>
      <c r="R130" s="218" t="b">
        <v>1</v>
      </c>
      <c r="S130" s="218" t="b">
        <v>1</v>
      </c>
      <c r="T130" s="218" t="b">
        <v>1</v>
      </c>
      <c r="U130" s="218" t="b">
        <v>1</v>
      </c>
      <c r="V130" s="218" t="b">
        <v>1</v>
      </c>
    </row>
    <row r="131" spans="1:22" ht="75" hidden="1" outlineLevel="1" x14ac:dyDescent="0.25">
      <c r="A131" s="214" t="s">
        <v>1942</v>
      </c>
      <c r="B131" s="214" t="s">
        <v>1964</v>
      </c>
      <c r="C131" s="215" t="s">
        <v>1965</v>
      </c>
      <c r="D131" s="216" t="s">
        <v>2309</v>
      </c>
      <c r="E131" s="215" t="s">
        <v>1697</v>
      </c>
      <c r="F131" s="215" t="s">
        <v>1697</v>
      </c>
      <c r="G131" s="215" t="s">
        <v>1697</v>
      </c>
      <c r="H131" s="215" t="b">
        <v>1</v>
      </c>
      <c r="I131" s="215" t="b">
        <v>1</v>
      </c>
      <c r="J131" s="215" t="b">
        <v>1</v>
      </c>
      <c r="K131" s="215" t="b">
        <v>1</v>
      </c>
      <c r="L131" s="215" t="b">
        <v>1</v>
      </c>
      <c r="M131" s="215" t="b">
        <v>1</v>
      </c>
      <c r="N131" s="215" t="b">
        <v>1</v>
      </c>
      <c r="O131" s="215" t="b">
        <v>1</v>
      </c>
      <c r="P131" s="215" t="b">
        <v>1</v>
      </c>
      <c r="Q131" s="215" t="b">
        <v>1</v>
      </c>
      <c r="R131" s="215" t="b">
        <v>1</v>
      </c>
      <c r="S131" s="215" t="b">
        <v>1</v>
      </c>
      <c r="T131" s="215" t="b">
        <v>1</v>
      </c>
      <c r="U131" s="215" t="b">
        <v>1</v>
      </c>
      <c r="V131" s="215" t="b">
        <v>1</v>
      </c>
    </row>
    <row r="132" spans="1:22" ht="105" hidden="1" outlineLevel="1" x14ac:dyDescent="0.25">
      <c r="A132" s="217" t="s">
        <v>1942</v>
      </c>
      <c r="B132" s="217" t="s">
        <v>1966</v>
      </c>
      <c r="C132" s="218" t="s">
        <v>1967</v>
      </c>
      <c r="D132" s="219" t="s">
        <v>2310</v>
      </c>
      <c r="E132" s="218" t="s">
        <v>1697</v>
      </c>
      <c r="F132" s="218" t="s">
        <v>1697</v>
      </c>
      <c r="G132" s="218" t="s">
        <v>1697</v>
      </c>
      <c r="H132" s="218" t="b">
        <v>1</v>
      </c>
      <c r="I132" s="218" t="b">
        <v>1</v>
      </c>
      <c r="J132" s="218" t="b">
        <v>1</v>
      </c>
      <c r="K132" s="218" t="b">
        <v>1</v>
      </c>
      <c r="L132" s="218" t="b">
        <v>1</v>
      </c>
      <c r="M132" s="218" t="b">
        <v>1</v>
      </c>
      <c r="N132" s="218" t="b">
        <v>1</v>
      </c>
      <c r="O132" s="218" t="b">
        <v>1</v>
      </c>
      <c r="P132" s="218" t="b">
        <v>1</v>
      </c>
      <c r="Q132" s="218" t="b">
        <v>1</v>
      </c>
      <c r="R132" s="218" t="b">
        <v>1</v>
      </c>
      <c r="S132" s="218" t="b">
        <v>1</v>
      </c>
      <c r="T132" s="218" t="b">
        <v>1</v>
      </c>
      <c r="U132" s="218" t="b">
        <v>1</v>
      </c>
      <c r="V132" s="218" t="b">
        <v>1</v>
      </c>
    </row>
    <row r="133" spans="1:22" ht="75" hidden="1" outlineLevel="1" x14ac:dyDescent="0.25">
      <c r="A133" s="214" t="s">
        <v>1942</v>
      </c>
      <c r="B133" s="214" t="s">
        <v>1968</v>
      </c>
      <c r="C133" s="215" t="s">
        <v>1969</v>
      </c>
      <c r="D133" s="216" t="s">
        <v>2311</v>
      </c>
      <c r="E133" s="215" t="s">
        <v>1697</v>
      </c>
      <c r="F133" s="215" t="s">
        <v>1697</v>
      </c>
      <c r="G133" s="215" t="s">
        <v>1697</v>
      </c>
      <c r="H133" s="215" t="b">
        <v>1</v>
      </c>
      <c r="I133" s="215" t="b">
        <v>1</v>
      </c>
      <c r="J133" s="215" t="b">
        <v>1</v>
      </c>
      <c r="K133" s="215" t="b">
        <v>1</v>
      </c>
      <c r="L133" s="215" t="b">
        <v>1</v>
      </c>
      <c r="M133" s="215" t="b">
        <v>1</v>
      </c>
      <c r="N133" s="215" t="b">
        <v>1</v>
      </c>
      <c r="O133" s="215" t="b">
        <v>1</v>
      </c>
      <c r="P133" s="215" t="b">
        <v>1</v>
      </c>
      <c r="Q133" s="215" t="b">
        <v>1</v>
      </c>
      <c r="R133" s="215" t="b">
        <v>1</v>
      </c>
      <c r="S133" s="215" t="b">
        <v>1</v>
      </c>
      <c r="T133" s="215" t="b">
        <v>1</v>
      </c>
      <c r="U133" s="215" t="b">
        <v>1</v>
      </c>
      <c r="V133" s="215" t="b">
        <v>1</v>
      </c>
    </row>
    <row r="134" spans="1:22" ht="105" hidden="1" outlineLevel="1" x14ac:dyDescent="0.25">
      <c r="A134" s="217" t="s">
        <v>1942</v>
      </c>
      <c r="B134" s="217" t="s">
        <v>1970</v>
      </c>
      <c r="C134" s="218" t="s">
        <v>1971</v>
      </c>
      <c r="D134" s="219" t="s">
        <v>2312</v>
      </c>
      <c r="E134" s="218" t="s">
        <v>1697</v>
      </c>
      <c r="F134" s="218" t="s">
        <v>1697</v>
      </c>
      <c r="G134" s="218" t="s">
        <v>1697</v>
      </c>
      <c r="H134" s="218" t="b">
        <v>1</v>
      </c>
      <c r="I134" s="218" t="b">
        <v>1</v>
      </c>
      <c r="J134" s="218" t="b">
        <v>1</v>
      </c>
      <c r="K134" s="218" t="b">
        <v>1</v>
      </c>
      <c r="L134" s="218" t="b">
        <v>1</v>
      </c>
      <c r="M134" s="218" t="b">
        <v>1</v>
      </c>
      <c r="N134" s="218" t="b">
        <v>1</v>
      </c>
      <c r="O134" s="218" t="b">
        <v>1</v>
      </c>
      <c r="P134" s="218" t="b">
        <v>1</v>
      </c>
      <c r="Q134" s="218" t="b">
        <v>1</v>
      </c>
      <c r="R134" s="218" t="b">
        <v>1</v>
      </c>
      <c r="S134" s="218" t="b">
        <v>1</v>
      </c>
      <c r="T134" s="218" t="b">
        <v>1</v>
      </c>
      <c r="U134" s="218" t="b">
        <v>1</v>
      </c>
      <c r="V134" s="218" t="b">
        <v>1</v>
      </c>
    </row>
    <row r="135" spans="1:22" ht="45" hidden="1" outlineLevel="1" x14ac:dyDescent="0.25">
      <c r="A135" s="214" t="s">
        <v>1942</v>
      </c>
      <c r="B135" s="214" t="s">
        <v>1972</v>
      </c>
      <c r="C135" s="215" t="s">
        <v>1973</v>
      </c>
      <c r="D135" s="216" t="s">
        <v>2313</v>
      </c>
      <c r="E135" s="215" t="s">
        <v>1697</v>
      </c>
      <c r="F135" s="215" t="s">
        <v>1697</v>
      </c>
      <c r="G135" s="215" t="s">
        <v>1697</v>
      </c>
      <c r="H135" s="215" t="b">
        <v>1</v>
      </c>
      <c r="I135" s="215" t="b">
        <v>1</v>
      </c>
      <c r="J135" s="215" t="b">
        <v>1</v>
      </c>
      <c r="K135" s="215" t="b">
        <v>1</v>
      </c>
      <c r="L135" s="215" t="b">
        <v>1</v>
      </c>
      <c r="M135" s="215" t="b">
        <v>1</v>
      </c>
      <c r="N135" s="215" t="b">
        <v>1</v>
      </c>
      <c r="O135" s="215" t="b">
        <v>1</v>
      </c>
      <c r="P135" s="215" t="b">
        <v>1</v>
      </c>
      <c r="Q135" s="215" t="b">
        <v>1</v>
      </c>
      <c r="R135" s="215" t="b">
        <v>1</v>
      </c>
      <c r="S135" s="215" t="b">
        <v>1</v>
      </c>
      <c r="T135" s="215" t="b">
        <v>1</v>
      </c>
      <c r="U135" s="215" t="b">
        <v>1</v>
      </c>
      <c r="V135" s="215" t="b">
        <v>1</v>
      </c>
    </row>
    <row r="136" spans="1:22" ht="60" hidden="1" outlineLevel="1" x14ac:dyDescent="0.25">
      <c r="A136" s="217" t="s">
        <v>1942</v>
      </c>
      <c r="B136" s="217" t="s">
        <v>1974</v>
      </c>
      <c r="C136" s="218" t="s">
        <v>1975</v>
      </c>
      <c r="D136" s="219" t="s">
        <v>2314</v>
      </c>
      <c r="E136" s="218" t="s">
        <v>1697</v>
      </c>
      <c r="F136" s="218" t="s">
        <v>1697</v>
      </c>
      <c r="G136" s="218" t="s">
        <v>1697</v>
      </c>
      <c r="H136" s="218" t="b">
        <v>1</v>
      </c>
      <c r="I136" s="218" t="b">
        <v>1</v>
      </c>
      <c r="J136" s="218" t="b">
        <v>1</v>
      </c>
      <c r="K136" s="218" t="b">
        <v>1</v>
      </c>
      <c r="L136" s="218" t="b">
        <v>1</v>
      </c>
      <c r="M136" s="218" t="b">
        <v>1</v>
      </c>
      <c r="N136" s="218" t="b">
        <v>1</v>
      </c>
      <c r="O136" s="218" t="b">
        <v>1</v>
      </c>
      <c r="P136" s="218" t="b">
        <v>1</v>
      </c>
      <c r="Q136" s="218" t="b">
        <v>1</v>
      </c>
      <c r="R136" s="218" t="b">
        <v>1</v>
      </c>
      <c r="S136" s="218" t="b">
        <v>1</v>
      </c>
      <c r="T136" s="218" t="b">
        <v>1</v>
      </c>
      <c r="U136" s="218" t="b">
        <v>1</v>
      </c>
      <c r="V136" s="218" t="b">
        <v>1</v>
      </c>
    </row>
    <row r="137" spans="1:22" collapsed="1" x14ac:dyDescent="0.25">
      <c r="A137" s="236" t="s">
        <v>1976</v>
      </c>
      <c r="B137" s="236" t="s">
        <v>1671</v>
      </c>
      <c r="C137" s="236" t="s">
        <v>1671</v>
      </c>
      <c r="D137" s="236" t="s">
        <v>1671</v>
      </c>
      <c r="E137" s="213" t="s">
        <v>1671</v>
      </c>
      <c r="F137" s="213" t="s">
        <v>1671</v>
      </c>
      <c r="G137" s="213" t="s">
        <v>1671</v>
      </c>
      <c r="H137" s="213" t="s">
        <v>1671</v>
      </c>
      <c r="I137" s="213" t="s">
        <v>1671</v>
      </c>
      <c r="J137" s="213" t="s">
        <v>1671</v>
      </c>
      <c r="K137" s="213" t="s">
        <v>1671</v>
      </c>
      <c r="L137" s="213" t="s">
        <v>1671</v>
      </c>
      <c r="M137" s="213" t="s">
        <v>1671</v>
      </c>
      <c r="N137" s="213" t="s">
        <v>1671</v>
      </c>
      <c r="O137" s="213" t="s">
        <v>1671</v>
      </c>
      <c r="P137" s="213" t="s">
        <v>1671</v>
      </c>
      <c r="Q137" s="213" t="s">
        <v>1671</v>
      </c>
      <c r="R137" s="213" t="s">
        <v>1671</v>
      </c>
      <c r="S137" s="213" t="s">
        <v>1671</v>
      </c>
      <c r="T137" s="213" t="s">
        <v>1671</v>
      </c>
      <c r="U137" s="213" t="s">
        <v>1671</v>
      </c>
      <c r="V137" s="213" t="s">
        <v>1671</v>
      </c>
    </row>
    <row r="138" spans="1:22" ht="165" hidden="1" outlineLevel="1" x14ac:dyDescent="0.25">
      <c r="A138" s="214" t="s">
        <v>1977</v>
      </c>
      <c r="B138" s="214" t="s">
        <v>1978</v>
      </c>
      <c r="C138" s="215" t="s">
        <v>1979</v>
      </c>
      <c r="D138" s="216" t="s">
        <v>2317</v>
      </c>
      <c r="E138" s="215" t="s">
        <v>1717</v>
      </c>
      <c r="F138" s="215" t="s">
        <v>1697</v>
      </c>
      <c r="G138" s="215" t="s">
        <v>1697</v>
      </c>
      <c r="H138" s="215" t="b">
        <v>1</v>
      </c>
      <c r="I138" s="215" t="b">
        <v>1</v>
      </c>
      <c r="J138" s="215" t="b">
        <v>1</v>
      </c>
      <c r="K138" s="215" t="b">
        <v>1</v>
      </c>
      <c r="L138" s="215" t="b">
        <v>1</v>
      </c>
      <c r="M138" s="215" t="b">
        <v>1</v>
      </c>
      <c r="N138" s="215" t="b">
        <v>0</v>
      </c>
      <c r="O138" s="215" t="b">
        <v>1</v>
      </c>
      <c r="P138" s="215" t="b">
        <v>1</v>
      </c>
      <c r="Q138" s="215" t="b">
        <v>1</v>
      </c>
      <c r="R138" s="215" t="b">
        <v>0</v>
      </c>
      <c r="S138" s="215" t="b">
        <v>1</v>
      </c>
      <c r="T138" s="215" t="b">
        <v>1</v>
      </c>
      <c r="U138" s="215" t="b">
        <v>0</v>
      </c>
      <c r="V138" s="215" t="b">
        <v>1</v>
      </c>
    </row>
    <row r="139" spans="1:22" ht="60" hidden="1" outlineLevel="1" x14ac:dyDescent="0.25">
      <c r="A139" s="217" t="s">
        <v>1977</v>
      </c>
      <c r="B139" s="217" t="s">
        <v>1980</v>
      </c>
      <c r="C139" s="218" t="s">
        <v>1981</v>
      </c>
      <c r="D139" s="219" t="s">
        <v>2318</v>
      </c>
      <c r="E139" s="218" t="s">
        <v>1717</v>
      </c>
      <c r="F139" s="218" t="s">
        <v>1697</v>
      </c>
      <c r="G139" s="218" t="s">
        <v>1697</v>
      </c>
      <c r="H139" s="218" t="b">
        <v>1</v>
      </c>
      <c r="I139" s="218" t="b">
        <v>1</v>
      </c>
      <c r="J139" s="218" t="b">
        <v>1</v>
      </c>
      <c r="K139" s="218" t="b">
        <v>1</v>
      </c>
      <c r="L139" s="218" t="b">
        <v>1</v>
      </c>
      <c r="M139" s="218" t="b">
        <v>1</v>
      </c>
      <c r="N139" s="218" t="b">
        <v>0</v>
      </c>
      <c r="O139" s="218" t="b">
        <v>1</v>
      </c>
      <c r="P139" s="218" t="b">
        <v>0</v>
      </c>
      <c r="Q139" s="218" t="b">
        <v>0</v>
      </c>
      <c r="R139" s="218" t="b">
        <v>0</v>
      </c>
      <c r="S139" s="218" t="b">
        <v>0</v>
      </c>
      <c r="T139" s="218" t="b">
        <v>0</v>
      </c>
      <c r="U139" s="218" t="b">
        <v>0</v>
      </c>
      <c r="V139" s="218" t="b">
        <v>0</v>
      </c>
    </row>
    <row r="140" spans="1:22" ht="45" hidden="1" outlineLevel="1" x14ac:dyDescent="0.25">
      <c r="A140" s="214" t="s">
        <v>1977</v>
      </c>
      <c r="B140" s="214" t="s">
        <v>1982</v>
      </c>
      <c r="C140" s="215" t="s">
        <v>1983</v>
      </c>
      <c r="D140" s="216" t="s">
        <v>2323</v>
      </c>
      <c r="E140" s="215" t="s">
        <v>1717</v>
      </c>
      <c r="F140" s="215" t="s">
        <v>1697</v>
      </c>
      <c r="G140" s="215" t="s">
        <v>1697</v>
      </c>
      <c r="H140" s="215" t="b">
        <v>1</v>
      </c>
      <c r="I140" s="215" t="b">
        <v>1</v>
      </c>
      <c r="J140" s="215" t="b">
        <v>1</v>
      </c>
      <c r="K140" s="215" t="b">
        <v>1</v>
      </c>
      <c r="L140" s="215" t="b">
        <v>1</v>
      </c>
      <c r="M140" s="215" t="b">
        <v>1</v>
      </c>
      <c r="N140" s="215" t="b">
        <v>0</v>
      </c>
      <c r="O140" s="215" t="b">
        <v>1</v>
      </c>
      <c r="P140" s="215" t="b">
        <v>1</v>
      </c>
      <c r="Q140" s="215" t="b">
        <v>1</v>
      </c>
      <c r="R140" s="215" t="b">
        <v>0</v>
      </c>
      <c r="S140" s="215" t="b">
        <v>0</v>
      </c>
      <c r="T140" s="215" t="b">
        <v>0</v>
      </c>
      <c r="U140" s="215" t="b">
        <v>1</v>
      </c>
      <c r="V140" s="215" t="b">
        <v>0</v>
      </c>
    </row>
    <row r="141" spans="1:22" ht="105" hidden="1" outlineLevel="1" x14ac:dyDescent="0.25">
      <c r="A141" s="217" t="s">
        <v>1977</v>
      </c>
      <c r="B141" s="217" t="s">
        <v>1984</v>
      </c>
      <c r="C141" s="218" t="s">
        <v>1985</v>
      </c>
      <c r="D141" s="219" t="s">
        <v>2324</v>
      </c>
      <c r="E141" s="218" t="s">
        <v>1717</v>
      </c>
      <c r="F141" s="218" t="s">
        <v>1697</v>
      </c>
      <c r="G141" s="218" t="s">
        <v>1697</v>
      </c>
      <c r="H141" s="218" t="b">
        <v>1</v>
      </c>
      <c r="I141" s="218" t="b">
        <v>1</v>
      </c>
      <c r="J141" s="218" t="b">
        <v>1</v>
      </c>
      <c r="K141" s="218" t="b">
        <v>1</v>
      </c>
      <c r="L141" s="218" t="b">
        <v>1</v>
      </c>
      <c r="M141" s="218" t="b">
        <v>1</v>
      </c>
      <c r="N141" s="218" t="b">
        <v>0</v>
      </c>
      <c r="O141" s="218" t="b">
        <v>1</v>
      </c>
      <c r="P141" s="218" t="b">
        <v>1</v>
      </c>
      <c r="Q141" s="218" t="b">
        <v>0</v>
      </c>
      <c r="R141" s="218" t="b">
        <v>0</v>
      </c>
      <c r="S141" s="218" t="b">
        <v>1</v>
      </c>
      <c r="T141" s="218" t="b">
        <v>1</v>
      </c>
      <c r="U141" s="218" t="b">
        <v>0</v>
      </c>
      <c r="V141" s="218" t="b">
        <v>0</v>
      </c>
    </row>
    <row r="142" spans="1:22" collapsed="1" x14ac:dyDescent="0.25">
      <c r="A142" s="236" t="s">
        <v>1986</v>
      </c>
      <c r="B142" s="236" t="s">
        <v>1671</v>
      </c>
      <c r="C142" s="236" t="s">
        <v>1671</v>
      </c>
      <c r="D142" s="236" t="s">
        <v>1671</v>
      </c>
      <c r="E142" s="213" t="s">
        <v>1671</v>
      </c>
      <c r="F142" s="213" t="s">
        <v>1671</v>
      </c>
      <c r="G142" s="213" t="s">
        <v>1671</v>
      </c>
      <c r="H142" s="213" t="s">
        <v>1671</v>
      </c>
      <c r="I142" s="213" t="s">
        <v>1671</v>
      </c>
      <c r="J142" s="213" t="s">
        <v>1671</v>
      </c>
      <c r="K142" s="213" t="s">
        <v>1671</v>
      </c>
      <c r="L142" s="213" t="s">
        <v>1671</v>
      </c>
      <c r="M142" s="213" t="s">
        <v>1671</v>
      </c>
      <c r="N142" s="213" t="s">
        <v>1671</v>
      </c>
      <c r="O142" s="213" t="s">
        <v>1671</v>
      </c>
      <c r="P142" s="213" t="s">
        <v>1671</v>
      </c>
      <c r="Q142" s="213" t="s">
        <v>1671</v>
      </c>
      <c r="R142" s="213" t="s">
        <v>1671</v>
      </c>
      <c r="S142" s="213" t="s">
        <v>1671</v>
      </c>
      <c r="T142" s="213" t="s">
        <v>1671</v>
      </c>
      <c r="U142" s="213" t="s">
        <v>1671</v>
      </c>
      <c r="V142" s="213" t="s">
        <v>1671</v>
      </c>
    </row>
    <row r="143" spans="1:22" ht="75" hidden="1" outlineLevel="1" x14ac:dyDescent="0.25">
      <c r="A143" s="214" t="s">
        <v>1987</v>
      </c>
      <c r="B143" s="214" t="s">
        <v>1988</v>
      </c>
      <c r="C143" s="215" t="s">
        <v>1989</v>
      </c>
      <c r="D143" s="216" t="s">
        <v>2327</v>
      </c>
      <c r="E143" s="215" t="s">
        <v>1720</v>
      </c>
      <c r="F143" s="215" t="s">
        <v>1720</v>
      </c>
      <c r="G143" s="215" t="s">
        <v>1720</v>
      </c>
      <c r="H143" s="215" t="b">
        <v>1</v>
      </c>
      <c r="I143" s="215" t="b">
        <v>1</v>
      </c>
      <c r="J143" s="215" t="b">
        <v>1</v>
      </c>
      <c r="K143" s="215" t="b">
        <v>1</v>
      </c>
      <c r="L143" s="215" t="b">
        <v>0</v>
      </c>
      <c r="M143" s="215" t="b">
        <v>0</v>
      </c>
      <c r="N143" s="215" t="b">
        <v>0</v>
      </c>
      <c r="O143" s="215" t="b">
        <v>0</v>
      </c>
      <c r="P143" s="215" t="b">
        <v>1</v>
      </c>
      <c r="Q143" s="215" t="b">
        <v>0</v>
      </c>
      <c r="R143" s="215" t="b">
        <v>0</v>
      </c>
      <c r="S143" s="215" t="b">
        <v>0</v>
      </c>
      <c r="T143" s="215" t="b">
        <v>1</v>
      </c>
      <c r="U143" s="215" t="b">
        <v>0</v>
      </c>
      <c r="V143" s="215" t="b">
        <v>0</v>
      </c>
    </row>
    <row r="144" spans="1:22" ht="60" hidden="1" outlineLevel="1" x14ac:dyDescent="0.25">
      <c r="A144" s="217" t="s">
        <v>1987</v>
      </c>
      <c r="B144" s="217" t="s">
        <v>1990</v>
      </c>
      <c r="C144" s="218" t="s">
        <v>1991</v>
      </c>
      <c r="D144" s="219" t="s">
        <v>2328</v>
      </c>
      <c r="E144" s="218" t="s">
        <v>1697</v>
      </c>
      <c r="F144" s="218" t="s">
        <v>1720</v>
      </c>
      <c r="G144" s="218" t="s">
        <v>1720</v>
      </c>
      <c r="H144" s="218" t="b">
        <v>1</v>
      </c>
      <c r="I144" s="218" t="b">
        <v>1</v>
      </c>
      <c r="J144" s="218" t="b">
        <v>1</v>
      </c>
      <c r="K144" s="218" t="b">
        <v>1</v>
      </c>
      <c r="L144" s="218" t="b">
        <v>0</v>
      </c>
      <c r="M144" s="218" t="b">
        <v>0</v>
      </c>
      <c r="N144" s="218" t="b">
        <v>0</v>
      </c>
      <c r="O144" s="218" t="b">
        <v>0</v>
      </c>
      <c r="P144" s="218" t="b">
        <v>1</v>
      </c>
      <c r="Q144" s="218" t="b">
        <v>0</v>
      </c>
      <c r="R144" s="218" t="b">
        <v>1</v>
      </c>
      <c r="S144" s="218" t="b">
        <v>0</v>
      </c>
      <c r="T144" s="218" t="b">
        <v>0</v>
      </c>
      <c r="U144" s="218" t="b">
        <v>0</v>
      </c>
      <c r="V144" s="218" t="b">
        <v>0</v>
      </c>
    </row>
    <row r="145" spans="1:22" ht="105" hidden="1" outlineLevel="1" x14ac:dyDescent="0.25">
      <c r="A145" s="214" t="s">
        <v>1987</v>
      </c>
      <c r="B145" s="214" t="s">
        <v>1992</v>
      </c>
      <c r="C145" s="215" t="s">
        <v>1993</v>
      </c>
      <c r="D145" s="216" t="s">
        <v>2329</v>
      </c>
      <c r="E145" s="215" t="s">
        <v>1720</v>
      </c>
      <c r="F145" s="215" t="s">
        <v>1720</v>
      </c>
      <c r="G145" s="215" t="s">
        <v>1720</v>
      </c>
      <c r="H145" s="215" t="b">
        <v>1</v>
      </c>
      <c r="I145" s="215" t="b">
        <v>1</v>
      </c>
      <c r="J145" s="215" t="b">
        <v>0</v>
      </c>
      <c r="K145" s="215" t="b">
        <v>0</v>
      </c>
      <c r="L145" s="215" t="b">
        <v>0</v>
      </c>
      <c r="M145" s="215" t="b">
        <v>0</v>
      </c>
      <c r="N145" s="215" t="b">
        <v>1</v>
      </c>
      <c r="O145" s="215" t="b">
        <v>0</v>
      </c>
      <c r="P145" s="215" t="b">
        <v>1</v>
      </c>
      <c r="Q145" s="215" t="b">
        <v>1</v>
      </c>
      <c r="R145" s="215" t="b">
        <v>1</v>
      </c>
      <c r="S145" s="215" t="b">
        <v>0</v>
      </c>
      <c r="T145" s="215" t="b">
        <v>1</v>
      </c>
      <c r="U145" s="215" t="b">
        <v>1</v>
      </c>
      <c r="V145" s="215" t="b">
        <v>0</v>
      </c>
    </row>
    <row r="146" spans="1:22" ht="60" hidden="1" outlineLevel="1" x14ac:dyDescent="0.25">
      <c r="A146" s="217" t="s">
        <v>1987</v>
      </c>
      <c r="B146" s="217" t="s">
        <v>1994</v>
      </c>
      <c r="C146" s="218" t="s">
        <v>1995</v>
      </c>
      <c r="D146" s="219" t="s">
        <v>2330</v>
      </c>
      <c r="E146" s="218" t="s">
        <v>1720</v>
      </c>
      <c r="F146" s="218" t="s">
        <v>1720</v>
      </c>
      <c r="G146" s="218" t="s">
        <v>1720</v>
      </c>
      <c r="H146" s="218" t="b">
        <v>1</v>
      </c>
      <c r="I146" s="218" t="b">
        <v>1</v>
      </c>
      <c r="J146" s="218" t="b">
        <v>1</v>
      </c>
      <c r="K146" s="218" t="b">
        <v>1</v>
      </c>
      <c r="L146" s="218" t="b">
        <v>0</v>
      </c>
      <c r="M146" s="218" t="b">
        <v>0</v>
      </c>
      <c r="N146" s="218" t="b">
        <v>0</v>
      </c>
      <c r="O146" s="218" t="b">
        <v>0</v>
      </c>
      <c r="P146" s="218" t="b">
        <v>1</v>
      </c>
      <c r="Q146" s="218" t="b">
        <v>1</v>
      </c>
      <c r="R146" s="218" t="b">
        <v>1</v>
      </c>
      <c r="S146" s="218" t="b">
        <v>0</v>
      </c>
      <c r="T146" s="218" t="b">
        <v>0</v>
      </c>
      <c r="U146" s="218" t="b">
        <v>0</v>
      </c>
      <c r="V146" s="218" t="b">
        <v>0</v>
      </c>
    </row>
    <row r="147" spans="1:22" ht="45" hidden="1" outlineLevel="1" x14ac:dyDescent="0.25">
      <c r="A147" s="214" t="s">
        <v>1987</v>
      </c>
      <c r="B147" s="214" t="s">
        <v>1996</v>
      </c>
      <c r="C147" s="215" t="s">
        <v>1997</v>
      </c>
      <c r="D147" s="216" t="s">
        <v>1998</v>
      </c>
      <c r="E147" s="215" t="s">
        <v>1720</v>
      </c>
      <c r="F147" s="215" t="s">
        <v>1720</v>
      </c>
      <c r="G147" s="215" t="s">
        <v>1720</v>
      </c>
      <c r="H147" s="215" t="b">
        <v>0</v>
      </c>
      <c r="I147" s="215" t="b">
        <v>0</v>
      </c>
      <c r="J147" s="215" t="b">
        <v>0</v>
      </c>
      <c r="K147" s="215" t="b">
        <v>0</v>
      </c>
      <c r="L147" s="215" t="b">
        <v>1</v>
      </c>
      <c r="M147" s="215" t="b">
        <v>0</v>
      </c>
      <c r="N147" s="215" t="b">
        <v>0</v>
      </c>
      <c r="O147" s="215" t="b">
        <v>0</v>
      </c>
      <c r="P147" s="215" t="b">
        <v>1</v>
      </c>
      <c r="Q147" s="215" t="b">
        <v>1</v>
      </c>
      <c r="R147" s="215" t="b">
        <v>1</v>
      </c>
      <c r="S147" s="215" t="b">
        <v>0</v>
      </c>
      <c r="T147" s="215" t="b">
        <v>0</v>
      </c>
      <c r="U147" s="215" t="b">
        <v>0</v>
      </c>
      <c r="V147" s="215" t="b">
        <v>0</v>
      </c>
    </row>
    <row r="148" spans="1:22" ht="75" hidden="1" outlineLevel="1" x14ac:dyDescent="0.25">
      <c r="A148" s="217" t="s">
        <v>1987</v>
      </c>
      <c r="B148" s="217" t="s">
        <v>1999</v>
      </c>
      <c r="C148" s="218" t="s">
        <v>2000</v>
      </c>
      <c r="D148" s="219" t="s">
        <v>2331</v>
      </c>
      <c r="E148" s="218" t="s">
        <v>1720</v>
      </c>
      <c r="F148" s="218" t="s">
        <v>1720</v>
      </c>
      <c r="G148" s="218" t="s">
        <v>1720</v>
      </c>
      <c r="H148" s="218" t="b">
        <v>1</v>
      </c>
      <c r="I148" s="218" t="b">
        <v>1</v>
      </c>
      <c r="J148" s="218" t="b">
        <v>1</v>
      </c>
      <c r="K148" s="218" t="b">
        <v>1</v>
      </c>
      <c r="L148" s="218" t="b">
        <v>0</v>
      </c>
      <c r="M148" s="218" t="b">
        <v>0</v>
      </c>
      <c r="N148" s="218" t="b">
        <v>0</v>
      </c>
      <c r="O148" s="218" t="b">
        <v>0</v>
      </c>
      <c r="P148" s="218" t="b">
        <v>1</v>
      </c>
      <c r="Q148" s="218" t="b">
        <v>1</v>
      </c>
      <c r="R148" s="218" t="b">
        <v>1</v>
      </c>
      <c r="S148" s="218" t="b">
        <v>0</v>
      </c>
      <c r="T148" s="218" t="b">
        <v>0</v>
      </c>
      <c r="U148" s="218" t="b">
        <v>1</v>
      </c>
      <c r="V148" s="218" t="b">
        <v>0</v>
      </c>
    </row>
    <row r="149" spans="1:22" ht="75" hidden="1" outlineLevel="1" x14ac:dyDescent="0.25">
      <c r="A149" s="214" t="s">
        <v>1987</v>
      </c>
      <c r="B149" s="214" t="s">
        <v>2001</v>
      </c>
      <c r="C149" s="215" t="s">
        <v>2002</v>
      </c>
      <c r="D149" s="216" t="s">
        <v>2332</v>
      </c>
      <c r="E149" s="215" t="s">
        <v>1697</v>
      </c>
      <c r="F149" s="215" t="s">
        <v>1697</v>
      </c>
      <c r="G149" s="215" t="s">
        <v>1697</v>
      </c>
      <c r="H149" s="215" t="b">
        <v>1</v>
      </c>
      <c r="I149" s="215" t="b">
        <v>1</v>
      </c>
      <c r="J149" s="215" t="b">
        <v>1</v>
      </c>
      <c r="K149" s="215" t="b">
        <v>1</v>
      </c>
      <c r="L149" s="215" t="b">
        <v>1</v>
      </c>
      <c r="M149" s="215" t="b">
        <v>1</v>
      </c>
      <c r="N149" s="215" t="b">
        <v>1</v>
      </c>
      <c r="O149" s="215" t="b">
        <v>0</v>
      </c>
      <c r="P149" s="215" t="b">
        <v>1</v>
      </c>
      <c r="Q149" s="215" t="b">
        <v>1</v>
      </c>
      <c r="R149" s="215" t="b">
        <v>1</v>
      </c>
      <c r="S149" s="215" t="b">
        <v>0</v>
      </c>
      <c r="T149" s="215" t="b">
        <v>1</v>
      </c>
      <c r="U149" s="215" t="b">
        <v>1</v>
      </c>
      <c r="V149" s="215" t="b">
        <v>0</v>
      </c>
    </row>
    <row r="150" spans="1:22" ht="45" hidden="1" outlineLevel="1" x14ac:dyDescent="0.25">
      <c r="A150" s="217" t="s">
        <v>1987</v>
      </c>
      <c r="B150" s="217" t="s">
        <v>2003</v>
      </c>
      <c r="C150" s="218" t="s">
        <v>2004</v>
      </c>
      <c r="D150" s="219" t="s">
        <v>2005</v>
      </c>
      <c r="E150" s="218" t="s">
        <v>1720</v>
      </c>
      <c r="F150" s="218" t="s">
        <v>1720</v>
      </c>
      <c r="G150" s="218" t="s">
        <v>1720</v>
      </c>
      <c r="H150" s="218" t="b">
        <v>1</v>
      </c>
      <c r="I150" s="218" t="b">
        <v>1</v>
      </c>
      <c r="J150" s="218" t="b">
        <v>1</v>
      </c>
      <c r="K150" s="218" t="b">
        <v>1</v>
      </c>
      <c r="L150" s="218" t="b">
        <v>1</v>
      </c>
      <c r="M150" s="218" t="b">
        <v>0</v>
      </c>
      <c r="N150" s="218" t="b">
        <v>0</v>
      </c>
      <c r="O150" s="218" t="b">
        <v>0</v>
      </c>
      <c r="P150" s="218" t="b">
        <v>1</v>
      </c>
      <c r="Q150" s="218" t="b">
        <v>0</v>
      </c>
      <c r="R150" s="218" t="b">
        <v>0</v>
      </c>
      <c r="S150" s="218" t="b">
        <v>0</v>
      </c>
      <c r="T150" s="218" t="b">
        <v>0</v>
      </c>
      <c r="U150" s="218" t="b">
        <v>0</v>
      </c>
      <c r="V150" s="218" t="b">
        <v>0</v>
      </c>
    </row>
    <row r="151" spans="1:22" ht="60" hidden="1" outlineLevel="1" x14ac:dyDescent="0.25">
      <c r="A151" s="214" t="s">
        <v>1987</v>
      </c>
      <c r="B151" s="214" t="s">
        <v>2006</v>
      </c>
      <c r="C151" s="215" t="s">
        <v>2007</v>
      </c>
      <c r="D151" s="216" t="s">
        <v>2333</v>
      </c>
      <c r="E151" s="215" t="s">
        <v>1720</v>
      </c>
      <c r="F151" s="215" t="s">
        <v>1720</v>
      </c>
      <c r="G151" s="215" t="s">
        <v>1720</v>
      </c>
      <c r="H151" s="215" t="b">
        <v>0</v>
      </c>
      <c r="I151" s="215" t="b">
        <v>1</v>
      </c>
      <c r="J151" s="215" t="b">
        <v>0</v>
      </c>
      <c r="K151" s="215" t="b">
        <v>0</v>
      </c>
      <c r="L151" s="215" t="b">
        <v>0</v>
      </c>
      <c r="M151" s="215" t="b">
        <v>0</v>
      </c>
      <c r="N151" s="215" t="b">
        <v>1</v>
      </c>
      <c r="O151" s="215" t="b">
        <v>0</v>
      </c>
      <c r="P151" s="215" t="b">
        <v>1</v>
      </c>
      <c r="Q151" s="215" t="b">
        <v>0</v>
      </c>
      <c r="R151" s="215" t="b">
        <v>1</v>
      </c>
      <c r="S151" s="215" t="b">
        <v>0</v>
      </c>
      <c r="T151" s="215" t="b">
        <v>0</v>
      </c>
      <c r="U151" s="215" t="b">
        <v>0</v>
      </c>
      <c r="V151" s="215" t="b">
        <v>0</v>
      </c>
    </row>
    <row r="152" spans="1:22" collapsed="1" x14ac:dyDescent="0.25">
      <c r="A152" s="236" t="s">
        <v>2008</v>
      </c>
      <c r="B152" s="236" t="s">
        <v>1671</v>
      </c>
      <c r="C152" s="236" t="s">
        <v>1671</v>
      </c>
      <c r="D152" s="236" t="s">
        <v>1671</v>
      </c>
      <c r="E152" s="213" t="s">
        <v>1671</v>
      </c>
      <c r="F152" s="213" t="s">
        <v>1671</v>
      </c>
      <c r="G152" s="213" t="s">
        <v>1671</v>
      </c>
      <c r="H152" s="213" t="s">
        <v>1671</v>
      </c>
      <c r="I152" s="213" t="s">
        <v>1671</v>
      </c>
      <c r="J152" s="213" t="s">
        <v>1671</v>
      </c>
      <c r="K152" s="213" t="s">
        <v>1671</v>
      </c>
      <c r="L152" s="213" t="s">
        <v>1671</v>
      </c>
      <c r="M152" s="213" t="s">
        <v>1671</v>
      </c>
      <c r="N152" s="213" t="s">
        <v>1671</v>
      </c>
      <c r="O152" s="213" t="s">
        <v>1671</v>
      </c>
      <c r="P152" s="213" t="s">
        <v>1671</v>
      </c>
      <c r="Q152" s="213" t="s">
        <v>1671</v>
      </c>
      <c r="R152" s="213" t="s">
        <v>1671</v>
      </c>
      <c r="S152" s="213" t="s">
        <v>1671</v>
      </c>
      <c r="T152" s="213" t="s">
        <v>1671</v>
      </c>
      <c r="U152" s="213" t="s">
        <v>1671</v>
      </c>
      <c r="V152" s="213" t="s">
        <v>1671</v>
      </c>
    </row>
    <row r="153" spans="1:22" ht="75" hidden="1" outlineLevel="1" x14ac:dyDescent="0.25">
      <c r="A153" s="214" t="s">
        <v>2009</v>
      </c>
      <c r="B153" s="214" t="s">
        <v>2010</v>
      </c>
      <c r="C153" s="215" t="s">
        <v>2011</v>
      </c>
      <c r="D153" s="216" t="s">
        <v>2339</v>
      </c>
      <c r="E153" s="215" t="s">
        <v>1697</v>
      </c>
      <c r="F153" s="215" t="s">
        <v>1697</v>
      </c>
      <c r="G153" s="215" t="s">
        <v>1720</v>
      </c>
      <c r="H153" s="215" t="b">
        <v>1</v>
      </c>
      <c r="I153" s="215" t="b">
        <v>1</v>
      </c>
      <c r="J153" s="215" t="b">
        <v>1</v>
      </c>
      <c r="K153" s="215" t="b">
        <v>1</v>
      </c>
      <c r="L153" s="215" t="b">
        <v>1</v>
      </c>
      <c r="M153" s="215" t="b">
        <v>1</v>
      </c>
      <c r="N153" s="215" t="b">
        <v>1</v>
      </c>
      <c r="O153" s="215" t="b">
        <v>1</v>
      </c>
      <c r="P153" s="215" t="b">
        <v>1</v>
      </c>
      <c r="Q153" s="215" t="b">
        <v>1</v>
      </c>
      <c r="R153" s="215" t="b">
        <v>1</v>
      </c>
      <c r="S153" s="215" t="b">
        <v>1</v>
      </c>
      <c r="T153" s="215" t="b">
        <v>1</v>
      </c>
      <c r="U153" s="215" t="b">
        <v>1</v>
      </c>
      <c r="V153" s="215" t="b">
        <v>1</v>
      </c>
    </row>
    <row r="154" spans="1:22" ht="60" hidden="1" outlineLevel="1" x14ac:dyDescent="0.25">
      <c r="A154" s="217" t="s">
        <v>2009</v>
      </c>
      <c r="B154" s="217" t="s">
        <v>2012</v>
      </c>
      <c r="C154" s="218" t="s">
        <v>2013</v>
      </c>
      <c r="D154" s="219" t="s">
        <v>2340</v>
      </c>
      <c r="E154" s="218" t="s">
        <v>1697</v>
      </c>
      <c r="F154" s="218" t="s">
        <v>1697</v>
      </c>
      <c r="G154" s="218" t="s">
        <v>1720</v>
      </c>
      <c r="H154" s="218" t="b">
        <v>1</v>
      </c>
      <c r="I154" s="218" t="b">
        <v>1</v>
      </c>
      <c r="J154" s="218" t="b">
        <v>1</v>
      </c>
      <c r="K154" s="218" t="b">
        <v>1</v>
      </c>
      <c r="L154" s="218" t="b">
        <v>1</v>
      </c>
      <c r="M154" s="218" t="b">
        <v>1</v>
      </c>
      <c r="N154" s="218" t="b">
        <v>1</v>
      </c>
      <c r="O154" s="218" t="b">
        <v>1</v>
      </c>
      <c r="P154" s="218" t="b">
        <v>1</v>
      </c>
      <c r="Q154" s="218" t="b">
        <v>1</v>
      </c>
      <c r="R154" s="218" t="b">
        <v>1</v>
      </c>
      <c r="S154" s="218" t="b">
        <v>1</v>
      </c>
      <c r="T154" s="218" t="b">
        <v>1</v>
      </c>
      <c r="U154" s="218" t="b">
        <v>0</v>
      </c>
      <c r="V154" s="218" t="b">
        <v>1</v>
      </c>
    </row>
    <row r="155" spans="1:22" ht="75" hidden="1" outlineLevel="1" x14ac:dyDescent="0.25">
      <c r="A155" s="214" t="s">
        <v>2009</v>
      </c>
      <c r="B155" s="214" t="s">
        <v>2014</v>
      </c>
      <c r="C155" s="215" t="s">
        <v>2015</v>
      </c>
      <c r="D155" s="216" t="s">
        <v>2341</v>
      </c>
      <c r="E155" s="215" t="s">
        <v>1717</v>
      </c>
      <c r="F155" s="215" t="s">
        <v>1697</v>
      </c>
      <c r="G155" s="215" t="s">
        <v>1720</v>
      </c>
      <c r="H155" s="215" t="b">
        <v>1</v>
      </c>
      <c r="I155" s="215" t="b">
        <v>1</v>
      </c>
      <c r="J155" s="215" t="b">
        <v>1</v>
      </c>
      <c r="K155" s="215" t="b">
        <v>1</v>
      </c>
      <c r="L155" s="215" t="b">
        <v>1</v>
      </c>
      <c r="M155" s="215" t="b">
        <v>1</v>
      </c>
      <c r="N155" s="215" t="b">
        <v>1</v>
      </c>
      <c r="O155" s="215" t="b">
        <v>1</v>
      </c>
      <c r="P155" s="215" t="b">
        <v>1</v>
      </c>
      <c r="Q155" s="215" t="b">
        <v>1</v>
      </c>
      <c r="R155" s="215" t="b">
        <v>1</v>
      </c>
      <c r="S155" s="215" t="b">
        <v>1</v>
      </c>
      <c r="T155" s="215" t="b">
        <v>1</v>
      </c>
      <c r="U155" s="215" t="b">
        <v>0</v>
      </c>
      <c r="V155" s="215" t="b">
        <v>0</v>
      </c>
    </row>
    <row r="156" spans="1:22" ht="45" hidden="1" outlineLevel="1" x14ac:dyDescent="0.25">
      <c r="A156" s="217" t="s">
        <v>2009</v>
      </c>
      <c r="B156" s="217" t="s">
        <v>2016</v>
      </c>
      <c r="C156" s="218" t="s">
        <v>2017</v>
      </c>
      <c r="D156" s="219" t="s">
        <v>2342</v>
      </c>
      <c r="E156" s="218" t="s">
        <v>1697</v>
      </c>
      <c r="F156" s="218" t="s">
        <v>1697</v>
      </c>
      <c r="G156" s="218" t="s">
        <v>1720</v>
      </c>
      <c r="H156" s="218" t="b">
        <v>1</v>
      </c>
      <c r="I156" s="218" t="b">
        <v>1</v>
      </c>
      <c r="J156" s="218" t="b">
        <v>1</v>
      </c>
      <c r="K156" s="218" t="b">
        <v>1</v>
      </c>
      <c r="L156" s="218" t="b">
        <v>1</v>
      </c>
      <c r="M156" s="218" t="b">
        <v>1</v>
      </c>
      <c r="N156" s="218" t="b">
        <v>1</v>
      </c>
      <c r="O156" s="218" t="b">
        <v>1</v>
      </c>
      <c r="P156" s="218" t="b">
        <v>1</v>
      </c>
      <c r="Q156" s="218" t="b">
        <v>1</v>
      </c>
      <c r="R156" s="218" t="b">
        <v>1</v>
      </c>
      <c r="S156" s="218" t="b">
        <v>1</v>
      </c>
      <c r="T156" s="218" t="b">
        <v>1</v>
      </c>
      <c r="U156" s="218" t="b">
        <v>0</v>
      </c>
      <c r="V156" s="218" t="b">
        <v>0</v>
      </c>
    </row>
    <row r="157" spans="1:22" ht="75" hidden="1" outlineLevel="1" x14ac:dyDescent="0.25">
      <c r="A157" s="214" t="s">
        <v>2009</v>
      </c>
      <c r="B157" s="214" t="s">
        <v>2018</v>
      </c>
      <c r="C157" s="215" t="s">
        <v>2019</v>
      </c>
      <c r="D157" s="216" t="s">
        <v>2343</v>
      </c>
      <c r="E157" s="215" t="s">
        <v>1697</v>
      </c>
      <c r="F157" s="215" t="s">
        <v>1697</v>
      </c>
      <c r="G157" s="215" t="s">
        <v>1720</v>
      </c>
      <c r="H157" s="215" t="b">
        <v>1</v>
      </c>
      <c r="I157" s="215" t="b">
        <v>1</v>
      </c>
      <c r="J157" s="215" t="b">
        <v>1</v>
      </c>
      <c r="K157" s="215" t="b">
        <v>1</v>
      </c>
      <c r="L157" s="215" t="b">
        <v>1</v>
      </c>
      <c r="M157" s="215" t="b">
        <v>1</v>
      </c>
      <c r="N157" s="215" t="b">
        <v>1</v>
      </c>
      <c r="O157" s="215" t="b">
        <v>1</v>
      </c>
      <c r="P157" s="215" t="b">
        <v>1</v>
      </c>
      <c r="Q157" s="215" t="b">
        <v>1</v>
      </c>
      <c r="R157" s="215" t="b">
        <v>1</v>
      </c>
      <c r="S157" s="215" t="b">
        <v>0</v>
      </c>
      <c r="T157" s="215" t="b">
        <v>1</v>
      </c>
      <c r="U157" s="215" t="b">
        <v>0</v>
      </c>
      <c r="V157" s="215" t="b">
        <v>0</v>
      </c>
    </row>
    <row r="158" spans="1:22" ht="45" hidden="1" outlineLevel="1" x14ac:dyDescent="0.25">
      <c r="A158" s="217" t="s">
        <v>2009</v>
      </c>
      <c r="B158" s="217" t="s">
        <v>2020</v>
      </c>
      <c r="C158" s="218" t="s">
        <v>2021</v>
      </c>
      <c r="D158" s="219" t="s">
        <v>2344</v>
      </c>
      <c r="E158" s="218" t="s">
        <v>1697</v>
      </c>
      <c r="F158" s="218" t="s">
        <v>1720</v>
      </c>
      <c r="G158" s="218" t="s">
        <v>1720</v>
      </c>
      <c r="H158" s="218" t="b">
        <v>1</v>
      </c>
      <c r="I158" s="218" t="b">
        <v>1</v>
      </c>
      <c r="J158" s="218" t="b">
        <v>1</v>
      </c>
      <c r="K158" s="218" t="b">
        <v>1</v>
      </c>
      <c r="L158" s="218" t="b">
        <v>1</v>
      </c>
      <c r="M158" s="218" t="b">
        <v>1</v>
      </c>
      <c r="N158" s="218" t="b">
        <v>1</v>
      </c>
      <c r="O158" s="218" t="b">
        <v>1</v>
      </c>
      <c r="P158" s="218" t="b">
        <v>1</v>
      </c>
      <c r="Q158" s="218" t="b">
        <v>1</v>
      </c>
      <c r="R158" s="218" t="b">
        <v>1</v>
      </c>
      <c r="S158" s="218" t="b">
        <v>1</v>
      </c>
      <c r="T158" s="218" t="b">
        <v>1</v>
      </c>
      <c r="U158" s="218" t="b">
        <v>0</v>
      </c>
      <c r="V158" s="218" t="b">
        <v>0</v>
      </c>
    </row>
    <row r="159" spans="1:22" ht="75" hidden="1" outlineLevel="1" x14ac:dyDescent="0.25">
      <c r="A159" s="214" t="s">
        <v>2009</v>
      </c>
      <c r="B159" s="214" t="s">
        <v>2022</v>
      </c>
      <c r="C159" s="215" t="s">
        <v>2023</v>
      </c>
      <c r="D159" s="216" t="s">
        <v>2345</v>
      </c>
      <c r="E159" s="215" t="s">
        <v>1697</v>
      </c>
      <c r="F159" s="215" t="s">
        <v>1697</v>
      </c>
      <c r="G159" s="215" t="s">
        <v>1720</v>
      </c>
      <c r="H159" s="215" t="b">
        <v>1</v>
      </c>
      <c r="I159" s="215" t="b">
        <v>1</v>
      </c>
      <c r="J159" s="215" t="b">
        <v>1</v>
      </c>
      <c r="K159" s="215" t="b">
        <v>1</v>
      </c>
      <c r="L159" s="215" t="b">
        <v>1</v>
      </c>
      <c r="M159" s="215" t="b">
        <v>1</v>
      </c>
      <c r="N159" s="215" t="b">
        <v>1</v>
      </c>
      <c r="O159" s="215" t="b">
        <v>1</v>
      </c>
      <c r="P159" s="215" t="b">
        <v>1</v>
      </c>
      <c r="Q159" s="215" t="b">
        <v>1</v>
      </c>
      <c r="R159" s="215" t="b">
        <v>1</v>
      </c>
      <c r="S159" s="215" t="b">
        <v>0</v>
      </c>
      <c r="T159" s="215" t="b">
        <v>1</v>
      </c>
      <c r="U159" s="215" t="b">
        <v>0</v>
      </c>
      <c r="V159" s="215" t="b">
        <v>0</v>
      </c>
    </row>
    <row r="160" spans="1:22" ht="45" hidden="1" outlineLevel="1" x14ac:dyDescent="0.25">
      <c r="A160" s="217" t="s">
        <v>2009</v>
      </c>
      <c r="B160" s="217" t="s">
        <v>2024</v>
      </c>
      <c r="C160" s="218" t="s">
        <v>2025</v>
      </c>
      <c r="D160" s="219" t="s">
        <v>2026</v>
      </c>
      <c r="E160" s="218" t="s">
        <v>1697</v>
      </c>
      <c r="F160" s="218" t="s">
        <v>1697</v>
      </c>
      <c r="G160" s="218" t="s">
        <v>1720</v>
      </c>
      <c r="H160" s="218" t="b">
        <v>1</v>
      </c>
      <c r="I160" s="218" t="b">
        <v>1</v>
      </c>
      <c r="J160" s="218" t="b">
        <v>1</v>
      </c>
      <c r="K160" s="218" t="b">
        <v>1</v>
      </c>
      <c r="L160" s="218" t="b">
        <v>1</v>
      </c>
      <c r="M160" s="218" t="b">
        <v>1</v>
      </c>
      <c r="N160" s="218" t="b">
        <v>1</v>
      </c>
      <c r="O160" s="218" t="b">
        <v>1</v>
      </c>
      <c r="P160" s="218" t="b">
        <v>1</v>
      </c>
      <c r="Q160" s="218" t="b">
        <v>1</v>
      </c>
      <c r="R160" s="218" t="b">
        <v>1</v>
      </c>
      <c r="S160" s="218" t="b">
        <v>1</v>
      </c>
      <c r="T160" s="218" t="b">
        <v>1</v>
      </c>
      <c r="U160" s="218" t="b">
        <v>0</v>
      </c>
      <c r="V160" s="218" t="b">
        <v>0</v>
      </c>
    </row>
    <row r="161" spans="1:22" ht="45" hidden="1" outlineLevel="1" x14ac:dyDescent="0.25">
      <c r="A161" s="214" t="s">
        <v>2009</v>
      </c>
      <c r="B161" s="214" t="s">
        <v>2027</v>
      </c>
      <c r="C161" s="215" t="s">
        <v>2028</v>
      </c>
      <c r="D161" s="216" t="s">
        <v>2346</v>
      </c>
      <c r="E161" s="215" t="s">
        <v>1697</v>
      </c>
      <c r="F161" s="215" t="s">
        <v>1697</v>
      </c>
      <c r="G161" s="215" t="s">
        <v>1720</v>
      </c>
      <c r="H161" s="215" t="b">
        <v>1</v>
      </c>
      <c r="I161" s="215" t="b">
        <v>1</v>
      </c>
      <c r="J161" s="215" t="b">
        <v>1</v>
      </c>
      <c r="K161" s="215" t="b">
        <v>1</v>
      </c>
      <c r="L161" s="215" t="b">
        <v>1</v>
      </c>
      <c r="M161" s="215" t="b">
        <v>1</v>
      </c>
      <c r="N161" s="215" t="b">
        <v>1</v>
      </c>
      <c r="O161" s="215" t="b">
        <v>0</v>
      </c>
      <c r="P161" s="215" t="b">
        <v>1</v>
      </c>
      <c r="Q161" s="215" t="b">
        <v>1</v>
      </c>
      <c r="R161" s="215" t="b">
        <v>1</v>
      </c>
      <c r="S161" s="215" t="b">
        <v>0</v>
      </c>
      <c r="T161" s="215" t="b">
        <v>1</v>
      </c>
      <c r="U161" s="215" t="b">
        <v>0</v>
      </c>
      <c r="V161" s="215" t="b">
        <v>0</v>
      </c>
    </row>
    <row r="162" spans="1:22" ht="60" hidden="1" outlineLevel="1" x14ac:dyDescent="0.25">
      <c r="A162" s="217" t="s">
        <v>2009</v>
      </c>
      <c r="B162" s="217" t="s">
        <v>2029</v>
      </c>
      <c r="C162" s="218" t="s">
        <v>2030</v>
      </c>
      <c r="D162" s="219" t="s">
        <v>2347</v>
      </c>
      <c r="E162" s="218" t="s">
        <v>1697</v>
      </c>
      <c r="F162" s="218" t="s">
        <v>1697</v>
      </c>
      <c r="G162" s="218" t="s">
        <v>1720</v>
      </c>
      <c r="H162" s="218" t="b">
        <v>1</v>
      </c>
      <c r="I162" s="218" t="b">
        <v>1</v>
      </c>
      <c r="J162" s="218" t="b">
        <v>1</v>
      </c>
      <c r="K162" s="218" t="b">
        <v>1</v>
      </c>
      <c r="L162" s="218" t="b">
        <v>1</v>
      </c>
      <c r="M162" s="218" t="b">
        <v>1</v>
      </c>
      <c r="N162" s="218" t="b">
        <v>1</v>
      </c>
      <c r="O162" s="218" t="b">
        <v>1</v>
      </c>
      <c r="P162" s="218" t="b">
        <v>1</v>
      </c>
      <c r="Q162" s="218" t="b">
        <v>1</v>
      </c>
      <c r="R162" s="218" t="b">
        <v>1</v>
      </c>
      <c r="S162" s="218" t="b">
        <v>0</v>
      </c>
      <c r="T162" s="218" t="b">
        <v>1</v>
      </c>
      <c r="U162" s="218" t="b">
        <v>0</v>
      </c>
      <c r="V162" s="218" t="b">
        <v>0</v>
      </c>
    </row>
    <row r="163" spans="1:22" ht="45" hidden="1" outlineLevel="1" x14ac:dyDescent="0.25">
      <c r="A163" s="214" t="s">
        <v>2009</v>
      </c>
      <c r="B163" s="214" t="s">
        <v>2031</v>
      </c>
      <c r="C163" s="215" t="s">
        <v>2032</v>
      </c>
      <c r="D163" s="216" t="s">
        <v>2348</v>
      </c>
      <c r="E163" s="215" t="s">
        <v>1697</v>
      </c>
      <c r="F163" s="215" t="s">
        <v>1697</v>
      </c>
      <c r="G163" s="215" t="s">
        <v>1720</v>
      </c>
      <c r="H163" s="215" t="b">
        <v>1</v>
      </c>
      <c r="I163" s="215" t="b">
        <v>1</v>
      </c>
      <c r="J163" s="215" t="b">
        <v>1</v>
      </c>
      <c r="K163" s="215" t="b">
        <v>1</v>
      </c>
      <c r="L163" s="215" t="b">
        <v>1</v>
      </c>
      <c r="M163" s="215" t="b">
        <v>1</v>
      </c>
      <c r="N163" s="215" t="b">
        <v>1</v>
      </c>
      <c r="O163" s="215" t="b">
        <v>0</v>
      </c>
      <c r="P163" s="215" t="b">
        <v>1</v>
      </c>
      <c r="Q163" s="215" t="b">
        <v>1</v>
      </c>
      <c r="R163" s="215" t="b">
        <v>1</v>
      </c>
      <c r="S163" s="215" t="b">
        <v>0</v>
      </c>
      <c r="T163" s="215" t="b">
        <v>1</v>
      </c>
      <c r="U163" s="215" t="b">
        <v>0</v>
      </c>
      <c r="V163" s="215" t="b">
        <v>0</v>
      </c>
    </row>
    <row r="164" spans="1:22" ht="60" hidden="1" outlineLevel="1" x14ac:dyDescent="0.25">
      <c r="A164" s="217" t="s">
        <v>2009</v>
      </c>
      <c r="B164" s="217" t="s">
        <v>2033</v>
      </c>
      <c r="C164" s="218" t="s">
        <v>2034</v>
      </c>
      <c r="D164" s="219" t="s">
        <v>2035</v>
      </c>
      <c r="E164" s="218" t="s">
        <v>1720</v>
      </c>
      <c r="F164" s="218" t="s">
        <v>1720</v>
      </c>
      <c r="G164" s="218" t="s">
        <v>1720</v>
      </c>
      <c r="H164" s="218" t="b">
        <v>1</v>
      </c>
      <c r="I164" s="218" t="b">
        <v>1</v>
      </c>
      <c r="J164" s="218" t="b">
        <v>1</v>
      </c>
      <c r="K164" s="218" t="b">
        <v>1</v>
      </c>
      <c r="L164" s="218" t="b">
        <v>1</v>
      </c>
      <c r="M164" s="218" t="b">
        <v>1</v>
      </c>
      <c r="N164" s="218" t="b">
        <v>1</v>
      </c>
      <c r="O164" s="218" t="b">
        <v>1</v>
      </c>
      <c r="P164" s="218" t="b">
        <v>1</v>
      </c>
      <c r="Q164" s="218" t="b">
        <v>1</v>
      </c>
      <c r="R164" s="218" t="b">
        <v>1</v>
      </c>
      <c r="S164" s="218" t="b">
        <v>0</v>
      </c>
      <c r="T164" s="218" t="b">
        <v>1</v>
      </c>
      <c r="U164" s="218" t="b">
        <v>0</v>
      </c>
      <c r="V164" s="218" t="b">
        <v>0</v>
      </c>
    </row>
    <row r="165" spans="1:22" ht="75" hidden="1" outlineLevel="1" x14ac:dyDescent="0.25">
      <c r="A165" s="214" t="s">
        <v>2009</v>
      </c>
      <c r="B165" s="214" t="s">
        <v>2036</v>
      </c>
      <c r="C165" s="215" t="s">
        <v>2037</v>
      </c>
      <c r="D165" s="216" t="s">
        <v>2349</v>
      </c>
      <c r="E165" s="215" t="s">
        <v>1697</v>
      </c>
      <c r="F165" s="215" t="s">
        <v>1697</v>
      </c>
      <c r="G165" s="215" t="s">
        <v>1720</v>
      </c>
      <c r="H165" s="215" t="b">
        <v>1</v>
      </c>
      <c r="I165" s="215" t="b">
        <v>1</v>
      </c>
      <c r="J165" s="215" t="b">
        <v>1</v>
      </c>
      <c r="K165" s="215" t="b">
        <v>1</v>
      </c>
      <c r="L165" s="215" t="b">
        <v>1</v>
      </c>
      <c r="M165" s="215" t="b">
        <v>1</v>
      </c>
      <c r="N165" s="215" t="b">
        <v>1</v>
      </c>
      <c r="O165" s="215" t="b">
        <v>1</v>
      </c>
      <c r="P165" s="215" t="b">
        <v>1</v>
      </c>
      <c r="Q165" s="215" t="b">
        <v>1</v>
      </c>
      <c r="R165" s="215" t="b">
        <v>1</v>
      </c>
      <c r="S165" s="215" t="b">
        <v>1</v>
      </c>
      <c r="T165" s="215" t="b">
        <v>1</v>
      </c>
      <c r="U165" s="215" t="b">
        <v>0</v>
      </c>
      <c r="V165" s="215" t="b">
        <v>0</v>
      </c>
    </row>
    <row r="166" spans="1:22" collapsed="1" x14ac:dyDescent="0.25">
      <c r="A166" s="236" t="s">
        <v>2038</v>
      </c>
      <c r="B166" s="236" t="s">
        <v>1671</v>
      </c>
      <c r="C166" s="236" t="s">
        <v>1671</v>
      </c>
      <c r="D166" s="236" t="s">
        <v>1671</v>
      </c>
      <c r="E166" s="213" t="s">
        <v>1671</v>
      </c>
      <c r="F166" s="213" t="s">
        <v>1671</v>
      </c>
      <c r="G166" s="213" t="s">
        <v>1671</v>
      </c>
      <c r="H166" s="213" t="s">
        <v>1671</v>
      </c>
      <c r="I166" s="213" t="s">
        <v>1671</v>
      </c>
      <c r="J166" s="213" t="s">
        <v>1671</v>
      </c>
      <c r="K166" s="213" t="s">
        <v>1671</v>
      </c>
      <c r="L166" s="213" t="s">
        <v>1671</v>
      </c>
      <c r="M166" s="213" t="s">
        <v>1671</v>
      </c>
      <c r="N166" s="213" t="s">
        <v>1671</v>
      </c>
      <c r="O166" s="213" t="s">
        <v>1671</v>
      </c>
      <c r="P166" s="213" t="s">
        <v>1671</v>
      </c>
      <c r="Q166" s="213" t="s">
        <v>1671</v>
      </c>
      <c r="R166" s="213" t="s">
        <v>1671</v>
      </c>
      <c r="S166" s="213" t="s">
        <v>1671</v>
      </c>
      <c r="T166" s="213" t="s">
        <v>1671</v>
      </c>
      <c r="U166" s="213" t="s">
        <v>1671</v>
      </c>
      <c r="V166" s="213" t="s">
        <v>1671</v>
      </c>
    </row>
    <row r="167" spans="1:22" ht="75" hidden="1" outlineLevel="1" x14ac:dyDescent="0.25">
      <c r="A167" s="214" t="s">
        <v>2039</v>
      </c>
      <c r="B167" s="214" t="s">
        <v>2040</v>
      </c>
      <c r="C167" s="215" t="s">
        <v>2041</v>
      </c>
      <c r="D167" s="216" t="s">
        <v>2360</v>
      </c>
      <c r="E167" s="215" t="s">
        <v>1697</v>
      </c>
      <c r="F167" s="215" t="s">
        <v>1697</v>
      </c>
      <c r="G167" s="215" t="s">
        <v>1697</v>
      </c>
      <c r="H167" s="215" t="b">
        <v>1</v>
      </c>
      <c r="I167" s="215" t="b">
        <v>1</v>
      </c>
      <c r="J167" s="215" t="b">
        <v>1</v>
      </c>
      <c r="K167" s="215" t="b">
        <v>1</v>
      </c>
      <c r="L167" s="215" t="b">
        <v>1</v>
      </c>
      <c r="M167" s="215" t="b">
        <v>1</v>
      </c>
      <c r="N167" s="215" t="b">
        <v>1</v>
      </c>
      <c r="O167" s="215" t="b">
        <v>0</v>
      </c>
      <c r="P167" s="215" t="b">
        <v>0</v>
      </c>
      <c r="Q167" s="215" t="b">
        <v>0</v>
      </c>
      <c r="R167" s="215" t="b">
        <v>1</v>
      </c>
      <c r="S167" s="215" t="b">
        <v>1</v>
      </c>
      <c r="T167" s="215" t="b">
        <v>1</v>
      </c>
      <c r="U167" s="215" t="b">
        <v>0</v>
      </c>
      <c r="V167" s="215" t="b">
        <v>0</v>
      </c>
    </row>
    <row r="168" spans="1:22" ht="75" hidden="1" outlineLevel="1" x14ac:dyDescent="0.25">
      <c r="A168" s="217" t="s">
        <v>2039</v>
      </c>
      <c r="B168" s="217" t="s">
        <v>2042</v>
      </c>
      <c r="C168" s="218" t="s">
        <v>2043</v>
      </c>
      <c r="D168" s="219" t="s">
        <v>2361</v>
      </c>
      <c r="E168" s="218" t="s">
        <v>1697</v>
      </c>
      <c r="F168" s="218" t="s">
        <v>1697</v>
      </c>
      <c r="G168" s="218" t="s">
        <v>1697</v>
      </c>
      <c r="H168" s="218" t="b">
        <v>1</v>
      </c>
      <c r="I168" s="218" t="b">
        <v>1</v>
      </c>
      <c r="J168" s="218" t="b">
        <v>1</v>
      </c>
      <c r="K168" s="218" t="b">
        <v>1</v>
      </c>
      <c r="L168" s="218" t="b">
        <v>1</v>
      </c>
      <c r="M168" s="218" t="b">
        <v>1</v>
      </c>
      <c r="N168" s="218" t="b">
        <v>1</v>
      </c>
      <c r="O168" s="218" t="b">
        <v>0</v>
      </c>
      <c r="P168" s="218" t="b">
        <v>0</v>
      </c>
      <c r="Q168" s="218" t="b">
        <v>0</v>
      </c>
      <c r="R168" s="218" t="b">
        <v>1</v>
      </c>
      <c r="S168" s="218" t="b">
        <v>1</v>
      </c>
      <c r="T168" s="218" t="b">
        <v>1</v>
      </c>
      <c r="U168" s="218" t="b">
        <v>0</v>
      </c>
      <c r="V168" s="218" t="b">
        <v>0</v>
      </c>
    </row>
    <row r="169" spans="1:22" ht="90" hidden="1" outlineLevel="1" x14ac:dyDescent="0.25">
      <c r="A169" s="214" t="s">
        <v>2039</v>
      </c>
      <c r="B169" s="214" t="s">
        <v>2044</v>
      </c>
      <c r="C169" s="215" t="s">
        <v>2045</v>
      </c>
      <c r="D169" s="224" t="s">
        <v>2362</v>
      </c>
      <c r="E169" s="215" t="s">
        <v>1697</v>
      </c>
      <c r="F169" s="215" t="s">
        <v>1697</v>
      </c>
      <c r="G169" s="215" t="s">
        <v>1697</v>
      </c>
      <c r="H169" s="215" t="b">
        <v>1</v>
      </c>
      <c r="I169" s="215" t="b">
        <v>1</v>
      </c>
      <c r="J169" s="215" t="b">
        <v>1</v>
      </c>
      <c r="K169" s="215" t="b">
        <v>1</v>
      </c>
      <c r="L169" s="215" t="b">
        <v>1</v>
      </c>
      <c r="M169" s="215" t="b">
        <v>1</v>
      </c>
      <c r="N169" s="215" t="b">
        <v>1</v>
      </c>
      <c r="O169" s="215" t="b">
        <v>0</v>
      </c>
      <c r="P169" s="215" t="b">
        <v>0</v>
      </c>
      <c r="Q169" s="215" t="b">
        <v>0</v>
      </c>
      <c r="R169" s="215" t="b">
        <v>1</v>
      </c>
      <c r="S169" s="215" t="b">
        <v>1</v>
      </c>
      <c r="T169" s="215" t="b">
        <v>0</v>
      </c>
      <c r="U169" s="215" t="b">
        <v>0</v>
      </c>
      <c r="V169" s="215" t="b">
        <v>0</v>
      </c>
    </row>
    <row r="170" spans="1:22" ht="60" hidden="1" outlineLevel="1" x14ac:dyDescent="0.25">
      <c r="A170" s="217" t="s">
        <v>2039</v>
      </c>
      <c r="B170" s="217" t="s">
        <v>2046</v>
      </c>
      <c r="C170" s="218" t="s">
        <v>2047</v>
      </c>
      <c r="D170" s="219" t="s">
        <v>2363</v>
      </c>
      <c r="E170" s="218" t="s">
        <v>1697</v>
      </c>
      <c r="F170" s="218" t="s">
        <v>1697</v>
      </c>
      <c r="G170" s="218" t="s">
        <v>1697</v>
      </c>
      <c r="H170" s="218" t="b">
        <v>1</v>
      </c>
      <c r="I170" s="218" t="b">
        <v>1</v>
      </c>
      <c r="J170" s="218" t="b">
        <v>1</v>
      </c>
      <c r="K170" s="218" t="b">
        <v>1</v>
      </c>
      <c r="L170" s="218" t="b">
        <v>1</v>
      </c>
      <c r="M170" s="218" t="b">
        <v>1</v>
      </c>
      <c r="N170" s="218" t="b">
        <v>1</v>
      </c>
      <c r="O170" s="218" t="b">
        <v>0</v>
      </c>
      <c r="P170" s="218" t="b">
        <v>0</v>
      </c>
      <c r="Q170" s="218" t="b">
        <v>0</v>
      </c>
      <c r="R170" s="218" t="b">
        <v>1</v>
      </c>
      <c r="S170" s="218" t="b">
        <v>1</v>
      </c>
      <c r="T170" s="218" t="b">
        <v>1</v>
      </c>
      <c r="U170" s="218" t="b">
        <v>0</v>
      </c>
      <c r="V170" s="218" t="b">
        <v>0</v>
      </c>
    </row>
    <row r="171" spans="1:22" ht="60" hidden="1" outlineLevel="1" x14ac:dyDescent="0.25">
      <c r="A171" s="214" t="s">
        <v>2039</v>
      </c>
      <c r="B171" s="214" t="s">
        <v>2048</v>
      </c>
      <c r="C171" s="215" t="s">
        <v>2049</v>
      </c>
      <c r="D171" s="216" t="s">
        <v>2050</v>
      </c>
      <c r="E171" s="215" t="s">
        <v>1697</v>
      </c>
      <c r="F171" s="215" t="s">
        <v>1697</v>
      </c>
      <c r="G171" s="215" t="s">
        <v>1697</v>
      </c>
      <c r="H171" s="215" t="b">
        <v>1</v>
      </c>
      <c r="I171" s="215" t="b">
        <v>1</v>
      </c>
      <c r="J171" s="215" t="b">
        <v>1</v>
      </c>
      <c r="K171" s="215" t="b">
        <v>1</v>
      </c>
      <c r="L171" s="215" t="b">
        <v>1</v>
      </c>
      <c r="M171" s="215" t="b">
        <v>1</v>
      </c>
      <c r="N171" s="215" t="b">
        <v>1</v>
      </c>
      <c r="O171" s="215" t="b">
        <v>0</v>
      </c>
      <c r="P171" s="215" t="b">
        <v>0</v>
      </c>
      <c r="Q171" s="215" t="b">
        <v>0</v>
      </c>
      <c r="R171" s="215" t="b">
        <v>1</v>
      </c>
      <c r="S171" s="215" t="b">
        <v>1</v>
      </c>
      <c r="T171" s="215" t="b">
        <v>1</v>
      </c>
      <c r="U171" s="215" t="b">
        <v>0</v>
      </c>
      <c r="V171" s="215" t="b">
        <v>0</v>
      </c>
    </row>
    <row r="172" spans="1:22" ht="60" hidden="1" outlineLevel="1" x14ac:dyDescent="0.25">
      <c r="A172" s="217" t="s">
        <v>2039</v>
      </c>
      <c r="B172" s="217" t="s">
        <v>2051</v>
      </c>
      <c r="C172" s="218" t="s">
        <v>2052</v>
      </c>
      <c r="D172" s="219" t="s">
        <v>2364</v>
      </c>
      <c r="E172" s="218" t="s">
        <v>1697</v>
      </c>
      <c r="F172" s="218" t="s">
        <v>1697</v>
      </c>
      <c r="G172" s="218" t="s">
        <v>1697</v>
      </c>
      <c r="H172" s="218" t="b">
        <v>1</v>
      </c>
      <c r="I172" s="218" t="b">
        <v>1</v>
      </c>
      <c r="J172" s="218" t="b">
        <v>1</v>
      </c>
      <c r="K172" s="218" t="b">
        <v>1</v>
      </c>
      <c r="L172" s="218" t="b">
        <v>1</v>
      </c>
      <c r="M172" s="218" t="b">
        <v>1</v>
      </c>
      <c r="N172" s="218" t="b">
        <v>1</v>
      </c>
      <c r="O172" s="218" t="b">
        <v>0</v>
      </c>
      <c r="P172" s="218" t="b">
        <v>0</v>
      </c>
      <c r="Q172" s="218" t="b">
        <v>0</v>
      </c>
      <c r="R172" s="218" t="b">
        <v>1</v>
      </c>
      <c r="S172" s="218" t="b">
        <v>1</v>
      </c>
      <c r="T172" s="218" t="b">
        <v>0</v>
      </c>
      <c r="U172" s="218" t="b">
        <v>0</v>
      </c>
      <c r="V172" s="218" t="b">
        <v>0</v>
      </c>
    </row>
    <row r="173" spans="1:22" ht="90" hidden="1" outlineLevel="1" x14ac:dyDescent="0.25">
      <c r="A173" s="214" t="s">
        <v>2039</v>
      </c>
      <c r="B173" s="214" t="s">
        <v>2053</v>
      </c>
      <c r="C173" s="215" t="s">
        <v>2054</v>
      </c>
      <c r="D173" s="216" t="s">
        <v>2365</v>
      </c>
      <c r="E173" s="215" t="s">
        <v>1697</v>
      </c>
      <c r="F173" s="215" t="s">
        <v>1697</v>
      </c>
      <c r="G173" s="215" t="s">
        <v>1697</v>
      </c>
      <c r="H173" s="215" t="b">
        <v>1</v>
      </c>
      <c r="I173" s="215" t="b">
        <v>1</v>
      </c>
      <c r="J173" s="215" t="b">
        <v>1</v>
      </c>
      <c r="K173" s="215" t="b">
        <v>1</v>
      </c>
      <c r="L173" s="215" t="b">
        <v>1</v>
      </c>
      <c r="M173" s="215" t="b">
        <v>1</v>
      </c>
      <c r="N173" s="215" t="b">
        <v>1</v>
      </c>
      <c r="O173" s="215" t="b">
        <v>0</v>
      </c>
      <c r="P173" s="215" t="b">
        <v>0</v>
      </c>
      <c r="Q173" s="215" t="b">
        <v>0</v>
      </c>
      <c r="R173" s="215" t="b">
        <v>1</v>
      </c>
      <c r="S173" s="215" t="b">
        <v>1</v>
      </c>
      <c r="T173" s="215" t="b">
        <v>0</v>
      </c>
      <c r="U173" s="215" t="b">
        <v>0</v>
      </c>
      <c r="V173" s="215" t="b">
        <v>0</v>
      </c>
    </row>
    <row r="174" spans="1:22" ht="60" hidden="1" outlineLevel="1" x14ac:dyDescent="0.25">
      <c r="A174" s="217" t="s">
        <v>2039</v>
      </c>
      <c r="B174" s="217" t="s">
        <v>2055</v>
      </c>
      <c r="C174" s="218" t="s">
        <v>2056</v>
      </c>
      <c r="D174" s="219" t="s">
        <v>2366</v>
      </c>
      <c r="E174" s="218" t="s">
        <v>1697</v>
      </c>
      <c r="F174" s="218" t="s">
        <v>1697</v>
      </c>
      <c r="G174" s="218" t="s">
        <v>1697</v>
      </c>
      <c r="H174" s="218" t="b">
        <v>1</v>
      </c>
      <c r="I174" s="218" t="b">
        <v>1</v>
      </c>
      <c r="J174" s="218" t="b">
        <v>1</v>
      </c>
      <c r="K174" s="218" t="b">
        <v>1</v>
      </c>
      <c r="L174" s="218" t="b">
        <v>1</v>
      </c>
      <c r="M174" s="218" t="b">
        <v>1</v>
      </c>
      <c r="N174" s="218" t="b">
        <v>1</v>
      </c>
      <c r="O174" s="218" t="b">
        <v>0</v>
      </c>
      <c r="P174" s="218" t="b">
        <v>0</v>
      </c>
      <c r="Q174" s="218" t="b">
        <v>0</v>
      </c>
      <c r="R174" s="218" t="b">
        <v>0</v>
      </c>
      <c r="S174" s="218" t="b">
        <v>1</v>
      </c>
      <c r="T174" s="218" t="b">
        <v>1</v>
      </c>
      <c r="U174" s="218" t="b">
        <v>0</v>
      </c>
      <c r="V174" s="218" t="b">
        <v>0</v>
      </c>
    </row>
    <row r="175" spans="1:22" collapsed="1" x14ac:dyDescent="0.25">
      <c r="A175" s="236" t="s">
        <v>2057</v>
      </c>
      <c r="B175" s="236" t="s">
        <v>1671</v>
      </c>
      <c r="C175" s="236" t="s">
        <v>1671</v>
      </c>
      <c r="D175" s="236" t="s">
        <v>1671</v>
      </c>
      <c r="E175" s="213" t="s">
        <v>1671</v>
      </c>
      <c r="F175" s="213" t="s">
        <v>1671</v>
      </c>
      <c r="G175" s="213" t="s">
        <v>1671</v>
      </c>
      <c r="H175" s="213" t="s">
        <v>1671</v>
      </c>
      <c r="I175" s="213" t="s">
        <v>1671</v>
      </c>
      <c r="J175" s="213" t="s">
        <v>1671</v>
      </c>
      <c r="K175" s="213" t="s">
        <v>1671</v>
      </c>
      <c r="L175" s="213" t="s">
        <v>1671</v>
      </c>
      <c r="M175" s="213" t="s">
        <v>1671</v>
      </c>
      <c r="N175" s="213" t="s">
        <v>1671</v>
      </c>
      <c r="O175" s="213" t="s">
        <v>1671</v>
      </c>
      <c r="P175" s="213" t="s">
        <v>1671</v>
      </c>
      <c r="Q175" s="213" t="s">
        <v>1671</v>
      </c>
      <c r="R175" s="213" t="s">
        <v>1671</v>
      </c>
      <c r="S175" s="213" t="s">
        <v>1671</v>
      </c>
      <c r="T175" s="213" t="s">
        <v>1671</v>
      </c>
      <c r="U175" s="213" t="s">
        <v>1671</v>
      </c>
      <c r="V175" s="213" t="s">
        <v>1671</v>
      </c>
    </row>
    <row r="176" spans="1:22" ht="90" hidden="1" outlineLevel="1" x14ac:dyDescent="0.25">
      <c r="A176" s="214" t="s">
        <v>2058</v>
      </c>
      <c r="B176" s="214" t="s">
        <v>2059</v>
      </c>
      <c r="C176" s="215" t="s">
        <v>2060</v>
      </c>
      <c r="D176" s="216" t="s">
        <v>2371</v>
      </c>
      <c r="E176" s="215" t="s">
        <v>1697</v>
      </c>
      <c r="F176" s="215" t="s">
        <v>1697</v>
      </c>
      <c r="G176" s="215" t="s">
        <v>1697</v>
      </c>
      <c r="H176" s="215" t="b">
        <v>1</v>
      </c>
      <c r="I176" s="215" t="b">
        <v>1</v>
      </c>
      <c r="J176" s="215" t="b">
        <v>1</v>
      </c>
      <c r="K176" s="215" t="b">
        <v>1</v>
      </c>
      <c r="L176" s="215" t="b">
        <v>1</v>
      </c>
      <c r="M176" s="215" t="b">
        <v>1</v>
      </c>
      <c r="N176" s="215" t="b">
        <v>1</v>
      </c>
      <c r="O176" s="215" t="b">
        <v>1</v>
      </c>
      <c r="P176" s="215" t="b">
        <v>1</v>
      </c>
      <c r="Q176" s="215" t="b">
        <v>0</v>
      </c>
      <c r="R176" s="215" t="b">
        <v>1</v>
      </c>
      <c r="S176" s="215" t="b">
        <v>1</v>
      </c>
      <c r="T176" s="215" t="b">
        <v>1</v>
      </c>
      <c r="U176" s="215" t="b">
        <v>1</v>
      </c>
      <c r="V176" s="215" t="b">
        <v>1</v>
      </c>
    </row>
    <row r="177" spans="1:22" ht="75" hidden="1" outlineLevel="1" x14ac:dyDescent="0.25">
      <c r="A177" s="217" t="s">
        <v>2058</v>
      </c>
      <c r="B177" s="217" t="s">
        <v>2061</v>
      </c>
      <c r="C177" s="218" t="s">
        <v>2062</v>
      </c>
      <c r="D177" s="219" t="s">
        <v>2372</v>
      </c>
      <c r="E177" s="218" t="s">
        <v>1697</v>
      </c>
      <c r="F177" s="218" t="s">
        <v>1697</v>
      </c>
      <c r="G177" s="218" t="s">
        <v>1697</v>
      </c>
      <c r="H177" s="218" t="b">
        <v>1</v>
      </c>
      <c r="I177" s="218" t="b">
        <v>1</v>
      </c>
      <c r="J177" s="218" t="b">
        <v>1</v>
      </c>
      <c r="K177" s="218" t="b">
        <v>1</v>
      </c>
      <c r="L177" s="218" t="b">
        <v>1</v>
      </c>
      <c r="M177" s="218" t="b">
        <v>1</v>
      </c>
      <c r="N177" s="218" t="b">
        <v>1</v>
      </c>
      <c r="O177" s="218" t="b">
        <v>1</v>
      </c>
      <c r="P177" s="218" t="b">
        <v>1</v>
      </c>
      <c r="Q177" s="218" t="b">
        <v>0</v>
      </c>
      <c r="R177" s="218" t="b">
        <v>1</v>
      </c>
      <c r="S177" s="218" t="b">
        <v>0</v>
      </c>
      <c r="T177" s="218" t="b">
        <v>1</v>
      </c>
      <c r="U177" s="218" t="b">
        <v>1</v>
      </c>
      <c r="V177" s="218" t="b">
        <v>0</v>
      </c>
    </row>
    <row r="178" spans="1:22" ht="75" hidden="1" outlineLevel="1" x14ac:dyDescent="0.25">
      <c r="A178" s="214" t="s">
        <v>2058</v>
      </c>
      <c r="B178" s="214" t="s">
        <v>2063</v>
      </c>
      <c r="C178" s="215" t="s">
        <v>2064</v>
      </c>
      <c r="D178" s="216" t="s">
        <v>2373</v>
      </c>
      <c r="E178" s="215" t="s">
        <v>1720</v>
      </c>
      <c r="F178" s="215" t="s">
        <v>1720</v>
      </c>
      <c r="G178" s="215" t="s">
        <v>1720</v>
      </c>
      <c r="H178" s="215" t="b">
        <v>1</v>
      </c>
      <c r="I178" s="215" t="b">
        <v>1</v>
      </c>
      <c r="J178" s="215" t="b">
        <v>1</v>
      </c>
      <c r="K178" s="215" t="b">
        <v>1</v>
      </c>
      <c r="L178" s="215" t="b">
        <v>1</v>
      </c>
      <c r="M178" s="215" t="b">
        <v>1</v>
      </c>
      <c r="N178" s="215" t="b">
        <v>1</v>
      </c>
      <c r="O178" s="215" t="b">
        <v>1</v>
      </c>
      <c r="P178" s="215" t="b">
        <v>0</v>
      </c>
      <c r="Q178" s="215" t="b">
        <v>0</v>
      </c>
      <c r="R178" s="215" t="b">
        <v>0</v>
      </c>
      <c r="S178" s="215" t="b">
        <v>1</v>
      </c>
      <c r="T178" s="215" t="b">
        <v>1</v>
      </c>
      <c r="U178" s="215" t="b">
        <v>1</v>
      </c>
      <c r="V178" s="215" t="b">
        <v>0</v>
      </c>
    </row>
    <row r="179" spans="1:22" ht="75" hidden="1" outlineLevel="1" x14ac:dyDescent="0.25">
      <c r="A179" s="217" t="s">
        <v>2058</v>
      </c>
      <c r="B179" s="217" t="s">
        <v>2065</v>
      </c>
      <c r="C179" s="218" t="s">
        <v>2066</v>
      </c>
      <c r="D179" s="219" t="s">
        <v>2374</v>
      </c>
      <c r="E179" s="218" t="s">
        <v>1720</v>
      </c>
      <c r="F179" s="218" t="s">
        <v>1720</v>
      </c>
      <c r="G179" s="218" t="s">
        <v>1720</v>
      </c>
      <c r="H179" s="218" t="b">
        <v>1</v>
      </c>
      <c r="I179" s="218" t="b">
        <v>1</v>
      </c>
      <c r="J179" s="218" t="b">
        <v>1</v>
      </c>
      <c r="K179" s="218" t="b">
        <v>1</v>
      </c>
      <c r="L179" s="218" t="b">
        <v>1</v>
      </c>
      <c r="M179" s="218" t="b">
        <v>1</v>
      </c>
      <c r="N179" s="218" t="b">
        <v>1</v>
      </c>
      <c r="O179" s="218" t="b">
        <v>1</v>
      </c>
      <c r="P179" s="218" t="b">
        <v>1</v>
      </c>
      <c r="Q179" s="218" t="b">
        <v>0</v>
      </c>
      <c r="R179" s="218" t="b">
        <v>0</v>
      </c>
      <c r="S179" s="218" t="b">
        <v>1</v>
      </c>
      <c r="T179" s="218" t="b">
        <v>1</v>
      </c>
      <c r="U179" s="218" t="b">
        <v>1</v>
      </c>
      <c r="V179" s="218" t="b">
        <v>0</v>
      </c>
    </row>
    <row r="180" spans="1:22" ht="75" hidden="1" outlineLevel="1" x14ac:dyDescent="0.25">
      <c r="A180" s="214" t="s">
        <v>2058</v>
      </c>
      <c r="B180" s="214" t="s">
        <v>2067</v>
      </c>
      <c r="C180" s="215" t="s">
        <v>2068</v>
      </c>
      <c r="D180" s="216" t="s">
        <v>2375</v>
      </c>
      <c r="E180" s="215" t="s">
        <v>1697</v>
      </c>
      <c r="F180" s="215" t="s">
        <v>1697</v>
      </c>
      <c r="G180" s="215" t="s">
        <v>1697</v>
      </c>
      <c r="H180" s="215" t="b">
        <v>1</v>
      </c>
      <c r="I180" s="215" t="b">
        <v>1</v>
      </c>
      <c r="J180" s="215" t="b">
        <v>1</v>
      </c>
      <c r="K180" s="215" t="b">
        <v>1</v>
      </c>
      <c r="L180" s="215" t="b">
        <v>1</v>
      </c>
      <c r="M180" s="215" t="b">
        <v>1</v>
      </c>
      <c r="N180" s="215" t="b">
        <v>1</v>
      </c>
      <c r="O180" s="215" t="b">
        <v>1</v>
      </c>
      <c r="P180" s="215" t="b">
        <v>1</v>
      </c>
      <c r="Q180" s="215" t="b">
        <v>0</v>
      </c>
      <c r="R180" s="215" t="b">
        <v>0</v>
      </c>
      <c r="S180" s="215" t="b">
        <v>1</v>
      </c>
      <c r="T180" s="215" t="b">
        <v>1</v>
      </c>
      <c r="U180" s="215" t="b">
        <v>1</v>
      </c>
      <c r="V180" s="215" t="b">
        <v>0</v>
      </c>
    </row>
    <row r="181" spans="1:22" ht="75" hidden="1" outlineLevel="1" x14ac:dyDescent="0.25">
      <c r="A181" s="217" t="s">
        <v>2058</v>
      </c>
      <c r="B181" s="217" t="s">
        <v>2069</v>
      </c>
      <c r="C181" s="218" t="s">
        <v>2070</v>
      </c>
      <c r="D181" s="219" t="s">
        <v>2376</v>
      </c>
      <c r="E181" s="218" t="s">
        <v>1697</v>
      </c>
      <c r="F181" s="218" t="s">
        <v>1697</v>
      </c>
      <c r="G181" s="218" t="s">
        <v>1697</v>
      </c>
      <c r="H181" s="218" t="b">
        <v>1</v>
      </c>
      <c r="I181" s="218" t="b">
        <v>1</v>
      </c>
      <c r="J181" s="218" t="b">
        <v>1</v>
      </c>
      <c r="K181" s="218" t="b">
        <v>1</v>
      </c>
      <c r="L181" s="218" t="b">
        <v>1</v>
      </c>
      <c r="M181" s="218" t="b">
        <v>1</v>
      </c>
      <c r="N181" s="218" t="b">
        <v>1</v>
      </c>
      <c r="O181" s="218" t="b">
        <v>1</v>
      </c>
      <c r="P181" s="218" t="b">
        <v>1</v>
      </c>
      <c r="Q181" s="218" t="b">
        <v>0</v>
      </c>
      <c r="R181" s="218" t="b">
        <v>1</v>
      </c>
      <c r="S181" s="218" t="b">
        <v>0</v>
      </c>
      <c r="T181" s="218" t="b">
        <v>1</v>
      </c>
      <c r="U181" s="218" t="b">
        <v>1</v>
      </c>
      <c r="V181" s="218" t="b">
        <v>0</v>
      </c>
    </row>
    <row r="182" spans="1:22" ht="75" hidden="1" outlineLevel="1" x14ac:dyDescent="0.25">
      <c r="A182" s="214" t="s">
        <v>2058</v>
      </c>
      <c r="B182" s="214" t="s">
        <v>2071</v>
      </c>
      <c r="C182" s="215" t="s">
        <v>2072</v>
      </c>
      <c r="D182" s="216" t="s">
        <v>2073</v>
      </c>
      <c r="E182" s="215" t="s">
        <v>1697</v>
      </c>
      <c r="F182" s="215" t="s">
        <v>1697</v>
      </c>
      <c r="G182" s="215" t="s">
        <v>1697</v>
      </c>
      <c r="H182" s="215" t="b">
        <v>1</v>
      </c>
      <c r="I182" s="215" t="b">
        <v>1</v>
      </c>
      <c r="J182" s="215" t="b">
        <v>1</v>
      </c>
      <c r="K182" s="215" t="b">
        <v>1</v>
      </c>
      <c r="L182" s="215" t="b">
        <v>1</v>
      </c>
      <c r="M182" s="215" t="b">
        <v>1</v>
      </c>
      <c r="N182" s="215" t="b">
        <v>0</v>
      </c>
      <c r="O182" s="215" t="b">
        <v>1</v>
      </c>
      <c r="P182" s="215" t="b">
        <v>0</v>
      </c>
      <c r="Q182" s="215" t="b">
        <v>0</v>
      </c>
      <c r="R182" s="215" t="b">
        <v>0</v>
      </c>
      <c r="S182" s="215" t="b">
        <v>0</v>
      </c>
      <c r="T182" s="215" t="b">
        <v>0</v>
      </c>
      <c r="U182" s="215" t="b">
        <v>1</v>
      </c>
      <c r="V182" s="215" t="b">
        <v>0</v>
      </c>
    </row>
    <row r="183" spans="1:22" ht="75" hidden="1" outlineLevel="1" x14ac:dyDescent="0.25">
      <c r="A183" s="217" t="s">
        <v>2058</v>
      </c>
      <c r="B183" s="217" t="s">
        <v>2074</v>
      </c>
      <c r="C183" s="218" t="s">
        <v>2075</v>
      </c>
      <c r="D183" s="219" t="s">
        <v>2377</v>
      </c>
      <c r="E183" s="218" t="s">
        <v>1697</v>
      </c>
      <c r="F183" s="218" t="s">
        <v>1697</v>
      </c>
      <c r="G183" s="218" t="s">
        <v>1697</v>
      </c>
      <c r="H183" s="218" t="b">
        <v>1</v>
      </c>
      <c r="I183" s="218" t="b">
        <v>1</v>
      </c>
      <c r="J183" s="218" t="b">
        <v>1</v>
      </c>
      <c r="K183" s="218" t="b">
        <v>1</v>
      </c>
      <c r="L183" s="218" t="b">
        <v>1</v>
      </c>
      <c r="M183" s="218" t="b">
        <v>1</v>
      </c>
      <c r="N183" s="218" t="b">
        <v>1</v>
      </c>
      <c r="O183" s="218" t="b">
        <v>1</v>
      </c>
      <c r="P183" s="218" t="b">
        <v>0</v>
      </c>
      <c r="Q183" s="218" t="b">
        <v>0</v>
      </c>
      <c r="R183" s="218" t="b">
        <v>0</v>
      </c>
      <c r="S183" s="218" t="b">
        <v>0</v>
      </c>
      <c r="T183" s="218" t="b">
        <v>1</v>
      </c>
      <c r="U183" s="218" t="b">
        <v>1</v>
      </c>
      <c r="V183" s="218" t="b">
        <v>0</v>
      </c>
    </row>
    <row r="184" spans="1:22" ht="210" hidden="1" outlineLevel="1" x14ac:dyDescent="0.25">
      <c r="A184" s="214" t="s">
        <v>2058</v>
      </c>
      <c r="B184" s="214" t="s">
        <v>2076</v>
      </c>
      <c r="C184" s="215" t="s">
        <v>2077</v>
      </c>
      <c r="D184" s="216" t="s">
        <v>2078</v>
      </c>
      <c r="E184" s="215" t="s">
        <v>1697</v>
      </c>
      <c r="F184" s="215" t="s">
        <v>1697</v>
      </c>
      <c r="G184" s="215" t="s">
        <v>1697</v>
      </c>
      <c r="H184" s="215" t="b">
        <v>1</v>
      </c>
      <c r="I184" s="215" t="b">
        <v>1</v>
      </c>
      <c r="J184" s="215" t="b">
        <v>1</v>
      </c>
      <c r="K184" s="215" t="b">
        <v>1</v>
      </c>
      <c r="L184" s="215" t="b">
        <v>1</v>
      </c>
      <c r="M184" s="215" t="b">
        <v>1</v>
      </c>
      <c r="N184" s="215" t="b">
        <v>1</v>
      </c>
      <c r="O184" s="215" t="b">
        <v>1</v>
      </c>
      <c r="P184" s="215" t="b">
        <v>0</v>
      </c>
      <c r="Q184" s="215" t="b">
        <v>0</v>
      </c>
      <c r="R184" s="215" t="b">
        <v>1</v>
      </c>
      <c r="S184" s="215" t="b">
        <v>1</v>
      </c>
      <c r="T184" s="215" t="b">
        <v>0</v>
      </c>
      <c r="U184" s="215" t="b">
        <v>1</v>
      </c>
      <c r="V184" s="215" t="b">
        <v>0</v>
      </c>
    </row>
    <row r="185" spans="1:22" ht="75" hidden="1" outlineLevel="1" x14ac:dyDescent="0.25">
      <c r="A185" s="217" t="s">
        <v>2058</v>
      </c>
      <c r="B185" s="217" t="s">
        <v>2079</v>
      </c>
      <c r="C185" s="218" t="s">
        <v>2080</v>
      </c>
      <c r="D185" s="219" t="s">
        <v>2081</v>
      </c>
      <c r="E185" s="218" t="s">
        <v>1697</v>
      </c>
      <c r="F185" s="218" t="s">
        <v>1697</v>
      </c>
      <c r="G185" s="218" t="s">
        <v>1697</v>
      </c>
      <c r="H185" s="218" t="b">
        <v>1</v>
      </c>
      <c r="I185" s="218" t="b">
        <v>1</v>
      </c>
      <c r="J185" s="218" t="b">
        <v>1</v>
      </c>
      <c r="K185" s="218" t="b">
        <v>1</v>
      </c>
      <c r="L185" s="218" t="b">
        <v>1</v>
      </c>
      <c r="M185" s="218" t="b">
        <v>1</v>
      </c>
      <c r="N185" s="218" t="b">
        <v>0</v>
      </c>
      <c r="O185" s="218" t="b">
        <v>1</v>
      </c>
      <c r="P185" s="218" t="b">
        <v>0</v>
      </c>
      <c r="Q185" s="218" t="b">
        <v>0</v>
      </c>
      <c r="R185" s="218" t="b">
        <v>0</v>
      </c>
      <c r="S185" s="218" t="b">
        <v>1</v>
      </c>
      <c r="T185" s="218" t="b">
        <v>0</v>
      </c>
      <c r="U185" s="218" t="b">
        <v>1</v>
      </c>
      <c r="V185" s="218" t="b">
        <v>0</v>
      </c>
    </row>
    <row r="186" spans="1:22" ht="75" hidden="1" outlineLevel="1" x14ac:dyDescent="0.25">
      <c r="A186" s="214" t="s">
        <v>2058</v>
      </c>
      <c r="B186" s="214" t="s">
        <v>2082</v>
      </c>
      <c r="C186" s="215" t="s">
        <v>2083</v>
      </c>
      <c r="D186" s="216" t="s">
        <v>2378</v>
      </c>
      <c r="E186" s="215" t="s">
        <v>1697</v>
      </c>
      <c r="F186" s="215" t="s">
        <v>1697</v>
      </c>
      <c r="G186" s="215" t="s">
        <v>1697</v>
      </c>
      <c r="H186" s="215" t="b">
        <v>1</v>
      </c>
      <c r="I186" s="215" t="b">
        <v>1</v>
      </c>
      <c r="J186" s="215" t="b">
        <v>1</v>
      </c>
      <c r="K186" s="215" t="b">
        <v>1</v>
      </c>
      <c r="L186" s="215" t="b">
        <v>1</v>
      </c>
      <c r="M186" s="215" t="b">
        <v>1</v>
      </c>
      <c r="N186" s="215" t="b">
        <v>0</v>
      </c>
      <c r="O186" s="215" t="b">
        <v>1</v>
      </c>
      <c r="P186" s="215" t="b">
        <v>0</v>
      </c>
      <c r="Q186" s="215" t="b">
        <v>0</v>
      </c>
      <c r="R186" s="215" t="b">
        <v>0</v>
      </c>
      <c r="S186" s="215" t="b">
        <v>0</v>
      </c>
      <c r="T186" s="215" t="b">
        <v>1</v>
      </c>
      <c r="U186" s="215" t="b">
        <v>1</v>
      </c>
      <c r="V186" s="215" t="b">
        <v>0</v>
      </c>
    </row>
    <row r="187" spans="1:22" ht="75" hidden="1" outlineLevel="1" x14ac:dyDescent="0.25">
      <c r="A187" s="217" t="s">
        <v>2058</v>
      </c>
      <c r="B187" s="217" t="s">
        <v>2084</v>
      </c>
      <c r="C187" s="218" t="s">
        <v>2085</v>
      </c>
      <c r="D187" s="219" t="s">
        <v>2379</v>
      </c>
      <c r="E187" s="218" t="s">
        <v>1697</v>
      </c>
      <c r="F187" s="218" t="s">
        <v>1697</v>
      </c>
      <c r="G187" s="218" t="s">
        <v>1697</v>
      </c>
      <c r="H187" s="218" t="b">
        <v>1</v>
      </c>
      <c r="I187" s="218" t="b">
        <v>1</v>
      </c>
      <c r="J187" s="218" t="b">
        <v>1</v>
      </c>
      <c r="K187" s="218" t="b">
        <v>1</v>
      </c>
      <c r="L187" s="218" t="b">
        <v>1</v>
      </c>
      <c r="M187" s="218" t="b">
        <v>1</v>
      </c>
      <c r="N187" s="218" t="b">
        <v>1</v>
      </c>
      <c r="O187" s="218" t="b">
        <v>1</v>
      </c>
      <c r="P187" s="218" t="b">
        <v>0</v>
      </c>
      <c r="Q187" s="218" t="b">
        <v>0</v>
      </c>
      <c r="R187" s="218" t="b">
        <v>1</v>
      </c>
      <c r="S187" s="218" t="b">
        <v>1</v>
      </c>
      <c r="T187" s="218" t="b">
        <v>0</v>
      </c>
      <c r="U187" s="218" t="b">
        <v>1</v>
      </c>
      <c r="V187" s="218" t="b">
        <v>0</v>
      </c>
    </row>
    <row r="188" spans="1:22" ht="75" hidden="1" outlineLevel="1" x14ac:dyDescent="0.25">
      <c r="A188" s="214" t="s">
        <v>2058</v>
      </c>
      <c r="B188" s="214" t="s">
        <v>2086</v>
      </c>
      <c r="C188" s="215" t="s">
        <v>2087</v>
      </c>
      <c r="D188" s="216" t="s">
        <v>2380</v>
      </c>
      <c r="E188" s="215" t="s">
        <v>1697</v>
      </c>
      <c r="F188" s="215" t="s">
        <v>1697</v>
      </c>
      <c r="G188" s="215" t="s">
        <v>1697</v>
      </c>
      <c r="H188" s="215" t="b">
        <v>1</v>
      </c>
      <c r="I188" s="215" t="b">
        <v>1</v>
      </c>
      <c r="J188" s="215" t="b">
        <v>1</v>
      </c>
      <c r="K188" s="215" t="b">
        <v>1</v>
      </c>
      <c r="L188" s="215" t="b">
        <v>1</v>
      </c>
      <c r="M188" s="215" t="b">
        <v>1</v>
      </c>
      <c r="N188" s="215" t="b">
        <v>1</v>
      </c>
      <c r="O188" s="215" t="b">
        <v>0</v>
      </c>
      <c r="P188" s="215" t="b">
        <v>0</v>
      </c>
      <c r="Q188" s="215" t="b">
        <v>0</v>
      </c>
      <c r="R188" s="215" t="b">
        <v>0</v>
      </c>
      <c r="S188" s="215" t="b">
        <v>0</v>
      </c>
      <c r="T188" s="215" t="b">
        <v>1</v>
      </c>
      <c r="U188" s="215" t="b">
        <v>1</v>
      </c>
      <c r="V188" s="215" t="b">
        <v>0</v>
      </c>
    </row>
    <row r="189" spans="1:22" ht="75" hidden="1" outlineLevel="1" x14ac:dyDescent="0.25">
      <c r="A189" s="217" t="s">
        <v>2058</v>
      </c>
      <c r="B189" s="217" t="s">
        <v>2088</v>
      </c>
      <c r="C189" s="218" t="s">
        <v>2089</v>
      </c>
      <c r="D189" s="219" t="s">
        <v>2381</v>
      </c>
      <c r="E189" s="218" t="s">
        <v>1697</v>
      </c>
      <c r="F189" s="218" t="s">
        <v>1697</v>
      </c>
      <c r="G189" s="218" t="s">
        <v>1697</v>
      </c>
      <c r="H189" s="218" t="b">
        <v>1</v>
      </c>
      <c r="I189" s="218" t="b">
        <v>1</v>
      </c>
      <c r="J189" s="218" t="b">
        <v>1</v>
      </c>
      <c r="K189" s="218" t="b">
        <v>1</v>
      </c>
      <c r="L189" s="218" t="b">
        <v>1</v>
      </c>
      <c r="M189" s="218" t="b">
        <v>1</v>
      </c>
      <c r="N189" s="218" t="b">
        <v>1</v>
      </c>
      <c r="O189" s="218" t="b">
        <v>1</v>
      </c>
      <c r="P189" s="218" t="b">
        <v>0</v>
      </c>
      <c r="Q189" s="218" t="b">
        <v>0</v>
      </c>
      <c r="R189" s="218" t="b">
        <v>0</v>
      </c>
      <c r="S189" s="218" t="b">
        <v>0</v>
      </c>
      <c r="T189" s="218" t="b">
        <v>0</v>
      </c>
      <c r="U189" s="218" t="b">
        <v>1</v>
      </c>
      <c r="V189" s="218" t="b">
        <v>0</v>
      </c>
    </row>
    <row r="190" spans="1:22" collapsed="1" x14ac:dyDescent="0.25">
      <c r="A190" s="236" t="s">
        <v>2090</v>
      </c>
      <c r="B190" s="236" t="s">
        <v>1671</v>
      </c>
      <c r="C190" s="236" t="s">
        <v>1671</v>
      </c>
      <c r="D190" s="236" t="s">
        <v>1671</v>
      </c>
      <c r="E190" s="213" t="s">
        <v>1671</v>
      </c>
      <c r="F190" s="213" t="s">
        <v>1671</v>
      </c>
      <c r="G190" s="213" t="s">
        <v>1671</v>
      </c>
      <c r="H190" s="213" t="s">
        <v>1671</v>
      </c>
      <c r="I190" s="213" t="s">
        <v>1671</v>
      </c>
      <c r="J190" s="213" t="s">
        <v>1671</v>
      </c>
      <c r="K190" s="213" t="s">
        <v>1671</v>
      </c>
      <c r="L190" s="213" t="s">
        <v>1671</v>
      </c>
      <c r="M190" s="213" t="s">
        <v>1671</v>
      </c>
      <c r="N190" s="213" t="s">
        <v>1671</v>
      </c>
      <c r="O190" s="213" t="s">
        <v>1671</v>
      </c>
      <c r="P190" s="213" t="s">
        <v>1671</v>
      </c>
      <c r="Q190" s="213" t="s">
        <v>1671</v>
      </c>
      <c r="R190" s="213" t="s">
        <v>1671</v>
      </c>
      <c r="S190" s="213" t="s">
        <v>1671</v>
      </c>
      <c r="T190" s="213" t="s">
        <v>1671</v>
      </c>
      <c r="U190" s="213" t="s">
        <v>1671</v>
      </c>
      <c r="V190" s="213" t="s">
        <v>1671</v>
      </c>
    </row>
    <row r="191" spans="1:22" ht="90" hidden="1" outlineLevel="1" x14ac:dyDescent="0.25">
      <c r="A191" s="214" t="s">
        <v>2091</v>
      </c>
      <c r="B191" s="214" t="s">
        <v>2092</v>
      </c>
      <c r="C191" s="215" t="s">
        <v>2093</v>
      </c>
      <c r="D191" s="216" t="s">
        <v>2172</v>
      </c>
      <c r="E191" s="215" t="s">
        <v>1697</v>
      </c>
      <c r="F191" s="215" t="s">
        <v>1697</v>
      </c>
      <c r="G191" s="215" t="s">
        <v>1697</v>
      </c>
      <c r="H191" s="215" t="b">
        <v>1</v>
      </c>
      <c r="I191" s="215" t="b">
        <v>1</v>
      </c>
      <c r="J191" s="215" t="b">
        <v>1</v>
      </c>
      <c r="K191" s="215" t="b">
        <v>1</v>
      </c>
      <c r="L191" s="215" t="b">
        <v>1</v>
      </c>
      <c r="M191" s="215" t="b">
        <v>1</v>
      </c>
      <c r="N191" s="215" t="b">
        <v>1</v>
      </c>
      <c r="O191" s="215" t="b">
        <v>1</v>
      </c>
      <c r="P191" s="215" t="b">
        <v>1</v>
      </c>
      <c r="Q191" s="215" t="b">
        <v>1</v>
      </c>
      <c r="R191" s="215" t="b">
        <v>1</v>
      </c>
      <c r="S191" s="215" t="b">
        <v>1</v>
      </c>
      <c r="T191" s="215" t="b">
        <v>1</v>
      </c>
      <c r="U191" s="215" t="b">
        <v>1</v>
      </c>
      <c r="V191" s="215" t="b">
        <v>1</v>
      </c>
    </row>
    <row r="192" spans="1:22" ht="75" hidden="1" outlineLevel="1" x14ac:dyDescent="0.25">
      <c r="A192" s="217" t="s">
        <v>2091</v>
      </c>
      <c r="B192" s="217" t="s">
        <v>2094</v>
      </c>
      <c r="C192" s="218" t="s">
        <v>2095</v>
      </c>
      <c r="D192" s="219" t="s">
        <v>2173</v>
      </c>
      <c r="E192" s="218" t="s">
        <v>1697</v>
      </c>
      <c r="F192" s="218" t="s">
        <v>1697</v>
      </c>
      <c r="G192" s="218" t="s">
        <v>1697</v>
      </c>
      <c r="H192" s="218" t="b">
        <v>1</v>
      </c>
      <c r="I192" s="218" t="b">
        <v>1</v>
      </c>
      <c r="J192" s="218" t="b">
        <v>1</v>
      </c>
      <c r="K192" s="218" t="b">
        <v>1</v>
      </c>
      <c r="L192" s="218" t="b">
        <v>1</v>
      </c>
      <c r="M192" s="218" t="b">
        <v>1</v>
      </c>
      <c r="N192" s="218" t="b">
        <v>1</v>
      </c>
      <c r="O192" s="218" t="b">
        <v>1</v>
      </c>
      <c r="P192" s="218" t="b">
        <v>1</v>
      </c>
      <c r="Q192" s="218" t="b">
        <v>1</v>
      </c>
      <c r="R192" s="218" t="b">
        <v>1</v>
      </c>
      <c r="S192" s="218" t="b">
        <v>1</v>
      </c>
      <c r="T192" s="218" t="b">
        <v>1</v>
      </c>
      <c r="U192" s="218" t="b">
        <v>1</v>
      </c>
      <c r="V192" s="218" t="b">
        <v>1</v>
      </c>
    </row>
    <row r="193" spans="1:22" ht="75" hidden="1" outlineLevel="1" x14ac:dyDescent="0.25">
      <c r="A193" s="214" t="s">
        <v>2091</v>
      </c>
      <c r="B193" s="214" t="s">
        <v>2096</v>
      </c>
      <c r="C193" s="215" t="s">
        <v>2097</v>
      </c>
      <c r="D193" s="216" t="s">
        <v>2184</v>
      </c>
      <c r="E193" s="215" t="s">
        <v>1697</v>
      </c>
      <c r="F193" s="215" t="s">
        <v>1697</v>
      </c>
      <c r="G193" s="215" t="s">
        <v>1697</v>
      </c>
      <c r="H193" s="215" t="b">
        <v>1</v>
      </c>
      <c r="I193" s="215" t="b">
        <v>1</v>
      </c>
      <c r="J193" s="215" t="b">
        <v>1</v>
      </c>
      <c r="K193" s="215" t="b">
        <v>1</v>
      </c>
      <c r="L193" s="215" t="b">
        <v>1</v>
      </c>
      <c r="M193" s="215" t="b">
        <v>1</v>
      </c>
      <c r="N193" s="215" t="b">
        <v>1</v>
      </c>
      <c r="O193" s="215" t="b">
        <v>1</v>
      </c>
      <c r="P193" s="215" t="b">
        <v>1</v>
      </c>
      <c r="Q193" s="215" t="b">
        <v>1</v>
      </c>
      <c r="R193" s="215" t="b">
        <v>1</v>
      </c>
      <c r="S193" s="215" t="b">
        <v>1</v>
      </c>
      <c r="T193" s="215" t="b">
        <v>1</v>
      </c>
      <c r="U193" s="215" t="b">
        <v>1</v>
      </c>
      <c r="V193" s="215" t="b">
        <v>1</v>
      </c>
    </row>
    <row r="194" spans="1:22" ht="75" hidden="1" outlineLevel="1" x14ac:dyDescent="0.25">
      <c r="A194" s="217" t="s">
        <v>2091</v>
      </c>
      <c r="B194" s="217" t="s">
        <v>2098</v>
      </c>
      <c r="C194" s="218" t="s">
        <v>2099</v>
      </c>
      <c r="D194" s="219" t="s">
        <v>2174</v>
      </c>
      <c r="E194" s="218" t="s">
        <v>1697</v>
      </c>
      <c r="F194" s="218" t="s">
        <v>1697</v>
      </c>
      <c r="G194" s="218" t="s">
        <v>1697</v>
      </c>
      <c r="H194" s="218" t="b">
        <v>1</v>
      </c>
      <c r="I194" s="218" t="b">
        <v>1</v>
      </c>
      <c r="J194" s="218" t="b">
        <v>1</v>
      </c>
      <c r="K194" s="218" t="b">
        <v>1</v>
      </c>
      <c r="L194" s="218" t="b">
        <v>1</v>
      </c>
      <c r="M194" s="218" t="b">
        <v>1</v>
      </c>
      <c r="N194" s="218" t="b">
        <v>1</v>
      </c>
      <c r="O194" s="218" t="b">
        <v>1</v>
      </c>
      <c r="P194" s="218" t="b">
        <v>1</v>
      </c>
      <c r="Q194" s="218" t="b">
        <v>1</v>
      </c>
      <c r="R194" s="218" t="b">
        <v>1</v>
      </c>
      <c r="S194" s="218" t="b">
        <v>1</v>
      </c>
      <c r="T194" s="218" t="b">
        <v>1</v>
      </c>
      <c r="U194" s="218" t="b">
        <v>1</v>
      </c>
      <c r="V194" s="218" t="b">
        <v>1</v>
      </c>
    </row>
    <row r="195" spans="1:22" ht="75" hidden="1" outlineLevel="1" x14ac:dyDescent="0.25">
      <c r="A195" s="214" t="s">
        <v>2091</v>
      </c>
      <c r="B195" s="214" t="s">
        <v>2100</v>
      </c>
      <c r="C195" s="215" t="s">
        <v>2101</v>
      </c>
      <c r="D195" s="216" t="s">
        <v>2175</v>
      </c>
      <c r="E195" s="215" t="s">
        <v>1697</v>
      </c>
      <c r="F195" s="215" t="s">
        <v>1697</v>
      </c>
      <c r="G195" s="215" t="s">
        <v>1697</v>
      </c>
      <c r="H195" s="215" t="b">
        <v>1</v>
      </c>
      <c r="I195" s="215" t="b">
        <v>1</v>
      </c>
      <c r="J195" s="215" t="b">
        <v>1</v>
      </c>
      <c r="K195" s="215" t="b">
        <v>1</v>
      </c>
      <c r="L195" s="215" t="b">
        <v>1</v>
      </c>
      <c r="M195" s="215" t="b">
        <v>1</v>
      </c>
      <c r="N195" s="215" t="b">
        <v>1</v>
      </c>
      <c r="O195" s="215" t="b">
        <v>1</v>
      </c>
      <c r="P195" s="215" t="b">
        <v>1</v>
      </c>
      <c r="Q195" s="215" t="b">
        <v>1</v>
      </c>
      <c r="R195" s="215" t="b">
        <v>1</v>
      </c>
      <c r="S195" s="215" t="b">
        <v>1</v>
      </c>
      <c r="T195" s="215" t="b">
        <v>1</v>
      </c>
      <c r="U195" s="215" t="b">
        <v>1</v>
      </c>
      <c r="V195" s="215" t="b">
        <v>1</v>
      </c>
    </row>
    <row r="196" spans="1:22" ht="60" hidden="1" outlineLevel="1" x14ac:dyDescent="0.25">
      <c r="A196" s="217" t="s">
        <v>2091</v>
      </c>
      <c r="B196" s="217" t="s">
        <v>2102</v>
      </c>
      <c r="C196" s="218" t="s">
        <v>2103</v>
      </c>
      <c r="D196" s="219" t="s">
        <v>2176</v>
      </c>
      <c r="E196" s="218" t="s">
        <v>1697</v>
      </c>
      <c r="F196" s="218" t="s">
        <v>1697</v>
      </c>
      <c r="G196" s="218" t="s">
        <v>1720</v>
      </c>
      <c r="H196" s="218" t="b">
        <v>1</v>
      </c>
      <c r="I196" s="218" t="b">
        <v>1</v>
      </c>
      <c r="J196" s="218" t="b">
        <v>1</v>
      </c>
      <c r="K196" s="218" t="b">
        <v>1</v>
      </c>
      <c r="L196" s="218" t="b">
        <v>1</v>
      </c>
      <c r="M196" s="218" t="b">
        <v>1</v>
      </c>
      <c r="N196" s="218" t="b">
        <v>1</v>
      </c>
      <c r="O196" s="218" t="b">
        <v>1</v>
      </c>
      <c r="P196" s="218" t="b">
        <v>1</v>
      </c>
      <c r="Q196" s="218" t="b">
        <v>0</v>
      </c>
      <c r="R196" s="218" t="b">
        <v>1</v>
      </c>
      <c r="S196" s="218" t="b">
        <v>0</v>
      </c>
      <c r="T196" s="218" t="b">
        <v>1</v>
      </c>
      <c r="U196" s="218" t="b">
        <v>0</v>
      </c>
      <c r="V196" s="218" t="b">
        <v>0</v>
      </c>
    </row>
    <row r="197" spans="1:22" ht="60" hidden="1" outlineLevel="1" x14ac:dyDescent="0.25">
      <c r="A197" s="214" t="s">
        <v>2091</v>
      </c>
      <c r="B197" s="214" t="s">
        <v>2104</v>
      </c>
      <c r="C197" s="215" t="s">
        <v>2105</v>
      </c>
      <c r="D197" s="216" t="s">
        <v>2177</v>
      </c>
      <c r="E197" s="215" t="s">
        <v>1697</v>
      </c>
      <c r="F197" s="215" t="s">
        <v>1697</v>
      </c>
      <c r="G197" s="215" t="s">
        <v>1720</v>
      </c>
      <c r="H197" s="215" t="b">
        <v>1</v>
      </c>
      <c r="I197" s="215" t="b">
        <v>1</v>
      </c>
      <c r="J197" s="215" t="b">
        <v>1</v>
      </c>
      <c r="K197" s="215" t="b">
        <v>1</v>
      </c>
      <c r="L197" s="215" t="b">
        <v>1</v>
      </c>
      <c r="M197" s="215" t="b">
        <v>1</v>
      </c>
      <c r="N197" s="215" t="b">
        <v>1</v>
      </c>
      <c r="O197" s="215" t="b">
        <v>0</v>
      </c>
      <c r="P197" s="215" t="b">
        <v>1</v>
      </c>
      <c r="Q197" s="215" t="b">
        <v>0</v>
      </c>
      <c r="R197" s="215" t="b">
        <v>1</v>
      </c>
      <c r="S197" s="215" t="b">
        <v>0</v>
      </c>
      <c r="T197" s="215" t="b">
        <v>1</v>
      </c>
      <c r="U197" s="215" t="b">
        <v>0</v>
      </c>
      <c r="V197" s="215" t="b">
        <v>0</v>
      </c>
    </row>
    <row r="198" spans="1:22" ht="60" hidden="1" outlineLevel="1" x14ac:dyDescent="0.25">
      <c r="A198" s="217" t="s">
        <v>2091</v>
      </c>
      <c r="B198" s="217" t="s">
        <v>2106</v>
      </c>
      <c r="C198" s="218" t="s">
        <v>2107</v>
      </c>
      <c r="D198" s="219" t="s">
        <v>2178</v>
      </c>
      <c r="E198" s="218" t="s">
        <v>1697</v>
      </c>
      <c r="F198" s="218" t="s">
        <v>1697</v>
      </c>
      <c r="G198" s="218" t="s">
        <v>1720</v>
      </c>
      <c r="H198" s="218" t="b">
        <v>1</v>
      </c>
      <c r="I198" s="218" t="b">
        <v>1</v>
      </c>
      <c r="J198" s="218" t="b">
        <v>1</v>
      </c>
      <c r="K198" s="218" t="b">
        <v>1</v>
      </c>
      <c r="L198" s="218" t="b">
        <v>1</v>
      </c>
      <c r="M198" s="218" t="b">
        <v>1</v>
      </c>
      <c r="N198" s="218" t="b">
        <v>1</v>
      </c>
      <c r="O198" s="218" t="b">
        <v>0</v>
      </c>
      <c r="P198" s="218" t="b">
        <v>1</v>
      </c>
      <c r="Q198" s="218" t="b">
        <v>0</v>
      </c>
      <c r="R198" s="218" t="b">
        <v>1</v>
      </c>
      <c r="S198" s="218" t="b">
        <v>0</v>
      </c>
      <c r="T198" s="218" t="b">
        <v>1</v>
      </c>
      <c r="U198" s="218" t="b">
        <v>0</v>
      </c>
      <c r="V198" s="218" t="b">
        <v>0</v>
      </c>
    </row>
    <row r="199" spans="1:22" ht="60" hidden="1" outlineLevel="1" x14ac:dyDescent="0.25">
      <c r="A199" s="214" t="s">
        <v>2091</v>
      </c>
      <c r="B199" s="214" t="s">
        <v>2108</v>
      </c>
      <c r="C199" s="215" t="s">
        <v>2109</v>
      </c>
      <c r="D199" s="216" t="s">
        <v>2179</v>
      </c>
      <c r="E199" s="215" t="s">
        <v>1697</v>
      </c>
      <c r="F199" s="215" t="s">
        <v>1697</v>
      </c>
      <c r="G199" s="215" t="s">
        <v>1720</v>
      </c>
      <c r="H199" s="215" t="b">
        <v>1</v>
      </c>
      <c r="I199" s="215" t="b">
        <v>1</v>
      </c>
      <c r="J199" s="215" t="b">
        <v>1</v>
      </c>
      <c r="K199" s="215" t="b">
        <v>1</v>
      </c>
      <c r="L199" s="215" t="b">
        <v>1</v>
      </c>
      <c r="M199" s="215" t="b">
        <v>1</v>
      </c>
      <c r="N199" s="215" t="b">
        <v>1</v>
      </c>
      <c r="O199" s="215" t="b">
        <v>0</v>
      </c>
      <c r="P199" s="215" t="b">
        <v>1</v>
      </c>
      <c r="Q199" s="215" t="b">
        <v>0</v>
      </c>
      <c r="R199" s="215" t="b">
        <v>1</v>
      </c>
      <c r="S199" s="215" t="b">
        <v>1</v>
      </c>
      <c r="T199" s="215" t="b">
        <v>1</v>
      </c>
      <c r="U199" s="215" t="b">
        <v>0</v>
      </c>
      <c r="V199" s="215" t="b">
        <v>1</v>
      </c>
    </row>
    <row r="200" spans="1:22" ht="45" hidden="1" outlineLevel="1" x14ac:dyDescent="0.25">
      <c r="A200" s="217" t="s">
        <v>2091</v>
      </c>
      <c r="B200" s="217" t="s">
        <v>2110</v>
      </c>
      <c r="C200" s="218" t="s">
        <v>2111</v>
      </c>
      <c r="D200" s="219" t="s">
        <v>2180</v>
      </c>
      <c r="E200" s="218" t="s">
        <v>1697</v>
      </c>
      <c r="F200" s="218" t="s">
        <v>1697</v>
      </c>
      <c r="G200" s="218" t="s">
        <v>1720</v>
      </c>
      <c r="H200" s="218" t="b">
        <v>1</v>
      </c>
      <c r="I200" s="218" t="b">
        <v>1</v>
      </c>
      <c r="J200" s="218" t="b">
        <v>1</v>
      </c>
      <c r="K200" s="218" t="b">
        <v>1</v>
      </c>
      <c r="L200" s="218" t="b">
        <v>1</v>
      </c>
      <c r="M200" s="218" t="b">
        <v>1</v>
      </c>
      <c r="N200" s="218" t="b">
        <v>1</v>
      </c>
      <c r="O200" s="218" t="b">
        <v>1</v>
      </c>
      <c r="P200" s="218" t="b">
        <v>0</v>
      </c>
      <c r="Q200" s="218" t="b">
        <v>0</v>
      </c>
      <c r="R200" s="218" t="b">
        <v>1</v>
      </c>
      <c r="S200" s="218" t="b">
        <v>1</v>
      </c>
      <c r="T200" s="218" t="b">
        <v>1</v>
      </c>
      <c r="U200" s="218" t="b">
        <v>0</v>
      </c>
      <c r="V200" s="218" t="b">
        <v>1</v>
      </c>
    </row>
    <row r="201" spans="1:22" collapsed="1" x14ac:dyDescent="0.25">
      <c r="A201" s="236" t="s">
        <v>2112</v>
      </c>
      <c r="B201" s="236" t="s">
        <v>1671</v>
      </c>
      <c r="C201" s="236" t="s">
        <v>1671</v>
      </c>
      <c r="D201" s="236" t="s">
        <v>1671</v>
      </c>
      <c r="E201" s="213" t="s">
        <v>1671</v>
      </c>
      <c r="F201" s="213" t="s">
        <v>1671</v>
      </c>
      <c r="G201" s="213" t="s">
        <v>1671</v>
      </c>
      <c r="H201" s="213" t="s">
        <v>1671</v>
      </c>
      <c r="I201" s="213" t="s">
        <v>1671</v>
      </c>
      <c r="J201" s="213" t="s">
        <v>1671</v>
      </c>
      <c r="K201" s="213" t="s">
        <v>1671</v>
      </c>
      <c r="L201" s="213" t="s">
        <v>1671</v>
      </c>
      <c r="M201" s="213" t="s">
        <v>1671</v>
      </c>
      <c r="N201" s="213" t="s">
        <v>1671</v>
      </c>
      <c r="O201" s="213" t="s">
        <v>1671</v>
      </c>
      <c r="P201" s="213" t="s">
        <v>1671</v>
      </c>
      <c r="Q201" s="213" t="s">
        <v>1671</v>
      </c>
      <c r="R201" s="213" t="s">
        <v>1671</v>
      </c>
      <c r="S201" s="213" t="s">
        <v>1671</v>
      </c>
      <c r="T201" s="213" t="s">
        <v>1671</v>
      </c>
      <c r="U201" s="213" t="s">
        <v>1671</v>
      </c>
      <c r="V201" s="213" t="s">
        <v>1671</v>
      </c>
    </row>
    <row r="202" spans="1:22" ht="60" x14ac:dyDescent="0.25">
      <c r="A202" s="214" t="s">
        <v>2113</v>
      </c>
      <c r="B202" s="214" t="s">
        <v>2114</v>
      </c>
      <c r="C202" s="215" t="s">
        <v>2115</v>
      </c>
      <c r="D202" s="216" t="s">
        <v>2392</v>
      </c>
      <c r="E202" s="215" t="s">
        <v>1697</v>
      </c>
      <c r="F202" s="215" t="s">
        <v>1697</v>
      </c>
      <c r="G202" s="215" t="s">
        <v>1720</v>
      </c>
      <c r="H202" s="215" t="b">
        <v>1</v>
      </c>
      <c r="I202" s="215" t="b">
        <v>1</v>
      </c>
      <c r="J202" s="215" t="b">
        <v>1</v>
      </c>
      <c r="K202" s="215" t="b">
        <v>1</v>
      </c>
      <c r="L202" s="215" t="b">
        <v>1</v>
      </c>
      <c r="M202" s="215" t="b">
        <v>1</v>
      </c>
      <c r="N202" s="215" t="b">
        <v>1</v>
      </c>
      <c r="O202" s="215" t="b">
        <v>1</v>
      </c>
      <c r="P202" s="215" t="b">
        <v>1</v>
      </c>
      <c r="Q202" s="215" t="b">
        <v>1</v>
      </c>
      <c r="R202" s="215" t="b">
        <v>1</v>
      </c>
      <c r="S202" s="215" t="b">
        <v>1</v>
      </c>
      <c r="T202" s="215" t="b">
        <v>1</v>
      </c>
      <c r="U202" s="215" t="b">
        <v>1</v>
      </c>
      <c r="V202" s="215" t="b">
        <v>0</v>
      </c>
    </row>
    <row r="203" spans="1:22" ht="75" x14ac:dyDescent="0.25">
      <c r="A203" s="217" t="s">
        <v>2113</v>
      </c>
      <c r="B203" s="217" t="s">
        <v>2116</v>
      </c>
      <c r="C203" s="218" t="s">
        <v>2117</v>
      </c>
      <c r="D203" s="219" t="s">
        <v>2393</v>
      </c>
      <c r="E203" s="218" t="s">
        <v>1697</v>
      </c>
      <c r="F203" s="218" t="s">
        <v>1697</v>
      </c>
      <c r="G203" s="218" t="s">
        <v>1720</v>
      </c>
      <c r="H203" s="218" t="b">
        <v>0</v>
      </c>
      <c r="I203" s="218" t="b">
        <v>1</v>
      </c>
      <c r="J203" s="218" t="b">
        <v>1</v>
      </c>
      <c r="K203" s="218" t="b">
        <v>0</v>
      </c>
      <c r="L203" s="218" t="b">
        <v>1</v>
      </c>
      <c r="M203" s="218" t="b">
        <v>1</v>
      </c>
      <c r="N203" s="218" t="b">
        <v>1</v>
      </c>
      <c r="O203" s="218" t="b">
        <v>1</v>
      </c>
      <c r="P203" s="218" t="b">
        <v>1</v>
      </c>
      <c r="Q203" s="218" t="b">
        <v>1</v>
      </c>
      <c r="R203" s="218" t="b">
        <v>1</v>
      </c>
      <c r="S203" s="218" t="b">
        <v>0</v>
      </c>
      <c r="T203" s="218" t="b">
        <v>1</v>
      </c>
      <c r="U203" s="218" t="b">
        <v>0</v>
      </c>
      <c r="V203" s="218" t="b">
        <v>0</v>
      </c>
    </row>
    <row r="204" spans="1:22" ht="60" x14ac:dyDescent="0.25">
      <c r="A204" s="214" t="s">
        <v>2113</v>
      </c>
      <c r="B204" s="214" t="s">
        <v>2118</v>
      </c>
      <c r="C204" s="215" t="s">
        <v>2119</v>
      </c>
      <c r="D204" s="216" t="s">
        <v>2394</v>
      </c>
      <c r="E204" s="215" t="s">
        <v>1717</v>
      </c>
      <c r="F204" s="215" t="s">
        <v>1697</v>
      </c>
      <c r="G204" s="215" t="s">
        <v>1720</v>
      </c>
      <c r="H204" s="215" t="b">
        <v>0</v>
      </c>
      <c r="I204" s="215" t="b">
        <v>1</v>
      </c>
      <c r="J204" s="215" t="b">
        <v>1</v>
      </c>
      <c r="K204" s="215" t="b">
        <v>1</v>
      </c>
      <c r="L204" s="215" t="b">
        <v>1</v>
      </c>
      <c r="M204" s="215" t="b">
        <v>0</v>
      </c>
      <c r="N204" s="215" t="b">
        <v>1</v>
      </c>
      <c r="O204" s="215" t="b">
        <v>1</v>
      </c>
      <c r="P204" s="215" t="b">
        <v>1</v>
      </c>
      <c r="Q204" s="215" t="b">
        <v>1</v>
      </c>
      <c r="R204" s="215" t="b">
        <v>1</v>
      </c>
      <c r="S204" s="215" t="b">
        <v>0</v>
      </c>
      <c r="T204" s="215" t="b">
        <v>1</v>
      </c>
      <c r="U204" s="215" t="b">
        <v>0</v>
      </c>
      <c r="V204" s="215" t="b">
        <v>0</v>
      </c>
    </row>
    <row r="205" spans="1:22" ht="45" x14ac:dyDescent="0.25">
      <c r="A205" s="217" t="s">
        <v>2113</v>
      </c>
      <c r="B205" s="217" t="s">
        <v>2120</v>
      </c>
      <c r="C205" s="218" t="s">
        <v>2121</v>
      </c>
      <c r="D205" s="219" t="s">
        <v>2395</v>
      </c>
      <c r="E205" s="218" t="s">
        <v>1717</v>
      </c>
      <c r="F205" s="218" t="s">
        <v>1717</v>
      </c>
      <c r="G205" s="218" t="s">
        <v>1717</v>
      </c>
      <c r="H205" s="218" t="b">
        <v>0</v>
      </c>
      <c r="I205" s="218" t="b">
        <v>1</v>
      </c>
      <c r="J205" s="218" t="b">
        <v>1</v>
      </c>
      <c r="K205" s="218" t="b">
        <v>1</v>
      </c>
      <c r="L205" s="218" t="b">
        <v>1</v>
      </c>
      <c r="M205" s="218" t="b">
        <v>1</v>
      </c>
      <c r="N205" s="218" t="b">
        <v>1</v>
      </c>
      <c r="O205" s="218" t="b">
        <v>1</v>
      </c>
      <c r="P205" s="218" t="b">
        <v>1</v>
      </c>
      <c r="Q205" s="218" t="b">
        <v>1</v>
      </c>
      <c r="R205" s="218" t="b">
        <v>1</v>
      </c>
      <c r="S205" s="218" t="b">
        <v>0</v>
      </c>
      <c r="T205" s="218" t="b">
        <v>1</v>
      </c>
      <c r="U205" s="218" t="b">
        <v>0</v>
      </c>
      <c r="V205" s="218" t="b">
        <v>0</v>
      </c>
    </row>
    <row r="206" spans="1:22" ht="75" x14ac:dyDescent="0.25">
      <c r="A206" s="214" t="s">
        <v>2113</v>
      </c>
      <c r="B206" s="214" t="s">
        <v>2122</v>
      </c>
      <c r="C206" s="215" t="s">
        <v>2123</v>
      </c>
      <c r="D206" s="216" t="s">
        <v>2396</v>
      </c>
      <c r="E206" s="215" t="s">
        <v>1717</v>
      </c>
      <c r="F206" s="215" t="s">
        <v>1717</v>
      </c>
      <c r="G206" s="215" t="s">
        <v>1697</v>
      </c>
      <c r="H206" s="215" t="b">
        <v>0</v>
      </c>
      <c r="I206" s="215" t="b">
        <v>1</v>
      </c>
      <c r="J206" s="215" t="b">
        <v>1</v>
      </c>
      <c r="K206" s="215" t="b">
        <v>1</v>
      </c>
      <c r="L206" s="215" t="b">
        <v>1</v>
      </c>
      <c r="M206" s="215" t="b">
        <v>1</v>
      </c>
      <c r="N206" s="215" t="b">
        <v>1</v>
      </c>
      <c r="O206" s="215" t="b">
        <v>1</v>
      </c>
      <c r="P206" s="215" t="b">
        <v>1</v>
      </c>
      <c r="Q206" s="215" t="b">
        <v>1</v>
      </c>
      <c r="R206" s="215" t="b">
        <v>1</v>
      </c>
      <c r="S206" s="215" t="b">
        <v>0</v>
      </c>
      <c r="T206" s="215" t="b">
        <v>1</v>
      </c>
      <c r="U206" s="215" t="b">
        <v>1</v>
      </c>
      <c r="V206" s="215" t="b">
        <v>0</v>
      </c>
    </row>
    <row r="207" spans="1:22" ht="45" x14ac:dyDescent="0.25">
      <c r="A207" s="217" t="s">
        <v>2113</v>
      </c>
      <c r="B207" s="217" t="s">
        <v>2124</v>
      </c>
      <c r="C207" s="218" t="s">
        <v>2125</v>
      </c>
      <c r="D207" s="219" t="s">
        <v>2397</v>
      </c>
      <c r="E207" s="218" t="s">
        <v>1717</v>
      </c>
      <c r="F207" s="218" t="s">
        <v>1717</v>
      </c>
      <c r="G207" s="218" t="s">
        <v>1697</v>
      </c>
      <c r="H207" s="218" t="b">
        <v>0</v>
      </c>
      <c r="I207" s="218" t="b">
        <v>1</v>
      </c>
      <c r="J207" s="218" t="b">
        <v>1</v>
      </c>
      <c r="K207" s="218" t="b">
        <v>1</v>
      </c>
      <c r="L207" s="218" t="b">
        <v>1</v>
      </c>
      <c r="M207" s="218" t="b">
        <v>0</v>
      </c>
      <c r="N207" s="218" t="b">
        <v>1</v>
      </c>
      <c r="O207" s="218" t="b">
        <v>1</v>
      </c>
      <c r="P207" s="218" t="b">
        <v>1</v>
      </c>
      <c r="Q207" s="218" t="b">
        <v>1</v>
      </c>
      <c r="R207" s="218" t="b">
        <v>1</v>
      </c>
      <c r="S207" s="218" t="b">
        <v>1</v>
      </c>
      <c r="T207" s="218" t="b">
        <v>1</v>
      </c>
      <c r="U207" s="218" t="b">
        <v>1</v>
      </c>
      <c r="V207" s="218" t="b">
        <v>0</v>
      </c>
    </row>
    <row r="208" spans="1:22" ht="60" x14ac:dyDescent="0.25">
      <c r="A208" s="214" t="s">
        <v>2113</v>
      </c>
      <c r="B208" s="214" t="s">
        <v>2126</v>
      </c>
      <c r="C208" s="215" t="s">
        <v>2127</v>
      </c>
      <c r="D208" s="216" t="s">
        <v>2398</v>
      </c>
      <c r="E208" s="215" t="s">
        <v>1717</v>
      </c>
      <c r="F208" s="215" t="s">
        <v>1697</v>
      </c>
      <c r="G208" s="215" t="s">
        <v>1720</v>
      </c>
      <c r="H208" s="215" t="b">
        <v>0</v>
      </c>
      <c r="I208" s="215" t="b">
        <v>1</v>
      </c>
      <c r="J208" s="215" t="b">
        <v>1</v>
      </c>
      <c r="K208" s="215" t="b">
        <v>1</v>
      </c>
      <c r="L208" s="215" t="b">
        <v>1</v>
      </c>
      <c r="M208" s="215" t="b">
        <v>0</v>
      </c>
      <c r="N208" s="215" t="b">
        <v>1</v>
      </c>
      <c r="O208" s="215" t="b">
        <v>1</v>
      </c>
      <c r="P208" s="215" t="b">
        <v>1</v>
      </c>
      <c r="Q208" s="215" t="b">
        <v>1</v>
      </c>
      <c r="R208" s="215" t="b">
        <v>1</v>
      </c>
      <c r="S208" s="215" t="b">
        <v>0</v>
      </c>
      <c r="T208" s="215" t="b">
        <v>1</v>
      </c>
      <c r="U208" s="215" t="b">
        <v>1</v>
      </c>
      <c r="V208" s="215" t="b">
        <v>0</v>
      </c>
    </row>
    <row r="209" spans="1:22" ht="45" x14ac:dyDescent="0.25">
      <c r="A209" s="217" t="s">
        <v>2113</v>
      </c>
      <c r="B209" s="217" t="s">
        <v>2128</v>
      </c>
      <c r="C209" s="218" t="s">
        <v>2129</v>
      </c>
      <c r="D209" s="219" t="s">
        <v>2399</v>
      </c>
      <c r="E209" s="218" t="s">
        <v>1717</v>
      </c>
      <c r="F209" s="218" t="s">
        <v>1717</v>
      </c>
      <c r="G209" s="218" t="s">
        <v>1717</v>
      </c>
      <c r="H209" s="218" t="b">
        <v>0</v>
      </c>
      <c r="I209" s="218" t="b">
        <v>1</v>
      </c>
      <c r="J209" s="218" t="b">
        <v>1</v>
      </c>
      <c r="K209" s="218" t="b">
        <v>1</v>
      </c>
      <c r="L209" s="218" t="b">
        <v>1</v>
      </c>
      <c r="M209" s="218" t="b">
        <v>1</v>
      </c>
      <c r="N209" s="218" t="b">
        <v>1</v>
      </c>
      <c r="O209" s="218" t="b">
        <v>1</v>
      </c>
      <c r="P209" s="218" t="b">
        <v>1</v>
      </c>
      <c r="Q209" s="218" t="b">
        <v>1</v>
      </c>
      <c r="R209" s="218" t="b">
        <v>1</v>
      </c>
      <c r="S209" s="218" t="b">
        <v>0</v>
      </c>
      <c r="T209" s="218" t="b">
        <v>1</v>
      </c>
      <c r="U209" s="218" t="b">
        <v>0</v>
      </c>
      <c r="V209" s="218" t="b">
        <v>0</v>
      </c>
    </row>
    <row r="210" spans="1:22" ht="45" x14ac:dyDescent="0.25">
      <c r="A210" s="214" t="s">
        <v>2113</v>
      </c>
      <c r="B210" s="214" t="s">
        <v>2130</v>
      </c>
      <c r="C210" s="215" t="s">
        <v>2131</v>
      </c>
      <c r="D210" s="216" t="s">
        <v>2400</v>
      </c>
      <c r="E210" s="215" t="s">
        <v>1717</v>
      </c>
      <c r="F210" s="215" t="s">
        <v>1717</v>
      </c>
      <c r="G210" s="215" t="s">
        <v>1720</v>
      </c>
      <c r="H210" s="215" t="b">
        <v>0</v>
      </c>
      <c r="I210" s="215" t="b">
        <v>1</v>
      </c>
      <c r="J210" s="215" t="b">
        <v>1</v>
      </c>
      <c r="K210" s="215" t="b">
        <v>1</v>
      </c>
      <c r="L210" s="215" t="b">
        <v>1</v>
      </c>
      <c r="M210" s="215" t="b">
        <v>1</v>
      </c>
      <c r="N210" s="215" t="b">
        <v>1</v>
      </c>
      <c r="O210" s="215" t="b">
        <v>1</v>
      </c>
      <c r="P210" s="215" t="b">
        <v>1</v>
      </c>
      <c r="Q210" s="215" t="b">
        <v>1</v>
      </c>
      <c r="R210" s="215" t="b">
        <v>1</v>
      </c>
      <c r="S210" s="215" t="b">
        <v>0</v>
      </c>
      <c r="T210" s="215" t="b">
        <v>1</v>
      </c>
      <c r="U210" s="215" t="b">
        <v>0</v>
      </c>
      <c r="V210" s="215" t="b">
        <v>0</v>
      </c>
    </row>
    <row r="211" spans="1:22" ht="45" x14ac:dyDescent="0.25">
      <c r="A211" s="217" t="s">
        <v>2113</v>
      </c>
      <c r="B211" s="217" t="s">
        <v>2132</v>
      </c>
      <c r="C211" s="218" t="s">
        <v>2133</v>
      </c>
      <c r="D211" s="219" t="s">
        <v>2134</v>
      </c>
      <c r="E211" s="218" t="s">
        <v>1717</v>
      </c>
      <c r="F211" s="218" t="s">
        <v>1717</v>
      </c>
      <c r="G211" s="218" t="s">
        <v>1720</v>
      </c>
      <c r="H211" s="218" t="b">
        <v>0</v>
      </c>
      <c r="I211" s="218" t="b">
        <v>1</v>
      </c>
      <c r="J211" s="218" t="b">
        <v>1</v>
      </c>
      <c r="K211" s="218" t="b">
        <v>1</v>
      </c>
      <c r="L211" s="218" t="b">
        <v>1</v>
      </c>
      <c r="M211" s="218" t="b">
        <v>1</v>
      </c>
      <c r="N211" s="218" t="b">
        <v>1</v>
      </c>
      <c r="O211" s="218" t="b">
        <v>1</v>
      </c>
      <c r="P211" s="218" t="b">
        <v>1</v>
      </c>
      <c r="Q211" s="218" t="b">
        <v>1</v>
      </c>
      <c r="R211" s="218" t="b">
        <v>1</v>
      </c>
      <c r="S211" s="218" t="b">
        <v>0</v>
      </c>
      <c r="T211" s="218" t="b">
        <v>1</v>
      </c>
      <c r="U211" s="218" t="b">
        <v>0</v>
      </c>
      <c r="V211" s="218" t="b">
        <v>0</v>
      </c>
    </row>
    <row r="212" spans="1:22" ht="45" x14ac:dyDescent="0.25">
      <c r="A212" s="214" t="s">
        <v>2113</v>
      </c>
      <c r="B212" s="214" t="s">
        <v>2135</v>
      </c>
      <c r="C212" s="215" t="s">
        <v>2136</v>
      </c>
      <c r="D212" s="216" t="s">
        <v>2401</v>
      </c>
      <c r="E212" s="215" t="s">
        <v>1717</v>
      </c>
      <c r="F212" s="215" t="s">
        <v>1717</v>
      </c>
      <c r="G212" s="215" t="s">
        <v>1720</v>
      </c>
      <c r="H212" s="215" t="b">
        <v>0</v>
      </c>
      <c r="I212" s="215" t="b">
        <v>1</v>
      </c>
      <c r="J212" s="215" t="b">
        <v>1</v>
      </c>
      <c r="K212" s="215" t="b">
        <v>1</v>
      </c>
      <c r="L212" s="215" t="b">
        <v>1</v>
      </c>
      <c r="M212" s="215" t="b">
        <v>1</v>
      </c>
      <c r="N212" s="215" t="b">
        <v>1</v>
      </c>
      <c r="O212" s="215" t="b">
        <v>1</v>
      </c>
      <c r="P212" s="215" t="b">
        <v>1</v>
      </c>
      <c r="Q212" s="215" t="b">
        <v>1</v>
      </c>
      <c r="R212" s="215" t="b">
        <v>1</v>
      </c>
      <c r="S212" s="215" t="b">
        <v>0</v>
      </c>
      <c r="T212" s="215" t="b">
        <v>1</v>
      </c>
      <c r="U212" s="215" t="b">
        <v>0</v>
      </c>
      <c r="V212" s="215" t="b">
        <v>0</v>
      </c>
    </row>
    <row r="213" spans="1:22" ht="45" x14ac:dyDescent="0.25">
      <c r="A213" s="217" t="s">
        <v>2113</v>
      </c>
      <c r="B213" s="217" t="s">
        <v>2137</v>
      </c>
      <c r="C213" s="218" t="s">
        <v>2138</v>
      </c>
      <c r="D213" s="219" t="s">
        <v>2139</v>
      </c>
      <c r="E213" s="218" t="s">
        <v>1717</v>
      </c>
      <c r="F213" s="218" t="s">
        <v>1717</v>
      </c>
      <c r="G213" s="218" t="s">
        <v>1697</v>
      </c>
      <c r="H213" s="218" t="b">
        <v>0</v>
      </c>
      <c r="I213" s="218" t="b">
        <v>1</v>
      </c>
      <c r="J213" s="218" t="b">
        <v>1</v>
      </c>
      <c r="K213" s="218" t="b">
        <v>1</v>
      </c>
      <c r="L213" s="218" t="b">
        <v>1</v>
      </c>
      <c r="M213" s="218" t="b">
        <v>1</v>
      </c>
      <c r="N213" s="218" t="b">
        <v>1</v>
      </c>
      <c r="O213" s="218" t="b">
        <v>1</v>
      </c>
      <c r="P213" s="218" t="b">
        <v>1</v>
      </c>
      <c r="Q213" s="218" t="b">
        <v>1</v>
      </c>
      <c r="R213" s="218" t="b">
        <v>1</v>
      </c>
      <c r="S213" s="218" t="b">
        <v>0</v>
      </c>
      <c r="T213" s="218" t="b">
        <v>1</v>
      </c>
      <c r="U213" s="218" t="b">
        <v>0</v>
      </c>
      <c r="V213" s="218" t="b">
        <v>0</v>
      </c>
    </row>
    <row r="214" spans="1:22" ht="60" x14ac:dyDescent="0.25">
      <c r="A214" s="214" t="s">
        <v>2113</v>
      </c>
      <c r="B214" s="214" t="s">
        <v>2140</v>
      </c>
      <c r="C214" s="215" t="s">
        <v>2141</v>
      </c>
      <c r="D214" s="216" t="s">
        <v>2402</v>
      </c>
      <c r="E214" s="215" t="s">
        <v>1717</v>
      </c>
      <c r="F214" s="215" t="s">
        <v>1717</v>
      </c>
      <c r="G214" s="215" t="s">
        <v>1697</v>
      </c>
      <c r="H214" s="215" t="b">
        <v>0</v>
      </c>
      <c r="I214" s="215" t="b">
        <v>1</v>
      </c>
      <c r="J214" s="215" t="b">
        <v>1</v>
      </c>
      <c r="K214" s="215" t="b">
        <v>1</v>
      </c>
      <c r="L214" s="215" t="b">
        <v>1</v>
      </c>
      <c r="M214" s="215" t="b">
        <v>1</v>
      </c>
      <c r="N214" s="215" t="b">
        <v>1</v>
      </c>
      <c r="O214" s="215" t="b">
        <v>1</v>
      </c>
      <c r="P214" s="215" t="b">
        <v>1</v>
      </c>
      <c r="Q214" s="215" t="b">
        <v>1</v>
      </c>
      <c r="R214" s="215" t="b">
        <v>1</v>
      </c>
      <c r="S214" s="215" t="b">
        <v>0</v>
      </c>
      <c r="T214" s="215" t="b">
        <v>1</v>
      </c>
      <c r="U214" s="215" t="b">
        <v>0</v>
      </c>
      <c r="V214" s="215" t="b">
        <v>0</v>
      </c>
    </row>
    <row r="215" spans="1:22" ht="75" x14ac:dyDescent="0.25">
      <c r="A215" s="217" t="s">
        <v>2113</v>
      </c>
      <c r="B215" s="217" t="s">
        <v>2142</v>
      </c>
      <c r="C215" s="218" t="s">
        <v>2143</v>
      </c>
      <c r="D215" s="219" t="s">
        <v>2403</v>
      </c>
      <c r="E215" s="218" t="s">
        <v>1717</v>
      </c>
      <c r="F215" s="218" t="s">
        <v>1717</v>
      </c>
      <c r="G215" s="218" t="s">
        <v>1720</v>
      </c>
      <c r="H215" s="218" t="b">
        <v>0</v>
      </c>
      <c r="I215" s="218" t="b">
        <v>1</v>
      </c>
      <c r="J215" s="218" t="b">
        <v>1</v>
      </c>
      <c r="K215" s="218" t="b">
        <v>1</v>
      </c>
      <c r="L215" s="218" t="b">
        <v>1</v>
      </c>
      <c r="M215" s="218" t="b">
        <v>1</v>
      </c>
      <c r="N215" s="218" t="b">
        <v>1</v>
      </c>
      <c r="O215" s="218" t="b">
        <v>1</v>
      </c>
      <c r="P215" s="218" t="b">
        <v>1</v>
      </c>
      <c r="Q215" s="218" t="b">
        <v>1</v>
      </c>
      <c r="R215" s="218" t="b">
        <v>1</v>
      </c>
      <c r="S215" s="218" t="b">
        <v>1</v>
      </c>
      <c r="T215" s="218" t="b">
        <v>1</v>
      </c>
      <c r="U215" s="218" t="b">
        <v>0</v>
      </c>
      <c r="V215" s="218" t="b">
        <v>0</v>
      </c>
    </row>
  </sheetData>
  <autoFilter ref="A1:V215"/>
  <mergeCells count="17">
    <mergeCell ref="A152:D152"/>
    <mergeCell ref="A166:D166"/>
    <mergeCell ref="A175:D175"/>
    <mergeCell ref="A190:D190"/>
    <mergeCell ref="A201:D201"/>
    <mergeCell ref="A142:D142"/>
    <mergeCell ref="A2:D2"/>
    <mergeCell ref="A9:D9"/>
    <mergeCell ref="A17:D17"/>
    <mergeCell ref="A29:D29"/>
    <mergeCell ref="A39:D39"/>
    <mergeCell ref="A61:D61"/>
    <mergeCell ref="A77:D77"/>
    <mergeCell ref="A97:D97"/>
    <mergeCell ref="A106:D106"/>
    <mergeCell ref="A120:D120"/>
    <mergeCell ref="A137:D1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1"/>
  <sheetViews>
    <sheetView workbookViewId="0"/>
  </sheetViews>
  <sheetFormatPr defaultColWidth="9.140625" defaultRowHeight="12.75" x14ac:dyDescent="0.25"/>
  <cols>
    <col min="1" max="1" width="16.140625" style="7" customWidth="1"/>
    <col min="2" max="2" width="28.5703125" style="7" customWidth="1"/>
    <col min="3" max="3" width="31.42578125" style="7" customWidth="1"/>
    <col min="4" max="4" width="13.140625" style="7" customWidth="1"/>
    <col min="5" max="5" width="28.85546875" style="7" customWidth="1"/>
    <col min="6" max="6" width="11.140625" style="7" customWidth="1"/>
    <col min="7" max="7" width="21.42578125" style="7" customWidth="1"/>
    <col min="8" max="8" width="14.42578125" style="7" customWidth="1"/>
    <col min="9" max="9" width="13.85546875" style="7" customWidth="1"/>
    <col min="10" max="10" width="17" style="7" customWidth="1"/>
    <col min="11" max="11" width="24.85546875" style="7" customWidth="1"/>
    <col min="12" max="12" width="18" style="7" customWidth="1"/>
    <col min="13" max="13" width="14.42578125" style="7" customWidth="1"/>
    <col min="14" max="14" width="28.5703125" style="7" customWidth="1"/>
    <col min="15" max="15" width="13.42578125" style="7" customWidth="1"/>
    <col min="16" max="16" width="11.42578125" style="7" customWidth="1"/>
    <col min="17" max="17" width="14.5703125" style="7" customWidth="1"/>
    <col min="18" max="18" width="16.140625" style="7" customWidth="1"/>
    <col min="19" max="19" width="14.5703125" style="7" customWidth="1"/>
    <col min="20" max="20" width="12.5703125" style="7" customWidth="1"/>
    <col min="21" max="21" width="12.140625" style="7" customWidth="1"/>
    <col min="22" max="23" width="12.5703125" style="7" customWidth="1"/>
    <col min="24" max="24" width="14.140625" style="7" customWidth="1"/>
    <col min="25" max="25" width="25.85546875" style="7" customWidth="1"/>
    <col min="26" max="26" width="11.5703125" style="7" customWidth="1"/>
    <col min="27" max="27" width="16.42578125" style="7" customWidth="1"/>
    <col min="28" max="28" width="23.85546875" style="7" customWidth="1"/>
    <col min="29" max="29" width="11.5703125" style="7" customWidth="1"/>
    <col min="30" max="30" width="12.42578125" style="7" customWidth="1"/>
    <col min="31" max="31" width="18.42578125" style="7" customWidth="1"/>
    <col min="32" max="16384" width="9.140625" style="7"/>
  </cols>
  <sheetData>
    <row r="1" spans="1:32" s="4" customFormat="1" ht="53.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1" t="s">
        <v>31</v>
      </c>
    </row>
    <row r="2" spans="1:32" ht="137.25" hidden="1" customHeight="1" x14ac:dyDescent="0.25">
      <c r="A2" s="5" t="s">
        <v>32</v>
      </c>
      <c r="B2" s="5" t="s">
        <v>33</v>
      </c>
      <c r="C2" s="5" t="s">
        <v>34</v>
      </c>
      <c r="D2" s="5" t="s">
        <v>35</v>
      </c>
      <c r="E2" s="5" t="s">
        <v>36</v>
      </c>
      <c r="F2" s="5" t="s">
        <v>37</v>
      </c>
      <c r="G2" s="5" t="s">
        <v>38</v>
      </c>
      <c r="H2" s="5" t="s">
        <v>39</v>
      </c>
      <c r="I2" s="5" t="s">
        <v>40</v>
      </c>
      <c r="J2" s="5" t="s">
        <v>41</v>
      </c>
      <c r="K2" s="5" t="s">
        <v>42</v>
      </c>
      <c r="L2" s="5" t="s">
        <v>43</v>
      </c>
      <c r="M2" s="5" t="s">
        <v>44</v>
      </c>
      <c r="N2" s="5" t="s">
        <v>45</v>
      </c>
      <c r="O2" s="5" t="s">
        <v>46</v>
      </c>
      <c r="P2" s="5" t="s">
        <v>47</v>
      </c>
      <c r="Q2" s="5" t="s">
        <v>48</v>
      </c>
      <c r="R2" s="5" t="s">
        <v>49</v>
      </c>
      <c r="S2" s="5" t="s">
        <v>50</v>
      </c>
      <c r="T2" s="5" t="s">
        <v>51</v>
      </c>
      <c r="U2" s="5" t="s">
        <v>52</v>
      </c>
      <c r="V2" s="5" t="s">
        <v>53</v>
      </c>
      <c r="W2" s="5" t="s">
        <v>54</v>
      </c>
      <c r="X2" s="5" t="s">
        <v>55</v>
      </c>
      <c r="Y2" s="5" t="s">
        <v>56</v>
      </c>
      <c r="Z2" s="5" t="s">
        <v>56</v>
      </c>
      <c r="AA2" s="5" t="s">
        <v>57</v>
      </c>
      <c r="AB2" s="5" t="s">
        <v>58</v>
      </c>
      <c r="AC2" s="5" t="s">
        <v>59</v>
      </c>
      <c r="AD2" s="5" t="s">
        <v>60</v>
      </c>
      <c r="AE2" s="5" t="s">
        <v>61</v>
      </c>
      <c r="AF2" s="6"/>
    </row>
    <row r="3" spans="1:32" ht="5.25" hidden="1" customHeight="1"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6"/>
    </row>
    <row r="4" spans="1:32" ht="93.95" customHeight="1" x14ac:dyDescent="0.25">
      <c r="A4" s="239" t="s">
        <v>62</v>
      </c>
      <c r="B4" s="241" t="s">
        <v>63</v>
      </c>
      <c r="C4" s="237" t="s">
        <v>245</v>
      </c>
      <c r="D4" s="237" t="s">
        <v>64</v>
      </c>
      <c r="E4" s="237" t="s">
        <v>65</v>
      </c>
      <c r="F4" s="237" t="s">
        <v>66</v>
      </c>
      <c r="G4" s="237" t="s">
        <v>67</v>
      </c>
      <c r="H4" s="106" t="s">
        <v>134</v>
      </c>
      <c r="I4" s="106" t="s">
        <v>69</v>
      </c>
      <c r="J4" s="106" t="s">
        <v>204</v>
      </c>
      <c r="K4" s="8" t="s">
        <v>246</v>
      </c>
      <c r="L4" s="8" t="s">
        <v>71</v>
      </c>
      <c r="M4" s="9" t="s">
        <v>72</v>
      </c>
      <c r="N4" s="8" t="s">
        <v>73</v>
      </c>
      <c r="O4" s="8" t="s">
        <v>74</v>
      </c>
      <c r="P4" s="8" t="s">
        <v>75</v>
      </c>
      <c r="Q4" s="8" t="s">
        <v>76</v>
      </c>
      <c r="R4" s="8" t="s">
        <v>75</v>
      </c>
      <c r="S4" s="8" t="s">
        <v>77</v>
      </c>
      <c r="T4" s="8" t="s">
        <v>78</v>
      </c>
      <c r="U4" s="8" t="s">
        <v>247</v>
      </c>
      <c r="V4" s="8" t="s">
        <v>127</v>
      </c>
      <c r="W4" s="8" t="s">
        <v>79</v>
      </c>
      <c r="X4" s="8" t="s">
        <v>80</v>
      </c>
      <c r="Y4" s="8" t="s">
        <v>81</v>
      </c>
      <c r="Z4" s="8" t="s">
        <v>81</v>
      </c>
      <c r="AA4" s="8" t="s">
        <v>81</v>
      </c>
      <c r="AB4" s="8" t="s">
        <v>81</v>
      </c>
      <c r="AC4" s="8" t="s">
        <v>81</v>
      </c>
      <c r="AD4" s="8" t="s">
        <v>81</v>
      </c>
      <c r="AE4" s="8" t="s">
        <v>81</v>
      </c>
      <c r="AF4" s="8"/>
    </row>
    <row r="5" spans="1:32" ht="171.95" customHeight="1" x14ac:dyDescent="0.25">
      <c r="A5" s="240"/>
      <c r="B5" s="242"/>
      <c r="C5" s="238"/>
      <c r="D5" s="238"/>
      <c r="E5" s="238"/>
      <c r="F5" s="238"/>
      <c r="G5" s="238"/>
      <c r="H5" s="106" t="s">
        <v>68</v>
      </c>
      <c r="I5" s="106" t="s">
        <v>69</v>
      </c>
      <c r="J5" s="110" t="s">
        <v>204</v>
      </c>
      <c r="K5" s="10" t="s">
        <v>248</v>
      </c>
      <c r="L5" s="8" t="s">
        <v>71</v>
      </c>
      <c r="M5" s="9" t="s">
        <v>82</v>
      </c>
      <c r="N5" s="8" t="s">
        <v>73</v>
      </c>
      <c r="O5" s="8" t="s">
        <v>83</v>
      </c>
      <c r="P5" s="8" t="s">
        <v>84</v>
      </c>
      <c r="Q5" s="8" t="s">
        <v>84</v>
      </c>
      <c r="R5" s="8" t="s">
        <v>84</v>
      </c>
      <c r="S5" s="8" t="s">
        <v>85</v>
      </c>
      <c r="T5" s="8" t="s">
        <v>78</v>
      </c>
      <c r="U5" s="8" t="s">
        <v>249</v>
      </c>
      <c r="V5" s="8" t="s">
        <v>204</v>
      </c>
      <c r="W5" s="8" t="s">
        <v>86</v>
      </c>
      <c r="X5" s="8" t="s">
        <v>113</v>
      </c>
      <c r="Y5" s="11" t="s">
        <v>250</v>
      </c>
      <c r="Z5" s="9" t="s">
        <v>251</v>
      </c>
      <c r="AA5" s="8" t="s">
        <v>252</v>
      </c>
      <c r="AB5" s="8" t="s">
        <v>253</v>
      </c>
      <c r="AC5" s="8" t="s">
        <v>87</v>
      </c>
      <c r="AD5" s="12">
        <v>44196</v>
      </c>
      <c r="AE5" s="8" t="s">
        <v>88</v>
      </c>
      <c r="AF5" s="8"/>
    </row>
    <row r="6" spans="1:32" ht="150.75" customHeight="1" x14ac:dyDescent="0.25">
      <c r="A6" s="239" t="s">
        <v>62</v>
      </c>
      <c r="B6" s="241" t="s">
        <v>63</v>
      </c>
      <c r="C6" s="237" t="s">
        <v>254</v>
      </c>
      <c r="D6" s="237" t="s">
        <v>89</v>
      </c>
      <c r="E6" s="237" t="s">
        <v>90</v>
      </c>
      <c r="F6" s="237" t="s">
        <v>91</v>
      </c>
      <c r="G6" s="237" t="s">
        <v>92</v>
      </c>
      <c r="H6" s="106" t="s">
        <v>68</v>
      </c>
      <c r="I6" s="106" t="s">
        <v>69</v>
      </c>
      <c r="J6" s="110" t="s">
        <v>204</v>
      </c>
      <c r="K6" s="13" t="s">
        <v>255</v>
      </c>
      <c r="L6" s="8" t="s">
        <v>71</v>
      </c>
      <c r="M6" s="9" t="s">
        <v>93</v>
      </c>
      <c r="N6" s="8" t="s">
        <v>94</v>
      </c>
      <c r="O6" s="8" t="s">
        <v>74</v>
      </c>
      <c r="P6" s="8" t="s">
        <v>76</v>
      </c>
      <c r="Q6" s="8" t="s">
        <v>76</v>
      </c>
      <c r="R6" s="8" t="s">
        <v>76</v>
      </c>
      <c r="S6" s="8" t="s">
        <v>77</v>
      </c>
      <c r="T6" s="8" t="s">
        <v>77</v>
      </c>
      <c r="U6" s="8" t="s">
        <v>256</v>
      </c>
      <c r="V6" s="8" t="s">
        <v>127</v>
      </c>
      <c r="W6" s="8" t="s">
        <v>79</v>
      </c>
      <c r="X6" s="8" t="s">
        <v>80</v>
      </c>
      <c r="Y6" s="8" t="s">
        <v>81</v>
      </c>
      <c r="Z6" s="8" t="s">
        <v>81</v>
      </c>
      <c r="AA6" s="8" t="s">
        <v>81</v>
      </c>
      <c r="AB6" s="8" t="s">
        <v>81</v>
      </c>
      <c r="AC6" s="8" t="s">
        <v>81</v>
      </c>
      <c r="AD6" s="8" t="s">
        <v>81</v>
      </c>
      <c r="AE6" s="8" t="s">
        <v>81</v>
      </c>
      <c r="AF6" s="8"/>
    </row>
    <row r="7" spans="1:32" ht="230.25" customHeight="1" x14ac:dyDescent="0.25">
      <c r="A7" s="240"/>
      <c r="B7" s="242"/>
      <c r="C7" s="238"/>
      <c r="D7" s="238"/>
      <c r="E7" s="238"/>
      <c r="F7" s="238"/>
      <c r="G7" s="238"/>
      <c r="H7" s="106" t="s">
        <v>68</v>
      </c>
      <c r="I7" s="106" t="s">
        <v>69</v>
      </c>
      <c r="J7" s="110" t="s">
        <v>204</v>
      </c>
      <c r="K7" s="13" t="s">
        <v>257</v>
      </c>
      <c r="L7" s="8" t="s">
        <v>71</v>
      </c>
      <c r="M7" s="9" t="s">
        <v>95</v>
      </c>
      <c r="N7" s="8" t="s">
        <v>94</v>
      </c>
      <c r="O7" s="8" t="s">
        <v>83</v>
      </c>
      <c r="P7" s="8" t="s">
        <v>84</v>
      </c>
      <c r="Q7" s="8" t="s">
        <v>84</v>
      </c>
      <c r="R7" s="8" t="s">
        <v>84</v>
      </c>
      <c r="S7" s="8" t="s">
        <v>77</v>
      </c>
      <c r="T7" s="8" t="s">
        <v>77</v>
      </c>
      <c r="U7" s="8" t="s">
        <v>258</v>
      </c>
      <c r="V7" s="8" t="s">
        <v>204</v>
      </c>
      <c r="W7" s="8" t="s">
        <v>86</v>
      </c>
      <c r="X7" s="8" t="s">
        <v>113</v>
      </c>
      <c r="Y7" s="9" t="s">
        <v>259</v>
      </c>
      <c r="Z7" s="8" t="s">
        <v>260</v>
      </c>
      <c r="AA7" s="8" t="s">
        <v>261</v>
      </c>
      <c r="AB7" s="8" t="s">
        <v>262</v>
      </c>
      <c r="AC7" s="8" t="s">
        <v>87</v>
      </c>
      <c r="AD7" s="12">
        <v>44196</v>
      </c>
      <c r="AE7" s="8" t="s">
        <v>88</v>
      </c>
      <c r="AF7" s="8"/>
    </row>
    <row r="8" spans="1:32" ht="135.75" customHeight="1" x14ac:dyDescent="0.25">
      <c r="A8" s="239" t="s">
        <v>62</v>
      </c>
      <c r="B8" s="241" t="s">
        <v>63</v>
      </c>
      <c r="C8" s="237" t="s">
        <v>263</v>
      </c>
      <c r="D8" s="237" t="s">
        <v>96</v>
      </c>
      <c r="E8" s="237" t="s">
        <v>97</v>
      </c>
      <c r="F8" s="237" t="s">
        <v>98</v>
      </c>
      <c r="G8" s="237" t="s">
        <v>92</v>
      </c>
      <c r="H8" s="106" t="s">
        <v>68</v>
      </c>
      <c r="I8" s="106" t="s">
        <v>69</v>
      </c>
      <c r="J8" s="110" t="s">
        <v>204</v>
      </c>
      <c r="K8" s="13" t="s">
        <v>99</v>
      </c>
      <c r="L8" s="8" t="s">
        <v>71</v>
      </c>
      <c r="M8" s="9" t="s">
        <v>100</v>
      </c>
      <c r="N8" s="8" t="s">
        <v>73</v>
      </c>
      <c r="O8" s="8" t="s">
        <v>74</v>
      </c>
      <c r="P8" s="8" t="s">
        <v>84</v>
      </c>
      <c r="Q8" s="8" t="s">
        <v>84</v>
      </c>
      <c r="R8" s="8" t="s">
        <v>84</v>
      </c>
      <c r="S8" s="8" t="s">
        <v>77</v>
      </c>
      <c r="T8" s="8" t="s">
        <v>77</v>
      </c>
      <c r="U8" s="8" t="s">
        <v>101</v>
      </c>
      <c r="V8" s="8" t="s">
        <v>204</v>
      </c>
      <c r="W8" s="8" t="s">
        <v>86</v>
      </c>
      <c r="X8" s="8" t="s">
        <v>113</v>
      </c>
      <c r="Y8" s="8" t="s">
        <v>264</v>
      </c>
      <c r="Z8" s="8" t="s">
        <v>265</v>
      </c>
      <c r="AA8" s="8" t="s">
        <v>266</v>
      </c>
      <c r="AB8" s="8" t="s">
        <v>267</v>
      </c>
      <c r="AC8" s="8" t="s">
        <v>87</v>
      </c>
      <c r="AD8" s="12">
        <v>44104</v>
      </c>
      <c r="AE8" s="8" t="s">
        <v>88</v>
      </c>
      <c r="AF8" s="8"/>
    </row>
    <row r="9" spans="1:32" ht="138" customHeight="1" x14ac:dyDescent="0.25">
      <c r="A9" s="240"/>
      <c r="B9" s="242"/>
      <c r="C9" s="238"/>
      <c r="D9" s="238"/>
      <c r="E9" s="238"/>
      <c r="F9" s="238"/>
      <c r="G9" s="238"/>
      <c r="H9" s="106" t="s">
        <v>68</v>
      </c>
      <c r="I9" s="106" t="s">
        <v>69</v>
      </c>
      <c r="J9" s="110" t="s">
        <v>204</v>
      </c>
      <c r="K9" s="13" t="s">
        <v>102</v>
      </c>
      <c r="L9" s="8" t="s">
        <v>71</v>
      </c>
      <c r="M9" s="9" t="s">
        <v>103</v>
      </c>
      <c r="N9" s="8" t="s">
        <v>94</v>
      </c>
      <c r="O9" s="8" t="s">
        <v>83</v>
      </c>
      <c r="P9" s="8" t="s">
        <v>75</v>
      </c>
      <c r="Q9" s="8" t="s">
        <v>75</v>
      </c>
      <c r="R9" s="8" t="s">
        <v>75</v>
      </c>
      <c r="S9" s="8" t="s">
        <v>104</v>
      </c>
      <c r="T9" s="8" t="s">
        <v>77</v>
      </c>
      <c r="U9" s="8" t="s">
        <v>268</v>
      </c>
      <c r="V9" s="8" t="s">
        <v>127</v>
      </c>
      <c r="W9" s="8" t="s">
        <v>79</v>
      </c>
      <c r="X9" s="8" t="s">
        <v>80</v>
      </c>
      <c r="Y9" s="8" t="s">
        <v>81</v>
      </c>
      <c r="Z9" s="8" t="s">
        <v>81</v>
      </c>
      <c r="AA9" s="8" t="s">
        <v>81</v>
      </c>
      <c r="AB9" s="8" t="s">
        <v>81</v>
      </c>
      <c r="AC9" s="8" t="s">
        <v>81</v>
      </c>
      <c r="AD9" s="8" t="s">
        <v>81</v>
      </c>
      <c r="AE9" s="8" t="s">
        <v>81</v>
      </c>
      <c r="AF9" s="8"/>
    </row>
    <row r="10" spans="1:32" ht="231.75" customHeight="1" x14ac:dyDescent="0.25">
      <c r="A10" s="14" t="s">
        <v>62</v>
      </c>
      <c r="B10" s="15" t="s">
        <v>63</v>
      </c>
      <c r="C10" s="8" t="s">
        <v>105</v>
      </c>
      <c r="D10" s="9" t="s">
        <v>106</v>
      </c>
      <c r="E10" s="8" t="s">
        <v>107</v>
      </c>
      <c r="F10" s="9" t="s">
        <v>108</v>
      </c>
      <c r="G10" s="8" t="s">
        <v>109</v>
      </c>
      <c r="H10" s="8" t="s">
        <v>70</v>
      </c>
      <c r="I10" s="8" t="s">
        <v>69</v>
      </c>
      <c r="J10" s="8" t="s">
        <v>127</v>
      </c>
      <c r="K10" s="9" t="s">
        <v>269</v>
      </c>
      <c r="L10" s="8" t="s">
        <v>71</v>
      </c>
      <c r="M10" s="9" t="s">
        <v>110</v>
      </c>
      <c r="N10" s="8" t="s">
        <v>73</v>
      </c>
      <c r="O10" s="8" t="s">
        <v>83</v>
      </c>
      <c r="P10" s="8" t="s">
        <v>76</v>
      </c>
      <c r="Q10" s="8" t="s">
        <v>76</v>
      </c>
      <c r="R10" s="8" t="s">
        <v>76</v>
      </c>
      <c r="S10" s="8" t="s">
        <v>111</v>
      </c>
      <c r="T10" s="8" t="s">
        <v>112</v>
      </c>
      <c r="U10" s="8">
        <v>1</v>
      </c>
      <c r="V10" s="8" t="s">
        <v>127</v>
      </c>
      <c r="W10" s="8" t="s">
        <v>79</v>
      </c>
      <c r="X10" s="8" t="s">
        <v>80</v>
      </c>
      <c r="Y10" s="8" t="s">
        <v>81</v>
      </c>
      <c r="Z10" s="8" t="s">
        <v>81</v>
      </c>
      <c r="AA10" s="8" t="s">
        <v>81</v>
      </c>
      <c r="AB10" s="8" t="s">
        <v>81</v>
      </c>
      <c r="AC10" s="8" t="s">
        <v>81</v>
      </c>
      <c r="AD10" s="8" t="s">
        <v>81</v>
      </c>
      <c r="AE10" s="8" t="s">
        <v>81</v>
      </c>
      <c r="AF10" s="8"/>
    </row>
    <row r="13" spans="1:32" ht="15.75" x14ac:dyDescent="0.25">
      <c r="B13" s="16"/>
      <c r="C13" s="17"/>
      <c r="D13" s="16"/>
      <c r="E13" s="16"/>
    </row>
    <row r="14" spans="1:32" ht="15.75" x14ac:dyDescent="0.25">
      <c r="B14" s="16"/>
      <c r="C14" s="17"/>
      <c r="D14" s="16"/>
      <c r="E14" s="16"/>
    </row>
    <row r="15" spans="1:32" ht="15.75" x14ac:dyDescent="0.25">
      <c r="B15" s="16"/>
      <c r="C15" s="17"/>
      <c r="D15" s="16"/>
      <c r="E15" s="16"/>
    </row>
    <row r="16" spans="1:32" ht="15.75" x14ac:dyDescent="0.25">
      <c r="B16" s="16"/>
      <c r="C16" s="17"/>
      <c r="D16" s="16"/>
      <c r="E16" s="16"/>
    </row>
    <row r="17" spans="2:5" ht="15.75" x14ac:dyDescent="0.25">
      <c r="B17" s="16"/>
      <c r="C17" s="17"/>
      <c r="D17" s="16"/>
      <c r="E17" s="16"/>
    </row>
    <row r="18" spans="2:5" ht="15.75" x14ac:dyDescent="0.25">
      <c r="B18" s="16"/>
      <c r="C18" s="17"/>
      <c r="D18" s="16"/>
      <c r="E18" s="16"/>
    </row>
    <row r="19" spans="2:5" ht="15.75" x14ac:dyDescent="0.25">
      <c r="B19" s="16"/>
      <c r="C19" s="18"/>
      <c r="D19" s="16"/>
      <c r="E19" s="16"/>
    </row>
    <row r="20" spans="2:5" x14ac:dyDescent="0.25">
      <c r="B20" s="16"/>
      <c r="C20" s="16"/>
      <c r="D20" s="16"/>
      <c r="E20" s="16"/>
    </row>
    <row r="21" spans="2:5" x14ac:dyDescent="0.25">
      <c r="B21" s="16"/>
      <c r="C21" s="16"/>
      <c r="D21" s="16"/>
      <c r="E21" s="16"/>
    </row>
  </sheetData>
  <mergeCells count="21">
    <mergeCell ref="G4:G5"/>
    <mergeCell ref="A6:A7"/>
    <mergeCell ref="B6:B7"/>
    <mergeCell ref="C6:C7"/>
    <mergeCell ref="D6:D7"/>
    <mergeCell ref="E6:E7"/>
    <mergeCell ref="F6:F7"/>
    <mergeCell ref="G6:G7"/>
    <mergeCell ref="A4:A5"/>
    <mergeCell ref="B4:B5"/>
    <mergeCell ref="C4:C5"/>
    <mergeCell ref="D4:D5"/>
    <mergeCell ref="E4:E5"/>
    <mergeCell ref="F4:F5"/>
    <mergeCell ref="G8:G9"/>
    <mergeCell ref="A8:A9"/>
    <mergeCell ref="B8:B9"/>
    <mergeCell ref="C8:C9"/>
    <mergeCell ref="D8:D9"/>
    <mergeCell ref="E8:E9"/>
    <mergeCell ref="F8:F9"/>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heetViews>
  <sheetFormatPr defaultRowHeight="15" x14ac:dyDescent="0.25"/>
  <sheetData>
    <row r="4" spans="3:3" x14ac:dyDescent="0.25">
      <c r="C4" s="19" t="s">
        <v>115</v>
      </c>
    </row>
    <row r="6" spans="3:3" x14ac:dyDescent="0.25">
      <c r="C6" t="s">
        <v>116</v>
      </c>
    </row>
    <row r="7" spans="3:3" x14ac:dyDescent="0.25">
      <c r="C7"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heetViews>
  <sheetFormatPr defaultRowHeight="15" x14ac:dyDescent="0.25"/>
  <cols>
    <col min="1" max="1" width="23.5703125" customWidth="1"/>
    <col min="2" max="2" width="17.7109375" customWidth="1"/>
    <col min="3" max="3" width="103.5703125" customWidth="1"/>
  </cols>
  <sheetData>
    <row r="1" spans="1:3" ht="15.75" thickBot="1" x14ac:dyDescent="0.3">
      <c r="A1" t="s">
        <v>2144</v>
      </c>
      <c r="B1" t="s">
        <v>12</v>
      </c>
      <c r="C1" t="s">
        <v>2145</v>
      </c>
    </row>
    <row r="2" spans="1:3" ht="48.75" thickTop="1" thickBot="1" x14ac:dyDescent="0.3">
      <c r="A2" s="109" t="s">
        <v>1665</v>
      </c>
      <c r="B2" s="203" t="s">
        <v>423</v>
      </c>
      <c r="C2" s="181" t="s">
        <v>424</v>
      </c>
    </row>
    <row r="3" spans="1:3" ht="33" thickTop="1" thickBot="1" x14ac:dyDescent="0.3">
      <c r="B3" s="203" t="s">
        <v>426</v>
      </c>
      <c r="C3" s="181" t="s">
        <v>427</v>
      </c>
    </row>
    <row r="4" spans="1:3" ht="17.25" thickTop="1" thickBot="1" x14ac:dyDescent="0.3">
      <c r="B4" s="203" t="s">
        <v>452</v>
      </c>
      <c r="C4" s="181" t="s">
        <v>453</v>
      </c>
    </row>
    <row r="5" spans="1:3" ht="48.75" thickTop="1" thickBot="1" x14ac:dyDescent="0.3">
      <c r="B5" s="203" t="s">
        <v>463</v>
      </c>
      <c r="C5" s="181" t="s">
        <v>464</v>
      </c>
    </row>
    <row r="6" spans="1:3" ht="33" thickTop="1" thickBot="1" x14ac:dyDescent="0.3">
      <c r="B6" s="203" t="s">
        <v>480</v>
      </c>
      <c r="C6" s="181" t="s">
        <v>481</v>
      </c>
    </row>
    <row r="7" spans="1:3" ht="33" thickTop="1" thickBot="1" x14ac:dyDescent="0.3">
      <c r="B7" s="203" t="s">
        <v>494</v>
      </c>
      <c r="C7" s="181" t="s">
        <v>495</v>
      </c>
    </row>
    <row r="8" spans="1:3" ht="48.75" thickTop="1" thickBot="1" x14ac:dyDescent="0.3">
      <c r="B8" s="203" t="s">
        <v>498</v>
      </c>
      <c r="C8" s="181" t="s">
        <v>499</v>
      </c>
    </row>
    <row r="9" spans="1:3" ht="33" thickTop="1" thickBot="1" x14ac:dyDescent="0.3">
      <c r="B9" s="203" t="s">
        <v>572</v>
      </c>
      <c r="C9" s="181" t="s">
        <v>573</v>
      </c>
    </row>
    <row r="10" spans="1:3" ht="64.5" thickTop="1" thickBot="1" x14ac:dyDescent="0.3">
      <c r="B10" s="203" t="s">
        <v>576</v>
      </c>
      <c r="C10" s="181" t="s">
        <v>577</v>
      </c>
    </row>
    <row r="11" spans="1:3" ht="33" thickTop="1" thickBot="1" x14ac:dyDescent="0.3">
      <c r="B11" s="203" t="s">
        <v>580</v>
      </c>
      <c r="C11" s="181" t="s">
        <v>581</v>
      </c>
    </row>
    <row r="12" spans="1:3" ht="48.75" thickTop="1" thickBot="1" x14ac:dyDescent="0.3">
      <c r="B12" s="203" t="s">
        <v>586</v>
      </c>
      <c r="C12" s="181" t="s">
        <v>587</v>
      </c>
    </row>
    <row r="13" spans="1:3" ht="48.75" thickTop="1" thickBot="1" x14ac:dyDescent="0.3">
      <c r="B13" s="203" t="s">
        <v>590</v>
      </c>
      <c r="C13" s="181" t="s">
        <v>591</v>
      </c>
    </row>
    <row r="14" spans="1:3" ht="33" thickTop="1" thickBot="1" x14ac:dyDescent="0.3">
      <c r="B14" s="203" t="s">
        <v>594</v>
      </c>
      <c r="C14" s="181" t="s">
        <v>595</v>
      </c>
    </row>
    <row r="15" spans="1:3" ht="33" thickTop="1" thickBot="1" x14ac:dyDescent="0.3">
      <c r="B15" s="203" t="s">
        <v>598</v>
      </c>
      <c r="C15" s="181" t="s">
        <v>599</v>
      </c>
    </row>
    <row r="16" spans="1:3" ht="33" thickTop="1" thickBot="1" x14ac:dyDescent="0.3">
      <c r="B16" s="203" t="s">
        <v>603</v>
      </c>
      <c r="C16" s="181" t="s">
        <v>604</v>
      </c>
    </row>
    <row r="17" spans="1:3" ht="48.75" thickTop="1" thickBot="1" x14ac:dyDescent="0.3">
      <c r="B17" s="203" t="s">
        <v>606</v>
      </c>
      <c r="C17" s="181" t="s">
        <v>607</v>
      </c>
    </row>
    <row r="18" spans="1:3" ht="48.75" thickTop="1" thickBot="1" x14ac:dyDescent="0.3">
      <c r="B18" s="203" t="s">
        <v>611</v>
      </c>
      <c r="C18" s="181" t="s">
        <v>612</v>
      </c>
    </row>
    <row r="19" spans="1:3" ht="33" thickTop="1" thickBot="1" x14ac:dyDescent="0.3">
      <c r="B19" s="203" t="s">
        <v>636</v>
      </c>
      <c r="C19" s="181" t="s">
        <v>637</v>
      </c>
    </row>
    <row r="20" spans="1:3" ht="33" thickTop="1" thickBot="1" x14ac:dyDescent="0.3">
      <c r="A20" s="109" t="s">
        <v>1670</v>
      </c>
      <c r="B20" s="204" t="s">
        <v>679</v>
      </c>
      <c r="C20" s="189" t="s">
        <v>680</v>
      </c>
    </row>
    <row r="21" spans="1:3" ht="33" thickTop="1" thickBot="1" x14ac:dyDescent="0.3">
      <c r="B21" s="204" t="s">
        <v>683</v>
      </c>
      <c r="C21" s="189" t="s">
        <v>684</v>
      </c>
    </row>
    <row r="22" spans="1:3" ht="64.5" thickTop="1" thickBot="1" x14ac:dyDescent="0.3">
      <c r="B22" s="204" t="s">
        <v>722</v>
      </c>
      <c r="C22" s="189" t="s">
        <v>723</v>
      </c>
    </row>
    <row r="23" spans="1:3" ht="33" thickTop="1" thickBot="1" x14ac:dyDescent="0.3">
      <c r="B23" s="204" t="s">
        <v>732</v>
      </c>
      <c r="C23" s="189" t="s">
        <v>733</v>
      </c>
    </row>
    <row r="24" spans="1:3" ht="48.75" thickTop="1" thickBot="1" x14ac:dyDescent="0.3">
      <c r="B24" s="204" t="s">
        <v>753</v>
      </c>
      <c r="C24" s="189" t="s">
        <v>754</v>
      </c>
    </row>
    <row r="25" spans="1:3" ht="33" thickTop="1" thickBot="1" x14ac:dyDescent="0.3">
      <c r="B25" s="204" t="s">
        <v>756</v>
      </c>
      <c r="C25" s="189" t="s">
        <v>757</v>
      </c>
    </row>
    <row r="26" spans="1:3" ht="33" thickTop="1" thickBot="1" x14ac:dyDescent="0.3">
      <c r="B26" s="204" t="s">
        <v>759</v>
      </c>
      <c r="C26" s="189" t="s">
        <v>760</v>
      </c>
    </row>
    <row r="27" spans="1:3" ht="33" thickTop="1" thickBot="1" x14ac:dyDescent="0.3">
      <c r="B27" s="204" t="s">
        <v>762</v>
      </c>
      <c r="C27" s="189" t="s">
        <v>763</v>
      </c>
    </row>
    <row r="28" spans="1:3" ht="33" thickTop="1" thickBot="1" x14ac:dyDescent="0.3">
      <c r="B28" s="204" t="s">
        <v>771</v>
      </c>
      <c r="C28" s="189" t="s">
        <v>772</v>
      </c>
    </row>
    <row r="29" spans="1:3" ht="96" thickTop="1" thickBot="1" x14ac:dyDescent="0.3">
      <c r="A29" s="109" t="s">
        <v>1666</v>
      </c>
      <c r="B29" s="205" t="s">
        <v>832</v>
      </c>
      <c r="C29" s="189" t="s">
        <v>833</v>
      </c>
    </row>
    <row r="30" spans="1:3" ht="33" thickTop="1" thickBot="1" x14ac:dyDescent="0.3">
      <c r="B30" s="205" t="s">
        <v>930</v>
      </c>
      <c r="C30" s="189" t="s">
        <v>931</v>
      </c>
    </row>
    <row r="31" spans="1:3" ht="33" thickTop="1" thickBot="1" x14ac:dyDescent="0.3">
      <c r="B31" s="205" t="s">
        <v>942</v>
      </c>
      <c r="C31" s="189" t="s">
        <v>943</v>
      </c>
    </row>
    <row r="32" spans="1:3" ht="48.75" thickTop="1" thickBot="1" x14ac:dyDescent="0.3">
      <c r="B32" s="205" t="s">
        <v>953</v>
      </c>
      <c r="C32" s="189" t="s">
        <v>954</v>
      </c>
    </row>
    <row r="33" spans="1:3" ht="33" thickTop="1" thickBot="1" x14ac:dyDescent="0.3">
      <c r="B33" s="205" t="s">
        <v>956</v>
      </c>
      <c r="C33" s="189" t="s">
        <v>957</v>
      </c>
    </row>
    <row r="34" spans="1:3" ht="33" thickTop="1" thickBot="1" x14ac:dyDescent="0.3">
      <c r="B34" s="205" t="s">
        <v>986</v>
      </c>
      <c r="C34" s="189" t="s">
        <v>987</v>
      </c>
    </row>
    <row r="35" spans="1:3" ht="33" thickTop="1" thickBot="1" x14ac:dyDescent="0.3">
      <c r="B35" s="205" t="s">
        <v>989</v>
      </c>
      <c r="C35" s="189" t="s">
        <v>990</v>
      </c>
    </row>
    <row r="36" spans="1:3" ht="33" thickTop="1" thickBot="1" x14ac:dyDescent="0.3">
      <c r="B36" s="205" t="s">
        <v>1031</v>
      </c>
      <c r="C36" s="189" t="s">
        <v>1032</v>
      </c>
    </row>
    <row r="37" spans="1:3" ht="33" thickTop="1" thickBot="1" x14ac:dyDescent="0.3">
      <c r="B37" s="205" t="s">
        <v>1034</v>
      </c>
      <c r="C37" s="189" t="s">
        <v>1035</v>
      </c>
    </row>
    <row r="38" spans="1:3" ht="33" thickTop="1" thickBot="1" x14ac:dyDescent="0.3">
      <c r="B38" s="205" t="s">
        <v>1061</v>
      </c>
      <c r="C38" s="189" t="s">
        <v>1062</v>
      </c>
    </row>
    <row r="39" spans="1:3" ht="33" thickTop="1" thickBot="1" x14ac:dyDescent="0.3">
      <c r="B39" s="205" t="s">
        <v>1110</v>
      </c>
      <c r="C39" s="189" t="s">
        <v>1111</v>
      </c>
    </row>
    <row r="40" spans="1:3" ht="33" thickTop="1" thickBot="1" x14ac:dyDescent="0.3">
      <c r="A40" s="109" t="s">
        <v>1667</v>
      </c>
      <c r="B40" s="207" t="s">
        <v>1118</v>
      </c>
      <c r="C40" s="189" t="s">
        <v>1119</v>
      </c>
    </row>
    <row r="41" spans="1:3" ht="48.75" thickTop="1" thickBot="1" x14ac:dyDescent="0.3">
      <c r="B41" s="207" t="s">
        <v>1139</v>
      </c>
      <c r="C41" s="189" t="s">
        <v>1140</v>
      </c>
    </row>
    <row r="42" spans="1:3" ht="31.5" thickTop="1" thickBot="1" x14ac:dyDescent="0.3">
      <c r="B42" s="207" t="s">
        <v>1180</v>
      </c>
      <c r="C42" s="189" t="s">
        <v>1181</v>
      </c>
    </row>
    <row r="43" spans="1:3" ht="33" thickTop="1" thickBot="1" x14ac:dyDescent="0.3">
      <c r="B43" s="208" t="s">
        <v>1216</v>
      </c>
      <c r="C43" s="181" t="s">
        <v>1217</v>
      </c>
    </row>
    <row r="44" spans="1:3" ht="33" thickTop="1" thickBot="1" x14ac:dyDescent="0.3">
      <c r="B44" s="208" t="s">
        <v>1219</v>
      </c>
      <c r="C44" s="181" t="s">
        <v>1220</v>
      </c>
    </row>
    <row r="45" spans="1:3" ht="48.75" thickTop="1" thickBot="1" x14ac:dyDescent="0.3">
      <c r="B45" s="207" t="s">
        <v>1249</v>
      </c>
      <c r="C45" s="189" t="s">
        <v>1250</v>
      </c>
    </row>
    <row r="46" spans="1:3" ht="33" thickTop="1" thickBot="1" x14ac:dyDescent="0.3">
      <c r="B46" s="207" t="s">
        <v>1259</v>
      </c>
      <c r="C46" s="189" t="s">
        <v>1260</v>
      </c>
    </row>
    <row r="47" spans="1:3" ht="48.75" thickTop="1" thickBot="1" x14ac:dyDescent="0.3">
      <c r="B47" s="207" t="s">
        <v>1264</v>
      </c>
      <c r="C47" s="189" t="s">
        <v>1265</v>
      </c>
    </row>
    <row r="48" spans="1:3" ht="48.75" thickTop="1" thickBot="1" x14ac:dyDescent="0.3">
      <c r="A48" s="109" t="s">
        <v>1668</v>
      </c>
      <c r="B48" s="209" t="s">
        <v>1283</v>
      </c>
      <c r="C48" s="181" t="s">
        <v>1284</v>
      </c>
    </row>
    <row r="49" spans="1:3" ht="33" thickTop="1" thickBot="1" x14ac:dyDescent="0.3">
      <c r="B49" s="209" t="s">
        <v>1301</v>
      </c>
      <c r="C49" s="181" t="s">
        <v>1302</v>
      </c>
    </row>
    <row r="50" spans="1:3" ht="48.75" thickTop="1" thickBot="1" x14ac:dyDescent="0.3">
      <c r="B50" s="209" t="s">
        <v>1310</v>
      </c>
      <c r="C50" s="181" t="s">
        <v>1311</v>
      </c>
    </row>
    <row r="51" spans="1:3" ht="33" thickTop="1" thickBot="1" x14ac:dyDescent="0.3">
      <c r="B51" s="209" t="s">
        <v>1321</v>
      </c>
      <c r="C51" s="181" t="s">
        <v>1322</v>
      </c>
    </row>
    <row r="52" spans="1:3" ht="48.75" thickTop="1" thickBot="1" x14ac:dyDescent="0.3">
      <c r="B52" s="209" t="s">
        <v>1325</v>
      </c>
      <c r="C52" s="181" t="s">
        <v>1326</v>
      </c>
    </row>
    <row r="53" spans="1:3" ht="33" thickTop="1" thickBot="1" x14ac:dyDescent="0.3">
      <c r="B53" s="209" t="s">
        <v>1340</v>
      </c>
      <c r="C53" s="181" t="s">
        <v>1341</v>
      </c>
    </row>
    <row r="54" spans="1:3" ht="111.75" thickTop="1" thickBot="1" x14ac:dyDescent="0.3">
      <c r="B54" s="209" t="s">
        <v>1365</v>
      </c>
      <c r="C54" s="181" t="s">
        <v>1366</v>
      </c>
    </row>
    <row r="55" spans="1:3" ht="33" thickTop="1" thickBot="1" x14ac:dyDescent="0.3">
      <c r="B55" s="210" t="s">
        <v>1403</v>
      </c>
      <c r="C55" s="189" t="s">
        <v>1404</v>
      </c>
    </row>
    <row r="56" spans="1:3" ht="17.25" thickTop="1" thickBot="1" x14ac:dyDescent="0.3">
      <c r="A56" s="109" t="s">
        <v>1669</v>
      </c>
      <c r="B56" s="211" t="s">
        <v>1426</v>
      </c>
      <c r="C56" s="189" t="s">
        <v>1427</v>
      </c>
    </row>
    <row r="57" spans="1:3" ht="48.75" thickTop="1" thickBot="1" x14ac:dyDescent="0.3">
      <c r="B57" s="211" t="s">
        <v>1429</v>
      </c>
      <c r="C57" s="189" t="s">
        <v>1430</v>
      </c>
    </row>
    <row r="58" spans="1:3" ht="33" thickTop="1" thickBot="1" x14ac:dyDescent="0.3">
      <c r="B58" s="211" t="s">
        <v>1432</v>
      </c>
      <c r="C58" s="189" t="s">
        <v>1433</v>
      </c>
    </row>
    <row r="59" spans="1:3" ht="33" thickTop="1" thickBot="1" x14ac:dyDescent="0.3">
      <c r="B59" s="211" t="s">
        <v>1435</v>
      </c>
      <c r="C59" s="189" t="s">
        <v>1436</v>
      </c>
    </row>
    <row r="60" spans="1:3" ht="127.5" thickTop="1" thickBot="1" x14ac:dyDescent="0.3">
      <c r="B60" s="211" t="s">
        <v>1447</v>
      </c>
      <c r="C60" s="189" t="s">
        <v>1448</v>
      </c>
    </row>
    <row r="61" spans="1:3" ht="46.5" thickTop="1" thickBot="1" x14ac:dyDescent="0.3">
      <c r="A61" s="107" t="s">
        <v>1473</v>
      </c>
      <c r="B61" s="206" t="s">
        <v>1476</v>
      </c>
      <c r="C61" s="189" t="s">
        <v>1477</v>
      </c>
    </row>
    <row r="62" spans="1:3" ht="17.25" thickTop="1" thickBot="1" x14ac:dyDescent="0.3">
      <c r="B62" s="206" t="s">
        <v>1480</v>
      </c>
      <c r="C62" s="189" t="s">
        <v>1481</v>
      </c>
    </row>
    <row r="63" spans="1:3" ht="33" thickTop="1" thickBot="1" x14ac:dyDescent="0.3">
      <c r="B63" s="206" t="s">
        <v>1483</v>
      </c>
      <c r="C63" s="189" t="s">
        <v>1484</v>
      </c>
    </row>
    <row r="64" spans="1:3" ht="33" thickTop="1" thickBot="1" x14ac:dyDescent="0.3">
      <c r="B64" s="206" t="s">
        <v>1486</v>
      </c>
      <c r="C64" s="189" t="s">
        <v>1487</v>
      </c>
    </row>
    <row r="65" spans="2:3" ht="17.25" thickTop="1" thickBot="1" x14ac:dyDescent="0.3">
      <c r="B65" s="206" t="s">
        <v>1490</v>
      </c>
      <c r="C65" s="189" t="s">
        <v>1491</v>
      </c>
    </row>
    <row r="66" spans="2:3" ht="33" thickTop="1" thickBot="1" x14ac:dyDescent="0.3">
      <c r="B66" s="206" t="s">
        <v>1496</v>
      </c>
      <c r="C66" s="189" t="s">
        <v>1497</v>
      </c>
    </row>
    <row r="67" spans="2:3" ht="33" thickTop="1" thickBot="1" x14ac:dyDescent="0.3">
      <c r="B67" s="206" t="s">
        <v>1500</v>
      </c>
      <c r="C67" s="189" t="s">
        <v>1501</v>
      </c>
    </row>
    <row r="68" spans="2:3" ht="33" thickTop="1" thickBot="1" x14ac:dyDescent="0.3">
      <c r="B68" s="206" t="s">
        <v>1504</v>
      </c>
      <c r="C68" s="189" t="s">
        <v>1505</v>
      </c>
    </row>
    <row r="69" spans="2:3" ht="48.75" thickTop="1" thickBot="1" x14ac:dyDescent="0.3">
      <c r="B69" s="206" t="s">
        <v>1519</v>
      </c>
      <c r="C69" s="189" t="s">
        <v>1520</v>
      </c>
    </row>
    <row r="70" spans="2:3" ht="48.75" thickTop="1" thickBot="1" x14ac:dyDescent="0.3">
      <c r="B70" s="206" t="s">
        <v>1542</v>
      </c>
      <c r="C70" s="189" t="s">
        <v>1543</v>
      </c>
    </row>
    <row r="71" spans="2:3" ht="33" thickTop="1" thickBot="1" x14ac:dyDescent="0.3">
      <c r="B71" s="206" t="s">
        <v>1546</v>
      </c>
      <c r="C71" s="189" t="s">
        <v>1547</v>
      </c>
    </row>
    <row r="72" spans="2:3" ht="48.75" thickTop="1" thickBot="1" x14ac:dyDescent="0.3">
      <c r="B72" s="206" t="s">
        <v>1550</v>
      </c>
      <c r="C72" s="189" t="s">
        <v>1551</v>
      </c>
    </row>
    <row r="73" spans="2:3" ht="33" thickTop="1" thickBot="1" x14ac:dyDescent="0.3">
      <c r="B73" s="206" t="s">
        <v>1555</v>
      </c>
      <c r="C73" s="189" t="s">
        <v>1556</v>
      </c>
    </row>
    <row r="74" spans="2:3" ht="33" thickTop="1" thickBot="1" x14ac:dyDescent="0.3">
      <c r="B74" s="206" t="s">
        <v>1559</v>
      </c>
      <c r="C74" s="189" t="s">
        <v>1560</v>
      </c>
    </row>
    <row r="75" spans="2:3" ht="33" thickTop="1" thickBot="1" x14ac:dyDescent="0.3">
      <c r="B75" s="206" t="s">
        <v>1562</v>
      </c>
      <c r="C75" s="189" t="s">
        <v>1563</v>
      </c>
    </row>
    <row r="76" spans="2:3" ht="33" thickTop="1" thickBot="1" x14ac:dyDescent="0.3">
      <c r="B76" s="206" t="s">
        <v>1565</v>
      </c>
      <c r="C76" s="189" t="s">
        <v>1566</v>
      </c>
    </row>
    <row r="77" spans="2:3" ht="33" thickTop="1" thickBot="1" x14ac:dyDescent="0.3">
      <c r="B77" s="206" t="s">
        <v>1601</v>
      </c>
      <c r="C77" s="189" t="s">
        <v>1602</v>
      </c>
    </row>
    <row r="78" spans="2:3" ht="33" thickTop="1" thickBot="1" x14ac:dyDescent="0.3">
      <c r="B78" s="206" t="s">
        <v>1604</v>
      </c>
      <c r="C78" s="189" t="s">
        <v>1605</v>
      </c>
    </row>
    <row r="79" spans="2:3" ht="64.5" thickTop="1" thickBot="1" x14ac:dyDescent="0.3">
      <c r="B79" s="206" t="s">
        <v>1613</v>
      </c>
      <c r="C79" s="189" t="s">
        <v>1614</v>
      </c>
    </row>
    <row r="80" spans="2:3" ht="48.75" thickTop="1" thickBot="1" x14ac:dyDescent="0.3">
      <c r="B80" s="206" t="s">
        <v>1617</v>
      </c>
      <c r="C80" s="189" t="s">
        <v>1618</v>
      </c>
    </row>
    <row r="81" spans="2:3" ht="48.75" thickTop="1" thickBot="1" x14ac:dyDescent="0.3">
      <c r="B81" s="206" t="s">
        <v>1623</v>
      </c>
      <c r="C81" s="189" t="s">
        <v>1624</v>
      </c>
    </row>
    <row r="82" spans="2:3" ht="80.25" thickTop="1" thickBot="1" x14ac:dyDescent="0.3">
      <c r="B82" s="206" t="s">
        <v>1627</v>
      </c>
      <c r="C82" s="189" t="s">
        <v>1628</v>
      </c>
    </row>
    <row r="83" spans="2:3" ht="48.75" thickTop="1" thickBot="1" x14ac:dyDescent="0.3">
      <c r="B83" s="206" t="s">
        <v>1630</v>
      </c>
      <c r="C83" s="189" t="s">
        <v>1631</v>
      </c>
    </row>
    <row r="84" spans="2:3" ht="33" thickTop="1" thickBot="1" x14ac:dyDescent="0.3">
      <c r="B84" s="206" t="s">
        <v>1633</v>
      </c>
      <c r="C84" s="189" t="s">
        <v>1634</v>
      </c>
    </row>
    <row r="85" spans="2:3" ht="48.75" thickTop="1" thickBot="1" x14ac:dyDescent="0.3">
      <c r="B85" s="206" t="s">
        <v>1636</v>
      </c>
      <c r="C85" s="189" t="s">
        <v>1637</v>
      </c>
    </row>
    <row r="86" spans="2:3" ht="33" thickTop="1" thickBot="1" x14ac:dyDescent="0.3">
      <c r="B86" s="206" t="s">
        <v>1642</v>
      </c>
      <c r="C86" s="189" t="s">
        <v>1643</v>
      </c>
    </row>
    <row r="87" spans="2:3" ht="33" thickTop="1" thickBot="1" x14ac:dyDescent="0.3">
      <c r="B87" s="206" t="s">
        <v>1645</v>
      </c>
      <c r="C87" s="189" t="s">
        <v>1646</v>
      </c>
    </row>
    <row r="88" spans="2:3" ht="33" thickTop="1" thickBot="1" x14ac:dyDescent="0.3">
      <c r="B88" s="206" t="s">
        <v>1650</v>
      </c>
      <c r="C88" s="189" t="s">
        <v>1651</v>
      </c>
    </row>
    <row r="89" spans="2:3" ht="33" thickTop="1" thickBot="1" x14ac:dyDescent="0.3">
      <c r="B89" s="206" t="s">
        <v>1654</v>
      </c>
      <c r="C89" s="189" t="s">
        <v>1655</v>
      </c>
    </row>
    <row r="90" spans="2:3" ht="33" thickTop="1" thickBot="1" x14ac:dyDescent="0.3">
      <c r="B90" s="206" t="s">
        <v>1659</v>
      </c>
      <c r="C90" s="189" t="s">
        <v>1660</v>
      </c>
    </row>
    <row r="91" spans="2:3" ht="15.75" thickTop="1" x14ac:dyDescent="0.25"/>
  </sheetData>
  <autoFilter ref="A1:C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filterMode="1">
    <tabColor rgb="FF0070C0"/>
  </sheetPr>
  <dimension ref="A1:L300"/>
  <sheetViews>
    <sheetView workbookViewId="0"/>
  </sheetViews>
  <sheetFormatPr defaultColWidth="12.42578125" defaultRowHeight="15.75" outlineLevelCol="1" x14ac:dyDescent="0.25"/>
  <cols>
    <col min="1" max="1" width="18.42578125" style="170" customWidth="1"/>
    <col min="2" max="2" width="31.140625" style="170" customWidth="1"/>
    <col min="3" max="3" width="19.85546875" style="198" customWidth="1"/>
    <col min="4" max="5" width="13.42578125" style="198" customWidth="1" outlineLevel="1"/>
    <col min="6" max="6" width="50.5703125" style="199" customWidth="1"/>
    <col min="7" max="10" width="10.5703125" style="170" customWidth="1"/>
    <col min="11" max="11" width="50.5703125" style="200" customWidth="1"/>
    <col min="12" max="12" width="50.5703125" style="170" customWidth="1"/>
    <col min="13" max="16384" width="12.42578125" style="170"/>
  </cols>
  <sheetData>
    <row r="1" spans="1:12" ht="113.25" customHeight="1" x14ac:dyDescent="0.25">
      <c r="A1" s="166"/>
      <c r="B1" s="166"/>
      <c r="C1" s="167"/>
      <c r="D1" s="167"/>
      <c r="E1" s="167"/>
      <c r="F1" s="168"/>
      <c r="G1" s="166"/>
      <c r="H1" s="166"/>
      <c r="I1" s="166"/>
      <c r="J1" s="166"/>
      <c r="K1" s="169"/>
      <c r="L1" s="166"/>
    </row>
    <row r="2" spans="1:12" ht="19.5" thickBot="1" x14ac:dyDescent="0.3">
      <c r="A2" s="171" t="s">
        <v>398</v>
      </c>
      <c r="B2" s="166"/>
      <c r="C2" s="167"/>
      <c r="D2" s="167"/>
      <c r="E2" s="167"/>
      <c r="F2" s="172"/>
      <c r="G2" s="166"/>
      <c r="H2" s="166"/>
      <c r="I2" s="166"/>
      <c r="J2" s="166"/>
      <c r="K2" s="173"/>
      <c r="L2" s="166"/>
    </row>
    <row r="3" spans="1:12" ht="47.25" thickBot="1" x14ac:dyDescent="0.3">
      <c r="A3" s="256" t="s">
        <v>399</v>
      </c>
      <c r="B3" s="257"/>
      <c r="C3" s="257"/>
      <c r="D3" s="257"/>
      <c r="E3" s="257"/>
      <c r="F3" s="257"/>
      <c r="G3" s="257"/>
      <c r="H3" s="257"/>
      <c r="I3" s="257"/>
      <c r="J3" s="257"/>
      <c r="K3" s="257"/>
      <c r="L3" s="258"/>
    </row>
    <row r="4" spans="1:12" ht="24.95" customHeight="1" thickBot="1" x14ac:dyDescent="0.3">
      <c r="A4" s="259" t="s">
        <v>400</v>
      </c>
      <c r="B4" s="259" t="s">
        <v>401</v>
      </c>
      <c r="C4" s="259" t="s">
        <v>402</v>
      </c>
      <c r="D4" s="259" t="s">
        <v>403</v>
      </c>
      <c r="E4" s="174"/>
      <c r="F4" s="259" t="s">
        <v>404</v>
      </c>
      <c r="G4" s="261" t="s">
        <v>405</v>
      </c>
      <c r="H4" s="262"/>
      <c r="I4" s="262"/>
      <c r="J4" s="263"/>
      <c r="K4" s="259" t="s">
        <v>406</v>
      </c>
      <c r="L4" s="259" t="s">
        <v>407</v>
      </c>
    </row>
    <row r="5" spans="1:12" s="180" customFormat="1" ht="42.95" customHeight="1" thickBot="1" x14ac:dyDescent="0.3">
      <c r="A5" s="260"/>
      <c r="B5" s="260"/>
      <c r="C5" s="260"/>
      <c r="D5" s="260"/>
      <c r="E5" s="175"/>
      <c r="F5" s="260"/>
      <c r="G5" s="176" t="s">
        <v>408</v>
      </c>
      <c r="H5" s="177" t="s">
        <v>409</v>
      </c>
      <c r="I5" s="178" t="s">
        <v>410</v>
      </c>
      <c r="J5" s="179" t="s">
        <v>411</v>
      </c>
      <c r="K5" s="260"/>
      <c r="L5" s="260"/>
    </row>
    <row r="6" spans="1:12" ht="186.75" hidden="1" customHeight="1" thickTop="1" thickBot="1" x14ac:dyDescent="0.3">
      <c r="A6" s="255" t="s">
        <v>412</v>
      </c>
      <c r="B6" s="246" t="s">
        <v>413</v>
      </c>
      <c r="C6" s="247" t="s">
        <v>414</v>
      </c>
      <c r="D6" s="243" t="s">
        <v>415</v>
      </c>
      <c r="E6" s="181" t="s">
        <v>416</v>
      </c>
      <c r="F6" s="181" t="s">
        <v>417</v>
      </c>
      <c r="G6" s="182"/>
      <c r="H6" s="183"/>
      <c r="I6" s="184"/>
      <c r="J6" s="185"/>
      <c r="K6" s="181" t="s">
        <v>418</v>
      </c>
      <c r="L6" s="186" t="s">
        <v>419</v>
      </c>
    </row>
    <row r="7" spans="1:12" ht="127.5" hidden="1" thickTop="1" thickBot="1" x14ac:dyDescent="0.3">
      <c r="A7" s="255"/>
      <c r="B7" s="246"/>
      <c r="C7" s="247"/>
      <c r="D7" s="243"/>
      <c r="E7" s="181" t="s">
        <v>420</v>
      </c>
      <c r="F7" s="181" t="s">
        <v>421</v>
      </c>
      <c r="G7" s="182"/>
      <c r="H7" s="183"/>
      <c r="I7" s="184"/>
      <c r="J7" s="185"/>
      <c r="K7" s="181" t="s">
        <v>422</v>
      </c>
      <c r="L7" s="186" t="s">
        <v>419</v>
      </c>
    </row>
    <row r="8" spans="1:12" ht="96" thickTop="1" thickBot="1" x14ac:dyDescent="0.3">
      <c r="A8" s="255"/>
      <c r="B8" s="246"/>
      <c r="C8" s="247"/>
      <c r="D8" s="243"/>
      <c r="E8" s="181" t="s">
        <v>423</v>
      </c>
      <c r="F8" s="181" t="s">
        <v>424</v>
      </c>
      <c r="G8" s="182"/>
      <c r="H8" s="183"/>
      <c r="I8" s="187"/>
      <c r="J8" s="188"/>
      <c r="K8" s="181" t="s">
        <v>425</v>
      </c>
      <c r="L8" s="186" t="s">
        <v>419</v>
      </c>
    </row>
    <row r="9" spans="1:12" ht="93.95" customHeight="1" thickTop="1" thickBot="1" x14ac:dyDescent="0.3">
      <c r="A9" s="255"/>
      <c r="B9" s="246"/>
      <c r="C9" s="247"/>
      <c r="D9" s="243"/>
      <c r="E9" s="181" t="s">
        <v>426</v>
      </c>
      <c r="F9" s="181" t="s">
        <v>427</v>
      </c>
      <c r="G9" s="182"/>
      <c r="H9" s="183"/>
      <c r="I9" s="187"/>
      <c r="J9" s="188"/>
      <c r="K9" s="181" t="s">
        <v>428</v>
      </c>
      <c r="L9" s="186" t="s">
        <v>419</v>
      </c>
    </row>
    <row r="10" spans="1:12" ht="143.25" hidden="1" thickTop="1" thickBot="1" x14ac:dyDescent="0.3">
      <c r="A10" s="255"/>
      <c r="B10" s="246"/>
      <c r="C10" s="247"/>
      <c r="D10" s="243"/>
      <c r="E10" s="189" t="s">
        <v>429</v>
      </c>
      <c r="F10" s="189" t="s">
        <v>430</v>
      </c>
      <c r="G10" s="182"/>
      <c r="H10" s="183"/>
      <c r="I10" s="184"/>
      <c r="J10" s="188"/>
      <c r="K10" s="181" t="s">
        <v>431</v>
      </c>
      <c r="L10" s="186" t="s">
        <v>419</v>
      </c>
    </row>
    <row r="11" spans="1:12" ht="159" hidden="1" thickTop="1" thickBot="1" x14ac:dyDescent="0.3">
      <c r="A11" s="255"/>
      <c r="B11" s="246"/>
      <c r="C11" s="181" t="s">
        <v>432</v>
      </c>
      <c r="D11" s="190" t="s">
        <v>433</v>
      </c>
      <c r="E11" s="181" t="s">
        <v>434</v>
      </c>
      <c r="F11" s="181" t="s">
        <v>435</v>
      </c>
      <c r="G11" s="182"/>
      <c r="H11" s="183"/>
      <c r="I11" s="184"/>
      <c r="J11" s="185"/>
      <c r="K11" s="181" t="s">
        <v>436</v>
      </c>
      <c r="L11" s="191" t="s">
        <v>437</v>
      </c>
    </row>
    <row r="12" spans="1:12" ht="127.5" hidden="1" thickTop="1" thickBot="1" x14ac:dyDescent="0.3">
      <c r="A12" s="255"/>
      <c r="B12" s="246"/>
      <c r="C12" s="247" t="s">
        <v>438</v>
      </c>
      <c r="D12" s="243" t="s">
        <v>439</v>
      </c>
      <c r="E12" s="181" t="s">
        <v>440</v>
      </c>
      <c r="F12" s="181" t="s">
        <v>441</v>
      </c>
      <c r="G12" s="182"/>
      <c r="H12" s="183"/>
      <c r="I12" s="184"/>
      <c r="J12" s="188"/>
      <c r="K12" s="181" t="s">
        <v>442</v>
      </c>
      <c r="L12" s="186" t="s">
        <v>443</v>
      </c>
    </row>
    <row r="13" spans="1:12" ht="93.95" hidden="1" customHeight="1" thickTop="1" thickBot="1" x14ac:dyDescent="0.3">
      <c r="A13" s="255"/>
      <c r="B13" s="246"/>
      <c r="C13" s="247"/>
      <c r="D13" s="243"/>
      <c r="E13" s="181" t="s">
        <v>444</v>
      </c>
      <c r="F13" s="181" t="s">
        <v>445</v>
      </c>
      <c r="G13" s="182"/>
      <c r="H13" s="183"/>
      <c r="I13" s="184"/>
      <c r="J13" s="185"/>
      <c r="K13" s="181" t="s">
        <v>446</v>
      </c>
      <c r="L13" s="186" t="s">
        <v>443</v>
      </c>
    </row>
    <row r="14" spans="1:12" ht="96" hidden="1" thickTop="1" thickBot="1" x14ac:dyDescent="0.3">
      <c r="A14" s="255"/>
      <c r="B14" s="246"/>
      <c r="C14" s="247"/>
      <c r="D14" s="243"/>
      <c r="E14" s="181" t="s">
        <v>447</v>
      </c>
      <c r="F14" s="181" t="s">
        <v>448</v>
      </c>
      <c r="G14" s="182"/>
      <c r="H14" s="183"/>
      <c r="I14" s="184"/>
      <c r="J14" s="188"/>
      <c r="K14" s="181" t="s">
        <v>449</v>
      </c>
      <c r="L14" s="186" t="s">
        <v>443</v>
      </c>
    </row>
    <row r="15" spans="1:12" ht="93.95" customHeight="1" thickTop="1" thickBot="1" x14ac:dyDescent="0.3">
      <c r="A15" s="255"/>
      <c r="B15" s="246"/>
      <c r="C15" s="181" t="s">
        <v>450</v>
      </c>
      <c r="D15" s="190" t="s">
        <v>451</v>
      </c>
      <c r="E15" s="181" t="s">
        <v>452</v>
      </c>
      <c r="F15" s="181" t="s">
        <v>453</v>
      </c>
      <c r="G15" s="182"/>
      <c r="H15" s="183"/>
      <c r="I15" s="187"/>
      <c r="J15" s="188"/>
      <c r="K15" s="181" t="s">
        <v>454</v>
      </c>
      <c r="L15" s="186" t="s">
        <v>455</v>
      </c>
    </row>
    <row r="16" spans="1:12" ht="93.95" hidden="1" customHeight="1" thickTop="1" thickBot="1" x14ac:dyDescent="0.3">
      <c r="A16" s="255"/>
      <c r="B16" s="246" t="s">
        <v>456</v>
      </c>
      <c r="C16" s="247" t="s">
        <v>457</v>
      </c>
      <c r="D16" s="243" t="s">
        <v>458</v>
      </c>
      <c r="E16" s="181" t="s">
        <v>459</v>
      </c>
      <c r="F16" s="181" t="s">
        <v>460</v>
      </c>
      <c r="G16" s="182"/>
      <c r="H16" s="183"/>
      <c r="I16" s="184"/>
      <c r="J16" s="185"/>
      <c r="K16" s="181" t="s">
        <v>461</v>
      </c>
      <c r="L16" s="186" t="s">
        <v>462</v>
      </c>
    </row>
    <row r="17" spans="1:12" ht="93.95" customHeight="1" thickTop="1" thickBot="1" x14ac:dyDescent="0.3">
      <c r="A17" s="255"/>
      <c r="B17" s="246"/>
      <c r="C17" s="247"/>
      <c r="D17" s="243"/>
      <c r="E17" s="181" t="s">
        <v>463</v>
      </c>
      <c r="F17" s="181" t="s">
        <v>464</v>
      </c>
      <c r="G17" s="182"/>
      <c r="H17" s="183"/>
      <c r="I17" s="187"/>
      <c r="J17" s="188"/>
      <c r="K17" s="181" t="s">
        <v>465</v>
      </c>
      <c r="L17" s="186" t="s">
        <v>462</v>
      </c>
    </row>
    <row r="18" spans="1:12" ht="140.25" hidden="1" customHeight="1" thickTop="1" thickBot="1" x14ac:dyDescent="0.3">
      <c r="A18" s="255"/>
      <c r="B18" s="246"/>
      <c r="C18" s="247"/>
      <c r="D18" s="243"/>
      <c r="E18" s="181" t="s">
        <v>466</v>
      </c>
      <c r="F18" s="181" t="s">
        <v>467</v>
      </c>
      <c r="G18" s="182"/>
      <c r="H18" s="183"/>
      <c r="I18" s="184"/>
      <c r="J18" s="188"/>
      <c r="K18" s="181" t="s">
        <v>468</v>
      </c>
      <c r="L18" s="186" t="s">
        <v>462</v>
      </c>
    </row>
    <row r="19" spans="1:12" ht="93.95" hidden="1" customHeight="1" thickTop="1" thickBot="1" x14ac:dyDescent="0.3">
      <c r="A19" s="255"/>
      <c r="B19" s="246"/>
      <c r="C19" s="247"/>
      <c r="D19" s="243"/>
      <c r="E19" s="181" t="s">
        <v>469</v>
      </c>
      <c r="F19" s="181" t="s">
        <v>470</v>
      </c>
      <c r="G19" s="182"/>
      <c r="H19" s="183"/>
      <c r="I19" s="184"/>
      <c r="J19" s="185"/>
      <c r="K19" s="181" t="s">
        <v>471</v>
      </c>
      <c r="L19" s="186" t="s">
        <v>462</v>
      </c>
    </row>
    <row r="20" spans="1:12" ht="93.95" hidden="1" customHeight="1" thickTop="1" thickBot="1" x14ac:dyDescent="0.3">
      <c r="A20" s="255"/>
      <c r="B20" s="246"/>
      <c r="C20" s="247"/>
      <c r="D20" s="243"/>
      <c r="E20" s="181" t="s">
        <v>472</v>
      </c>
      <c r="F20" s="181" t="s">
        <v>473</v>
      </c>
      <c r="G20" s="182"/>
      <c r="H20" s="183"/>
      <c r="I20" s="184"/>
      <c r="J20" s="185"/>
      <c r="K20" s="181" t="s">
        <v>474</v>
      </c>
      <c r="L20" s="186" t="s">
        <v>462</v>
      </c>
    </row>
    <row r="21" spans="1:12" ht="93.95" hidden="1" customHeight="1" thickTop="1" thickBot="1" x14ac:dyDescent="0.3">
      <c r="A21" s="255"/>
      <c r="B21" s="246"/>
      <c r="C21" s="247"/>
      <c r="D21" s="243"/>
      <c r="E21" s="181" t="s">
        <v>475</v>
      </c>
      <c r="F21" s="181" t="s">
        <v>476</v>
      </c>
      <c r="G21" s="182"/>
      <c r="H21" s="183"/>
      <c r="I21" s="184"/>
      <c r="J21" s="185"/>
      <c r="K21" s="181" t="s">
        <v>477</v>
      </c>
      <c r="L21" s="186" t="s">
        <v>462</v>
      </c>
    </row>
    <row r="22" spans="1:12" ht="114.75" customHeight="1" thickTop="1" thickBot="1" x14ac:dyDescent="0.3">
      <c r="A22" s="255"/>
      <c r="B22" s="246"/>
      <c r="C22" s="247" t="s">
        <v>478</v>
      </c>
      <c r="D22" s="243" t="s">
        <v>479</v>
      </c>
      <c r="E22" s="181" t="s">
        <v>480</v>
      </c>
      <c r="F22" s="181" t="s">
        <v>481</v>
      </c>
      <c r="G22" s="182"/>
      <c r="H22" s="183"/>
      <c r="I22" s="187"/>
      <c r="J22" s="188"/>
      <c r="K22" s="181" t="s">
        <v>482</v>
      </c>
      <c r="L22" s="186" t="s">
        <v>462</v>
      </c>
    </row>
    <row r="23" spans="1:12" ht="93.95" hidden="1" customHeight="1" thickTop="1" thickBot="1" x14ac:dyDescent="0.3">
      <c r="A23" s="255"/>
      <c r="B23" s="246"/>
      <c r="C23" s="247"/>
      <c r="D23" s="243"/>
      <c r="E23" s="181" t="s">
        <v>483</v>
      </c>
      <c r="F23" s="181" t="s">
        <v>484</v>
      </c>
      <c r="G23" s="182"/>
      <c r="H23" s="183"/>
      <c r="I23" s="184"/>
      <c r="J23" s="188"/>
      <c r="K23" s="181" t="s">
        <v>485</v>
      </c>
      <c r="L23" s="186" t="s">
        <v>462</v>
      </c>
    </row>
    <row r="24" spans="1:12" ht="93.95" hidden="1" customHeight="1" thickTop="1" thickBot="1" x14ac:dyDescent="0.3">
      <c r="A24" s="255"/>
      <c r="B24" s="246"/>
      <c r="C24" s="247"/>
      <c r="D24" s="243"/>
      <c r="E24" s="181" t="s">
        <v>486</v>
      </c>
      <c r="F24" s="181" t="s">
        <v>487</v>
      </c>
      <c r="G24" s="182"/>
      <c r="H24" s="183"/>
      <c r="I24" s="184"/>
      <c r="J24" s="188"/>
      <c r="K24" s="181" t="s">
        <v>488</v>
      </c>
      <c r="L24" s="186" t="s">
        <v>462</v>
      </c>
    </row>
    <row r="25" spans="1:12" ht="93.95" hidden="1" customHeight="1" thickTop="1" thickBot="1" x14ac:dyDescent="0.3">
      <c r="A25" s="255"/>
      <c r="B25" s="246"/>
      <c r="C25" s="247" t="s">
        <v>489</v>
      </c>
      <c r="D25" s="243" t="s">
        <v>433</v>
      </c>
      <c r="E25" s="181" t="s">
        <v>490</v>
      </c>
      <c r="F25" s="181" t="s">
        <v>491</v>
      </c>
      <c r="G25" s="182"/>
      <c r="H25" s="183"/>
      <c r="I25" s="184"/>
      <c r="J25" s="188"/>
      <c r="K25" s="181" t="s">
        <v>492</v>
      </c>
      <c r="L25" s="191" t="s">
        <v>493</v>
      </c>
    </row>
    <row r="26" spans="1:12" ht="93.95" customHeight="1" thickTop="1" thickBot="1" x14ac:dyDescent="0.3">
      <c r="A26" s="255"/>
      <c r="B26" s="246"/>
      <c r="C26" s="247"/>
      <c r="D26" s="243"/>
      <c r="E26" s="181" t="s">
        <v>494</v>
      </c>
      <c r="F26" s="181" t="s">
        <v>495</v>
      </c>
      <c r="G26" s="182"/>
      <c r="H26" s="183"/>
      <c r="I26" s="187"/>
      <c r="J26" s="188"/>
      <c r="K26" s="181" t="s">
        <v>496</v>
      </c>
      <c r="L26" s="191" t="s">
        <v>497</v>
      </c>
    </row>
    <row r="27" spans="1:12" ht="93.95" customHeight="1" thickTop="1" thickBot="1" x14ac:dyDescent="0.3">
      <c r="A27" s="255"/>
      <c r="B27" s="246"/>
      <c r="C27" s="247"/>
      <c r="D27" s="243"/>
      <c r="E27" s="181" t="s">
        <v>498</v>
      </c>
      <c r="F27" s="181" t="s">
        <v>499</v>
      </c>
      <c r="G27" s="182"/>
      <c r="H27" s="183"/>
      <c r="I27" s="187"/>
      <c r="J27" s="188"/>
      <c r="K27" s="181" t="s">
        <v>500</v>
      </c>
      <c r="L27" s="191" t="s">
        <v>501</v>
      </c>
    </row>
    <row r="28" spans="1:12" ht="93.95" hidden="1" customHeight="1" thickTop="1" thickBot="1" x14ac:dyDescent="0.3">
      <c r="A28" s="255"/>
      <c r="B28" s="246" t="s">
        <v>502</v>
      </c>
      <c r="C28" s="247" t="s">
        <v>503</v>
      </c>
      <c r="D28" s="243" t="s">
        <v>504</v>
      </c>
      <c r="E28" s="181" t="s">
        <v>505</v>
      </c>
      <c r="F28" s="181" t="s">
        <v>506</v>
      </c>
      <c r="G28" s="182"/>
      <c r="H28" s="183"/>
      <c r="I28" s="184"/>
      <c r="J28" s="185"/>
      <c r="K28" s="181" t="s">
        <v>507</v>
      </c>
      <c r="L28" s="186" t="s">
        <v>508</v>
      </c>
    </row>
    <row r="29" spans="1:12" ht="93.95" hidden="1" customHeight="1" thickTop="1" thickBot="1" x14ac:dyDescent="0.3">
      <c r="A29" s="255"/>
      <c r="B29" s="246"/>
      <c r="C29" s="247"/>
      <c r="D29" s="243"/>
      <c r="E29" s="181" t="s">
        <v>509</v>
      </c>
      <c r="F29" s="181" t="s">
        <v>510</v>
      </c>
      <c r="G29" s="182"/>
      <c r="H29" s="183"/>
      <c r="I29" s="184"/>
      <c r="J29" s="185"/>
      <c r="K29" s="181" t="s">
        <v>511</v>
      </c>
      <c r="L29" s="186" t="s">
        <v>508</v>
      </c>
    </row>
    <row r="30" spans="1:12" ht="93.95" hidden="1" customHeight="1" thickTop="1" thickBot="1" x14ac:dyDescent="0.3">
      <c r="A30" s="255"/>
      <c r="B30" s="246"/>
      <c r="C30" s="247" t="s">
        <v>512</v>
      </c>
      <c r="D30" s="243" t="s">
        <v>433</v>
      </c>
      <c r="E30" s="181" t="s">
        <v>513</v>
      </c>
      <c r="F30" s="181" t="s">
        <v>514</v>
      </c>
      <c r="G30" s="182"/>
      <c r="H30" s="183"/>
      <c r="I30" s="184"/>
      <c r="J30" s="185"/>
      <c r="K30" s="181" t="s">
        <v>515</v>
      </c>
      <c r="L30" s="191" t="s">
        <v>516</v>
      </c>
    </row>
    <row r="31" spans="1:12" ht="93.95" hidden="1" customHeight="1" thickTop="1" thickBot="1" x14ac:dyDescent="0.3">
      <c r="A31" s="255"/>
      <c r="B31" s="246"/>
      <c r="C31" s="247"/>
      <c r="D31" s="243"/>
      <c r="E31" s="181" t="s">
        <v>517</v>
      </c>
      <c r="F31" s="181" t="s">
        <v>518</v>
      </c>
      <c r="G31" s="182"/>
      <c r="H31" s="183"/>
      <c r="I31" s="184"/>
      <c r="J31" s="185"/>
      <c r="K31" s="181" t="s">
        <v>519</v>
      </c>
      <c r="L31" s="191" t="s">
        <v>520</v>
      </c>
    </row>
    <row r="32" spans="1:12" ht="93.95" hidden="1" customHeight="1" thickTop="1" thickBot="1" x14ac:dyDescent="0.3">
      <c r="A32" s="255"/>
      <c r="B32" s="246"/>
      <c r="C32" s="247"/>
      <c r="D32" s="243"/>
      <c r="E32" s="181" t="s">
        <v>521</v>
      </c>
      <c r="F32" s="181" t="s">
        <v>522</v>
      </c>
      <c r="G32" s="182"/>
      <c r="H32" s="183"/>
      <c r="I32" s="184"/>
      <c r="J32" s="185"/>
      <c r="K32" s="181" t="s">
        <v>523</v>
      </c>
      <c r="L32" s="191" t="s">
        <v>524</v>
      </c>
    </row>
    <row r="33" spans="1:12" ht="93.95" hidden="1" customHeight="1" thickTop="1" thickBot="1" x14ac:dyDescent="0.3">
      <c r="A33" s="255"/>
      <c r="B33" s="246"/>
      <c r="C33" s="247" t="s">
        <v>525</v>
      </c>
      <c r="D33" s="243" t="s">
        <v>526</v>
      </c>
      <c r="E33" s="181" t="s">
        <v>527</v>
      </c>
      <c r="F33" s="181" t="s">
        <v>528</v>
      </c>
      <c r="G33" s="182"/>
      <c r="H33" s="183"/>
      <c r="I33" s="184"/>
      <c r="J33" s="185"/>
      <c r="K33" s="181" t="s">
        <v>529</v>
      </c>
      <c r="L33" s="186" t="s">
        <v>530</v>
      </c>
    </row>
    <row r="34" spans="1:12" ht="93.95" hidden="1" customHeight="1" thickTop="1" thickBot="1" x14ac:dyDescent="0.3">
      <c r="A34" s="255"/>
      <c r="B34" s="246"/>
      <c r="C34" s="247"/>
      <c r="D34" s="243"/>
      <c r="E34" s="181" t="s">
        <v>531</v>
      </c>
      <c r="F34" s="181" t="s">
        <v>532</v>
      </c>
      <c r="G34" s="182"/>
      <c r="H34" s="183"/>
      <c r="I34" s="184"/>
      <c r="J34" s="185"/>
      <c r="K34" s="181" t="s">
        <v>533</v>
      </c>
      <c r="L34" s="186" t="s">
        <v>530</v>
      </c>
    </row>
    <row r="35" spans="1:12" ht="93.95" hidden="1" customHeight="1" thickTop="1" thickBot="1" x14ac:dyDescent="0.3">
      <c r="A35" s="255"/>
      <c r="B35" s="246"/>
      <c r="C35" s="247"/>
      <c r="D35" s="243"/>
      <c r="E35" s="181" t="s">
        <v>534</v>
      </c>
      <c r="F35" s="181" t="s">
        <v>535</v>
      </c>
      <c r="G35" s="182"/>
      <c r="H35" s="183"/>
      <c r="I35" s="184"/>
      <c r="J35" s="185"/>
      <c r="K35" s="181" t="s">
        <v>536</v>
      </c>
      <c r="L35" s="186" t="s">
        <v>530</v>
      </c>
    </row>
    <row r="36" spans="1:12" ht="138" hidden="1" customHeight="1" thickTop="1" thickBot="1" x14ac:dyDescent="0.3">
      <c r="A36" s="255"/>
      <c r="B36" s="246" t="s">
        <v>537</v>
      </c>
      <c r="C36" s="181" t="s">
        <v>538</v>
      </c>
      <c r="D36" s="190" t="s">
        <v>539</v>
      </c>
      <c r="E36" s="181" t="s">
        <v>540</v>
      </c>
      <c r="F36" s="181" t="s">
        <v>541</v>
      </c>
      <c r="G36" s="182"/>
      <c r="H36" s="183"/>
      <c r="I36" s="184"/>
      <c r="J36" s="188"/>
      <c r="K36" s="181" t="s">
        <v>542</v>
      </c>
      <c r="L36" s="186" t="s">
        <v>543</v>
      </c>
    </row>
    <row r="37" spans="1:12" ht="93.95" hidden="1" customHeight="1" thickTop="1" thickBot="1" x14ac:dyDescent="0.3">
      <c r="A37" s="255"/>
      <c r="B37" s="246"/>
      <c r="C37" s="247" t="s">
        <v>544</v>
      </c>
      <c r="D37" s="243" t="s">
        <v>433</v>
      </c>
      <c r="E37" s="181" t="s">
        <v>545</v>
      </c>
      <c r="F37" s="181" t="s">
        <v>546</v>
      </c>
      <c r="G37" s="182"/>
      <c r="H37" s="183"/>
      <c r="I37" s="184"/>
      <c r="J37" s="185"/>
      <c r="K37" s="181" t="s">
        <v>547</v>
      </c>
      <c r="L37" s="191" t="s">
        <v>548</v>
      </c>
    </row>
    <row r="38" spans="1:12" ht="93.95" hidden="1" customHeight="1" thickTop="1" thickBot="1" x14ac:dyDescent="0.3">
      <c r="A38" s="255"/>
      <c r="B38" s="246"/>
      <c r="C38" s="247"/>
      <c r="D38" s="243"/>
      <c r="E38" s="181" t="s">
        <v>549</v>
      </c>
      <c r="F38" s="181" t="s">
        <v>550</v>
      </c>
      <c r="G38" s="182"/>
      <c r="H38" s="183"/>
      <c r="I38" s="184"/>
      <c r="J38" s="185"/>
      <c r="K38" s="181" t="s">
        <v>551</v>
      </c>
      <c r="L38" s="191" t="s">
        <v>552</v>
      </c>
    </row>
    <row r="39" spans="1:12" ht="93.95" hidden="1" customHeight="1" thickTop="1" thickBot="1" x14ac:dyDescent="0.3">
      <c r="A39" s="255"/>
      <c r="B39" s="246"/>
      <c r="C39" s="247"/>
      <c r="D39" s="243"/>
      <c r="E39" s="181" t="s">
        <v>553</v>
      </c>
      <c r="F39" s="181" t="s">
        <v>554</v>
      </c>
      <c r="G39" s="182"/>
      <c r="H39" s="183"/>
      <c r="I39" s="184"/>
      <c r="J39" s="185"/>
      <c r="K39" s="181" t="s">
        <v>555</v>
      </c>
      <c r="L39" s="191" t="s">
        <v>556</v>
      </c>
    </row>
    <row r="40" spans="1:12" ht="93.95" hidden="1" customHeight="1" thickTop="1" thickBot="1" x14ac:dyDescent="0.3">
      <c r="A40" s="255"/>
      <c r="B40" s="246"/>
      <c r="C40" s="247"/>
      <c r="D40" s="243"/>
      <c r="E40" s="181" t="s">
        <v>557</v>
      </c>
      <c r="F40" s="181" t="s">
        <v>558</v>
      </c>
      <c r="G40" s="182"/>
      <c r="H40" s="183"/>
      <c r="I40" s="184"/>
      <c r="J40" s="185"/>
      <c r="K40" s="181" t="s">
        <v>559</v>
      </c>
      <c r="L40" s="191" t="s">
        <v>560</v>
      </c>
    </row>
    <row r="41" spans="1:12" ht="93.95" hidden="1" customHeight="1" thickTop="1" thickBot="1" x14ac:dyDescent="0.3">
      <c r="A41" s="255"/>
      <c r="B41" s="246" t="s">
        <v>561</v>
      </c>
      <c r="C41" s="247" t="s">
        <v>562</v>
      </c>
      <c r="D41" s="243" t="s">
        <v>433</v>
      </c>
      <c r="E41" s="181" t="s">
        <v>563</v>
      </c>
      <c r="F41" s="181" t="s">
        <v>564</v>
      </c>
      <c r="G41" s="182"/>
      <c r="H41" s="183"/>
      <c r="I41" s="184"/>
      <c r="J41" s="185"/>
      <c r="K41" s="181" t="s">
        <v>565</v>
      </c>
      <c r="L41" s="191" t="s">
        <v>566</v>
      </c>
    </row>
    <row r="42" spans="1:12" ht="93.95" hidden="1" customHeight="1" thickTop="1" thickBot="1" x14ac:dyDescent="0.3">
      <c r="A42" s="255"/>
      <c r="B42" s="246"/>
      <c r="C42" s="247"/>
      <c r="D42" s="243"/>
      <c r="E42" s="181" t="s">
        <v>567</v>
      </c>
      <c r="F42" s="181" t="s">
        <v>568</v>
      </c>
      <c r="G42" s="182"/>
      <c r="H42" s="183"/>
      <c r="I42" s="184"/>
      <c r="J42" s="188"/>
      <c r="K42" s="181" t="s">
        <v>569</v>
      </c>
      <c r="L42" s="191" t="s">
        <v>570</v>
      </c>
    </row>
    <row r="43" spans="1:12" ht="93.95" customHeight="1" thickTop="1" thickBot="1" x14ac:dyDescent="0.3">
      <c r="A43" s="255"/>
      <c r="B43" s="246"/>
      <c r="C43" s="247" t="s">
        <v>571</v>
      </c>
      <c r="D43" s="243" t="s">
        <v>433</v>
      </c>
      <c r="E43" s="181" t="s">
        <v>572</v>
      </c>
      <c r="F43" s="181" t="s">
        <v>573</v>
      </c>
      <c r="G43" s="182"/>
      <c r="H43" s="183"/>
      <c r="I43" s="187"/>
      <c r="J43" s="188"/>
      <c r="K43" s="181" t="s">
        <v>574</v>
      </c>
      <c r="L43" s="191" t="s">
        <v>575</v>
      </c>
    </row>
    <row r="44" spans="1:12" ht="93.95" customHeight="1" thickTop="1" thickBot="1" x14ac:dyDescent="0.3">
      <c r="A44" s="255"/>
      <c r="B44" s="246"/>
      <c r="C44" s="247"/>
      <c r="D44" s="243"/>
      <c r="E44" s="181" t="s">
        <v>576</v>
      </c>
      <c r="F44" s="181" t="s">
        <v>577</v>
      </c>
      <c r="G44" s="182"/>
      <c r="H44" s="183"/>
      <c r="I44" s="187"/>
      <c r="J44" s="188"/>
      <c r="K44" s="181" t="s">
        <v>578</v>
      </c>
      <c r="L44" s="191" t="s">
        <v>579</v>
      </c>
    </row>
    <row r="45" spans="1:12" ht="93.95" customHeight="1" thickTop="1" thickBot="1" x14ac:dyDescent="0.3">
      <c r="A45" s="255"/>
      <c r="B45" s="246"/>
      <c r="C45" s="247"/>
      <c r="D45" s="243"/>
      <c r="E45" s="181" t="s">
        <v>580</v>
      </c>
      <c r="F45" s="181" t="s">
        <v>581</v>
      </c>
      <c r="G45" s="182"/>
      <c r="H45" s="183"/>
      <c r="I45" s="187"/>
      <c r="J45" s="188"/>
      <c r="K45" s="181" t="s">
        <v>582</v>
      </c>
      <c r="L45" s="191" t="s">
        <v>583</v>
      </c>
    </row>
    <row r="46" spans="1:12" ht="93.95" customHeight="1" thickTop="1" thickBot="1" x14ac:dyDescent="0.3">
      <c r="A46" s="255"/>
      <c r="B46" s="246" t="s">
        <v>584</v>
      </c>
      <c r="C46" s="247" t="s">
        <v>585</v>
      </c>
      <c r="D46" s="190" t="s">
        <v>433</v>
      </c>
      <c r="E46" s="181" t="s">
        <v>586</v>
      </c>
      <c r="F46" s="181" t="s">
        <v>587</v>
      </c>
      <c r="G46" s="182"/>
      <c r="H46" s="183"/>
      <c r="I46" s="187"/>
      <c r="J46" s="188"/>
      <c r="K46" s="181" t="s">
        <v>588</v>
      </c>
      <c r="L46" s="191" t="s">
        <v>589</v>
      </c>
    </row>
    <row r="47" spans="1:12" ht="93.95" customHeight="1" thickTop="1" thickBot="1" x14ac:dyDescent="0.3">
      <c r="A47" s="255"/>
      <c r="B47" s="246"/>
      <c r="C47" s="247"/>
      <c r="D47" s="190" t="s">
        <v>433</v>
      </c>
      <c r="E47" s="181" t="s">
        <v>590</v>
      </c>
      <c r="F47" s="181" t="s">
        <v>591</v>
      </c>
      <c r="G47" s="182"/>
      <c r="H47" s="183"/>
      <c r="I47" s="187"/>
      <c r="J47" s="188"/>
      <c r="K47" s="181" t="s">
        <v>592</v>
      </c>
      <c r="L47" s="191" t="s">
        <v>593</v>
      </c>
    </row>
    <row r="48" spans="1:12" ht="93.95" customHeight="1" thickTop="1" thickBot="1" x14ac:dyDescent="0.3">
      <c r="A48" s="255"/>
      <c r="B48" s="246"/>
      <c r="C48" s="247"/>
      <c r="D48" s="190" t="s">
        <v>433</v>
      </c>
      <c r="E48" s="181" t="s">
        <v>594</v>
      </c>
      <c r="F48" s="181" t="s">
        <v>595</v>
      </c>
      <c r="G48" s="182"/>
      <c r="H48" s="183"/>
      <c r="I48" s="187"/>
      <c r="J48" s="188"/>
      <c r="K48" s="181" t="s">
        <v>596</v>
      </c>
      <c r="L48" s="191" t="s">
        <v>597</v>
      </c>
    </row>
    <row r="49" spans="1:12" ht="93.95" customHeight="1" thickTop="1" thickBot="1" x14ac:dyDescent="0.3">
      <c r="A49" s="255"/>
      <c r="B49" s="246"/>
      <c r="C49" s="247"/>
      <c r="D49" s="190" t="s">
        <v>433</v>
      </c>
      <c r="E49" s="181" t="s">
        <v>598</v>
      </c>
      <c r="F49" s="181" t="s">
        <v>599</v>
      </c>
      <c r="G49" s="182"/>
      <c r="H49" s="183"/>
      <c r="I49" s="187"/>
      <c r="J49" s="188"/>
      <c r="K49" s="181" t="s">
        <v>600</v>
      </c>
      <c r="L49" s="191" t="s">
        <v>601</v>
      </c>
    </row>
    <row r="50" spans="1:12" ht="93.95" customHeight="1" thickTop="1" thickBot="1" x14ac:dyDescent="0.3">
      <c r="A50" s="255"/>
      <c r="B50" s="246"/>
      <c r="C50" s="247" t="s">
        <v>602</v>
      </c>
      <c r="D50" s="243" t="s">
        <v>433</v>
      </c>
      <c r="E50" s="181" t="s">
        <v>603</v>
      </c>
      <c r="F50" s="181" t="s">
        <v>604</v>
      </c>
      <c r="G50" s="182"/>
      <c r="H50" s="183"/>
      <c r="I50" s="187"/>
      <c r="J50" s="188"/>
      <c r="K50" s="181" t="s">
        <v>605</v>
      </c>
      <c r="L50" s="191" t="s">
        <v>601</v>
      </c>
    </row>
    <row r="51" spans="1:12" ht="93.95" customHeight="1" thickTop="1" thickBot="1" x14ac:dyDescent="0.3">
      <c r="A51" s="255"/>
      <c r="B51" s="246"/>
      <c r="C51" s="247"/>
      <c r="D51" s="243"/>
      <c r="E51" s="181" t="s">
        <v>606</v>
      </c>
      <c r="F51" s="181" t="s">
        <v>607</v>
      </c>
      <c r="G51" s="182"/>
      <c r="H51" s="183"/>
      <c r="I51" s="187"/>
      <c r="J51" s="188"/>
      <c r="K51" s="181" t="s">
        <v>608</v>
      </c>
      <c r="L51" s="191" t="s">
        <v>609</v>
      </c>
    </row>
    <row r="52" spans="1:12" ht="93.95" customHeight="1" thickTop="1" thickBot="1" x14ac:dyDescent="0.3">
      <c r="A52" s="255"/>
      <c r="B52" s="246"/>
      <c r="C52" s="181" t="s">
        <v>610</v>
      </c>
      <c r="D52" s="190" t="s">
        <v>433</v>
      </c>
      <c r="E52" s="181" t="s">
        <v>611</v>
      </c>
      <c r="F52" s="181" t="s">
        <v>612</v>
      </c>
      <c r="G52" s="182"/>
      <c r="H52" s="183"/>
      <c r="I52" s="187"/>
      <c r="J52" s="188"/>
      <c r="K52" s="181" t="s">
        <v>613</v>
      </c>
      <c r="L52" s="191" t="s">
        <v>614</v>
      </c>
    </row>
    <row r="53" spans="1:12" ht="93.95" hidden="1" customHeight="1" thickTop="1" thickBot="1" x14ac:dyDescent="0.3">
      <c r="A53" s="255"/>
      <c r="B53" s="246" t="s">
        <v>615</v>
      </c>
      <c r="C53" s="247" t="s">
        <v>616</v>
      </c>
      <c r="D53" s="243" t="s">
        <v>433</v>
      </c>
      <c r="E53" s="192" t="s">
        <v>617</v>
      </c>
      <c r="F53" s="192" t="s">
        <v>618</v>
      </c>
      <c r="G53" s="182"/>
      <c r="H53" s="183"/>
      <c r="I53" s="184"/>
      <c r="J53" s="185"/>
      <c r="K53" s="181" t="s">
        <v>619</v>
      </c>
      <c r="L53" s="191" t="s">
        <v>620</v>
      </c>
    </row>
    <row r="54" spans="1:12" ht="93.95" hidden="1" customHeight="1" thickTop="1" thickBot="1" x14ac:dyDescent="0.3">
      <c r="A54" s="255"/>
      <c r="B54" s="246"/>
      <c r="C54" s="247"/>
      <c r="D54" s="243"/>
      <c r="E54" s="181" t="s">
        <v>621</v>
      </c>
      <c r="F54" s="181" t="s">
        <v>622</v>
      </c>
      <c r="G54" s="182"/>
      <c r="H54" s="183"/>
      <c r="I54" s="184"/>
      <c r="J54" s="188"/>
      <c r="K54" s="181" t="s">
        <v>623</v>
      </c>
      <c r="L54" s="191" t="s">
        <v>624</v>
      </c>
    </row>
    <row r="55" spans="1:12" ht="93.95" hidden="1" customHeight="1" thickTop="1" thickBot="1" x14ac:dyDescent="0.3">
      <c r="A55" s="255"/>
      <c r="B55" s="246"/>
      <c r="C55" s="247"/>
      <c r="D55" s="243"/>
      <c r="E55" s="181" t="s">
        <v>625</v>
      </c>
      <c r="F55" s="181" t="s">
        <v>626</v>
      </c>
      <c r="G55" s="182"/>
      <c r="H55" s="183"/>
      <c r="I55" s="184"/>
      <c r="J55" s="185"/>
      <c r="K55" s="181" t="s">
        <v>627</v>
      </c>
      <c r="L55" s="191" t="s">
        <v>624</v>
      </c>
    </row>
    <row r="56" spans="1:12" ht="93.95" hidden="1" customHeight="1" thickTop="1" thickBot="1" x14ac:dyDescent="0.3">
      <c r="A56" s="255"/>
      <c r="B56" s="246"/>
      <c r="C56" s="247"/>
      <c r="D56" s="243"/>
      <c r="E56" s="181" t="s">
        <v>628</v>
      </c>
      <c r="F56" s="181" t="s">
        <v>629</v>
      </c>
      <c r="G56" s="182"/>
      <c r="H56" s="183"/>
      <c r="I56" s="184"/>
      <c r="J56" s="185"/>
      <c r="K56" s="181" t="s">
        <v>630</v>
      </c>
      <c r="L56" s="191" t="s">
        <v>631</v>
      </c>
    </row>
    <row r="57" spans="1:12" ht="93.95" hidden="1" customHeight="1" thickTop="1" thickBot="1" x14ac:dyDescent="0.3">
      <c r="A57" s="255"/>
      <c r="B57" s="246"/>
      <c r="C57" s="247" t="s">
        <v>632</v>
      </c>
      <c r="D57" s="243" t="s">
        <v>433</v>
      </c>
      <c r="E57" s="181" t="s">
        <v>633</v>
      </c>
      <c r="F57" s="181" t="s">
        <v>634</v>
      </c>
      <c r="G57" s="182"/>
      <c r="H57" s="183"/>
      <c r="I57" s="184"/>
      <c r="J57" s="188"/>
      <c r="K57" s="181" t="s">
        <v>635</v>
      </c>
      <c r="L57" s="191" t="s">
        <v>631</v>
      </c>
    </row>
    <row r="58" spans="1:12" ht="93.95" customHeight="1" thickTop="1" thickBot="1" x14ac:dyDescent="0.3">
      <c r="A58" s="255"/>
      <c r="B58" s="246"/>
      <c r="C58" s="247"/>
      <c r="D58" s="243"/>
      <c r="E58" s="181" t="s">
        <v>636</v>
      </c>
      <c r="F58" s="181" t="s">
        <v>637</v>
      </c>
      <c r="G58" s="182"/>
      <c r="H58" s="183"/>
      <c r="I58" s="187"/>
      <c r="J58" s="188"/>
      <c r="K58" s="181" t="s">
        <v>635</v>
      </c>
      <c r="L58" s="191" t="s">
        <v>631</v>
      </c>
    </row>
    <row r="59" spans="1:12" ht="93.95" hidden="1" customHeight="1" thickTop="1" thickBot="1" x14ac:dyDescent="0.3">
      <c r="A59" s="255"/>
      <c r="B59" s="246"/>
      <c r="C59" s="247" t="s">
        <v>638</v>
      </c>
      <c r="D59" s="190" t="s">
        <v>433</v>
      </c>
      <c r="E59" s="192" t="s">
        <v>639</v>
      </c>
      <c r="F59" s="192" t="s">
        <v>640</v>
      </c>
      <c r="G59" s="182"/>
      <c r="H59" s="183"/>
      <c r="I59" s="184"/>
      <c r="J59" s="185"/>
      <c r="K59" s="181" t="s">
        <v>641</v>
      </c>
      <c r="L59" s="191" t="s">
        <v>631</v>
      </c>
    </row>
    <row r="60" spans="1:12" ht="93.95" hidden="1" customHeight="1" thickTop="1" thickBot="1" x14ac:dyDescent="0.3">
      <c r="A60" s="255"/>
      <c r="B60" s="246"/>
      <c r="C60" s="247"/>
      <c r="D60" s="190" t="s">
        <v>433</v>
      </c>
      <c r="E60" s="181" t="s">
        <v>642</v>
      </c>
      <c r="F60" s="181" t="s">
        <v>643</v>
      </c>
      <c r="G60" s="182"/>
      <c r="H60" s="183"/>
      <c r="I60" s="184"/>
      <c r="J60" s="185"/>
      <c r="K60" s="181" t="s">
        <v>644</v>
      </c>
      <c r="L60" s="191" t="s">
        <v>631</v>
      </c>
    </row>
    <row r="61" spans="1:12" ht="93.95" hidden="1" customHeight="1" thickTop="1" thickBot="1" x14ac:dyDescent="0.3">
      <c r="A61" s="255"/>
      <c r="B61" s="246"/>
      <c r="C61" s="247"/>
      <c r="D61" s="190" t="s">
        <v>433</v>
      </c>
      <c r="E61" s="181" t="s">
        <v>645</v>
      </c>
      <c r="F61" s="181" t="s">
        <v>646</v>
      </c>
      <c r="G61" s="182"/>
      <c r="H61" s="183"/>
      <c r="I61" s="184"/>
      <c r="J61" s="185"/>
      <c r="K61" s="181" t="s">
        <v>647</v>
      </c>
      <c r="L61" s="191" t="s">
        <v>631</v>
      </c>
    </row>
    <row r="62" spans="1:12" ht="93.95" hidden="1" customHeight="1" thickTop="1" thickBot="1" x14ac:dyDescent="0.3">
      <c r="A62" s="255"/>
      <c r="B62" s="246" t="s">
        <v>648</v>
      </c>
      <c r="C62" s="247" t="s">
        <v>649</v>
      </c>
      <c r="D62" s="243" t="s">
        <v>433</v>
      </c>
      <c r="E62" s="181" t="s">
        <v>650</v>
      </c>
      <c r="F62" s="181" t="s">
        <v>651</v>
      </c>
      <c r="G62" s="182"/>
      <c r="H62" s="183"/>
      <c r="I62" s="184"/>
      <c r="J62" s="185"/>
      <c r="K62" s="181" t="s">
        <v>652</v>
      </c>
      <c r="L62" s="191" t="s">
        <v>653</v>
      </c>
    </row>
    <row r="63" spans="1:12" ht="93.95" hidden="1" customHeight="1" thickTop="1" thickBot="1" x14ac:dyDescent="0.3">
      <c r="A63" s="255"/>
      <c r="B63" s="246"/>
      <c r="C63" s="247"/>
      <c r="D63" s="243"/>
      <c r="E63" s="181" t="s">
        <v>654</v>
      </c>
      <c r="F63" s="181" t="s">
        <v>655</v>
      </c>
      <c r="G63" s="182"/>
      <c r="H63" s="183"/>
      <c r="I63" s="184"/>
      <c r="J63" s="185"/>
      <c r="K63" s="181" t="s">
        <v>656</v>
      </c>
      <c r="L63" s="191" t="s">
        <v>657</v>
      </c>
    </row>
    <row r="64" spans="1:12" ht="93.95" hidden="1" customHeight="1" thickTop="1" thickBot="1" x14ac:dyDescent="0.3">
      <c r="A64" s="255"/>
      <c r="B64" s="246"/>
      <c r="C64" s="181" t="s">
        <v>658</v>
      </c>
      <c r="D64" s="190" t="s">
        <v>433</v>
      </c>
      <c r="E64" s="181" t="s">
        <v>659</v>
      </c>
      <c r="F64" s="181" t="s">
        <v>660</v>
      </c>
      <c r="G64" s="182"/>
      <c r="H64" s="183"/>
      <c r="I64" s="184"/>
      <c r="J64" s="188"/>
      <c r="K64" s="181" t="s">
        <v>661</v>
      </c>
      <c r="L64" s="191" t="s">
        <v>662</v>
      </c>
    </row>
    <row r="65" spans="1:12" ht="93.95" hidden="1" customHeight="1" thickTop="1" thickBot="1" x14ac:dyDescent="0.3">
      <c r="A65" s="254" t="s">
        <v>663</v>
      </c>
      <c r="B65" s="246" t="s">
        <v>664</v>
      </c>
      <c r="C65" s="193" t="s">
        <v>665</v>
      </c>
      <c r="D65" s="190" t="s">
        <v>666</v>
      </c>
      <c r="E65" s="189" t="s">
        <v>667</v>
      </c>
      <c r="F65" s="189" t="s">
        <v>668</v>
      </c>
      <c r="G65" s="182"/>
      <c r="H65" s="183"/>
      <c r="I65" s="184"/>
      <c r="J65" s="185"/>
      <c r="K65" s="181" t="s">
        <v>669</v>
      </c>
      <c r="L65" s="191" t="s">
        <v>670</v>
      </c>
    </row>
    <row r="66" spans="1:12" ht="93.95" hidden="1" customHeight="1" thickTop="1" thickBot="1" x14ac:dyDescent="0.3">
      <c r="A66" s="254"/>
      <c r="B66" s="246"/>
      <c r="C66" s="193" t="s">
        <v>671</v>
      </c>
      <c r="D66" s="190" t="s">
        <v>672</v>
      </c>
      <c r="E66" s="189" t="s">
        <v>673</v>
      </c>
      <c r="F66" s="189" t="s">
        <v>674</v>
      </c>
      <c r="G66" s="182"/>
      <c r="H66" s="183"/>
      <c r="I66" s="184"/>
      <c r="J66" s="185"/>
      <c r="K66" s="181" t="s">
        <v>675</v>
      </c>
      <c r="L66" s="191" t="s">
        <v>676</v>
      </c>
    </row>
    <row r="67" spans="1:12" ht="93.95" customHeight="1" thickTop="1" thickBot="1" x14ac:dyDescent="0.3">
      <c r="A67" s="254"/>
      <c r="B67" s="246"/>
      <c r="C67" s="250" t="s">
        <v>677</v>
      </c>
      <c r="D67" s="243" t="s">
        <v>678</v>
      </c>
      <c r="E67" s="189" t="s">
        <v>679</v>
      </c>
      <c r="F67" s="189" t="s">
        <v>680</v>
      </c>
      <c r="G67" s="182"/>
      <c r="H67" s="183"/>
      <c r="I67" s="187"/>
      <c r="J67" s="188"/>
      <c r="K67" s="181" t="s">
        <v>681</v>
      </c>
      <c r="L67" s="191" t="s">
        <v>682</v>
      </c>
    </row>
    <row r="68" spans="1:12" ht="93.95" customHeight="1" thickTop="1" thickBot="1" x14ac:dyDescent="0.3">
      <c r="A68" s="254"/>
      <c r="B68" s="246"/>
      <c r="C68" s="250"/>
      <c r="D68" s="243"/>
      <c r="E68" s="189" t="s">
        <v>683</v>
      </c>
      <c r="F68" s="189" t="s">
        <v>684</v>
      </c>
      <c r="G68" s="182"/>
      <c r="H68" s="183"/>
      <c r="I68" s="187"/>
      <c r="J68" s="188"/>
      <c r="K68" s="181" t="s">
        <v>685</v>
      </c>
      <c r="L68" s="191" t="s">
        <v>686</v>
      </c>
    </row>
    <row r="69" spans="1:12" ht="113.25" hidden="1" customHeight="1" thickTop="1" thickBot="1" x14ac:dyDescent="0.3">
      <c r="A69" s="254"/>
      <c r="B69" s="246"/>
      <c r="C69" s="250"/>
      <c r="D69" s="243"/>
      <c r="E69" s="189" t="s">
        <v>687</v>
      </c>
      <c r="F69" s="189" t="s">
        <v>688</v>
      </c>
      <c r="G69" s="182"/>
      <c r="H69" s="183"/>
      <c r="I69" s="184"/>
      <c r="J69" s="185"/>
      <c r="K69" s="181" t="s">
        <v>689</v>
      </c>
      <c r="L69" s="191" t="s">
        <v>690</v>
      </c>
    </row>
    <row r="70" spans="1:12" ht="93.95" hidden="1" customHeight="1" thickTop="1" thickBot="1" x14ac:dyDescent="0.3">
      <c r="A70" s="254"/>
      <c r="B70" s="246"/>
      <c r="C70" s="193" t="s">
        <v>691</v>
      </c>
      <c r="D70" s="190" t="s">
        <v>692</v>
      </c>
      <c r="E70" s="189" t="s">
        <v>693</v>
      </c>
      <c r="F70" s="189" t="s">
        <v>694</v>
      </c>
      <c r="G70" s="182"/>
      <c r="H70" s="183"/>
      <c r="I70" s="184"/>
      <c r="J70" s="185"/>
      <c r="K70" s="181" t="s">
        <v>695</v>
      </c>
      <c r="L70" s="191" t="s">
        <v>696</v>
      </c>
    </row>
    <row r="71" spans="1:12" ht="93.95" hidden="1" customHeight="1" thickTop="1" thickBot="1" x14ac:dyDescent="0.3">
      <c r="A71" s="254"/>
      <c r="B71" s="246"/>
      <c r="C71" s="250" t="s">
        <v>697</v>
      </c>
      <c r="D71" s="243" t="s">
        <v>698</v>
      </c>
      <c r="E71" s="189" t="s">
        <v>699</v>
      </c>
      <c r="F71" s="189" t="s">
        <v>700</v>
      </c>
      <c r="G71" s="182"/>
      <c r="H71" s="183"/>
      <c r="I71" s="184"/>
      <c r="J71" s="188"/>
      <c r="K71" s="181" t="s">
        <v>701</v>
      </c>
      <c r="L71" s="191" t="s">
        <v>702</v>
      </c>
    </row>
    <row r="72" spans="1:12" ht="93.95" hidden="1" customHeight="1" thickTop="1" thickBot="1" x14ac:dyDescent="0.3">
      <c r="A72" s="254"/>
      <c r="B72" s="246"/>
      <c r="C72" s="250"/>
      <c r="D72" s="243"/>
      <c r="E72" s="189" t="s">
        <v>703</v>
      </c>
      <c r="F72" s="189" t="s">
        <v>704</v>
      </c>
      <c r="G72" s="182"/>
      <c r="H72" s="183"/>
      <c r="I72" s="184"/>
      <c r="J72" s="188"/>
      <c r="K72" s="181" t="s">
        <v>705</v>
      </c>
      <c r="L72" s="191" t="s">
        <v>706</v>
      </c>
    </row>
    <row r="73" spans="1:12" ht="93.95" hidden="1" customHeight="1" thickTop="1" thickBot="1" x14ac:dyDescent="0.3">
      <c r="A73" s="254"/>
      <c r="B73" s="246"/>
      <c r="C73" s="193" t="s">
        <v>707</v>
      </c>
      <c r="D73" s="190" t="s">
        <v>708</v>
      </c>
      <c r="E73" s="189" t="s">
        <v>709</v>
      </c>
      <c r="F73" s="189" t="s">
        <v>710</v>
      </c>
      <c r="G73" s="182"/>
      <c r="H73" s="183"/>
      <c r="I73" s="184"/>
      <c r="J73" s="185"/>
      <c r="K73" s="181" t="s">
        <v>711</v>
      </c>
      <c r="L73" s="186" t="s">
        <v>712</v>
      </c>
    </row>
    <row r="74" spans="1:12" ht="93.95" hidden="1" customHeight="1" thickTop="1" thickBot="1" x14ac:dyDescent="0.3">
      <c r="A74" s="254"/>
      <c r="B74" s="246" t="s">
        <v>713</v>
      </c>
      <c r="C74" s="193" t="s">
        <v>714</v>
      </c>
      <c r="D74" s="190" t="s">
        <v>715</v>
      </c>
      <c r="E74" s="189" t="s">
        <v>716</v>
      </c>
      <c r="F74" s="189" t="s">
        <v>717</v>
      </c>
      <c r="G74" s="182"/>
      <c r="H74" s="183"/>
      <c r="I74" s="184"/>
      <c r="J74" s="185"/>
      <c r="K74" s="181" t="s">
        <v>718</v>
      </c>
      <c r="L74" s="186" t="s">
        <v>719</v>
      </c>
    </row>
    <row r="75" spans="1:12" ht="93.95" customHeight="1" thickTop="1" thickBot="1" x14ac:dyDescent="0.3">
      <c r="A75" s="254"/>
      <c r="B75" s="246"/>
      <c r="C75" s="193" t="s">
        <v>720</v>
      </c>
      <c r="D75" s="190" t="s">
        <v>721</v>
      </c>
      <c r="E75" s="189" t="s">
        <v>722</v>
      </c>
      <c r="F75" s="189" t="s">
        <v>723</v>
      </c>
      <c r="G75" s="182"/>
      <c r="H75" s="183"/>
      <c r="I75" s="187"/>
      <c r="J75" s="188"/>
      <c r="K75" s="181" t="s">
        <v>724</v>
      </c>
      <c r="L75" s="186" t="s">
        <v>725</v>
      </c>
    </row>
    <row r="76" spans="1:12" ht="93.95" hidden="1" customHeight="1" thickTop="1" thickBot="1" x14ac:dyDescent="0.3">
      <c r="A76" s="254"/>
      <c r="B76" s="246"/>
      <c r="C76" s="250" t="s">
        <v>726</v>
      </c>
      <c r="D76" s="243" t="s">
        <v>727</v>
      </c>
      <c r="E76" s="189" t="s">
        <v>728</v>
      </c>
      <c r="F76" s="189" t="s">
        <v>729</v>
      </c>
      <c r="G76" s="182"/>
      <c r="H76" s="183"/>
      <c r="I76" s="184"/>
      <c r="J76" s="185"/>
      <c r="K76" s="181" t="s">
        <v>730</v>
      </c>
      <c r="L76" s="186" t="s">
        <v>731</v>
      </c>
    </row>
    <row r="77" spans="1:12" ht="93.95" customHeight="1" thickTop="1" thickBot="1" x14ac:dyDescent="0.3">
      <c r="A77" s="254"/>
      <c r="B77" s="246"/>
      <c r="C77" s="250"/>
      <c r="D77" s="243"/>
      <c r="E77" s="189" t="s">
        <v>732</v>
      </c>
      <c r="F77" s="189" t="s">
        <v>733</v>
      </c>
      <c r="G77" s="182"/>
      <c r="H77" s="183"/>
      <c r="I77" s="187"/>
      <c r="J77" s="188"/>
      <c r="K77" s="181" t="s">
        <v>734</v>
      </c>
      <c r="L77" s="186" t="s">
        <v>731</v>
      </c>
    </row>
    <row r="78" spans="1:12" ht="93.95" hidden="1" customHeight="1" thickTop="1" thickBot="1" x14ac:dyDescent="0.3">
      <c r="A78" s="254"/>
      <c r="B78" s="246"/>
      <c r="C78" s="250"/>
      <c r="D78" s="243"/>
      <c r="E78" s="189" t="s">
        <v>735</v>
      </c>
      <c r="F78" s="189" t="s">
        <v>736</v>
      </c>
      <c r="G78" s="182"/>
      <c r="H78" s="183"/>
      <c r="I78" s="184"/>
      <c r="J78" s="185"/>
      <c r="K78" s="181" t="s">
        <v>737</v>
      </c>
      <c r="L78" s="186" t="s">
        <v>731</v>
      </c>
    </row>
    <row r="79" spans="1:12" ht="111.75" hidden="1" thickTop="1" thickBot="1" x14ac:dyDescent="0.3">
      <c r="A79" s="254"/>
      <c r="B79" s="246"/>
      <c r="C79" s="193" t="s">
        <v>738</v>
      </c>
      <c r="D79" s="190" t="s">
        <v>739</v>
      </c>
      <c r="E79" s="189" t="s">
        <v>740</v>
      </c>
      <c r="F79" s="189" t="s">
        <v>741</v>
      </c>
      <c r="G79" s="182"/>
      <c r="H79" s="183"/>
      <c r="I79" s="184"/>
      <c r="J79" s="185"/>
      <c r="K79" s="181" t="s">
        <v>742</v>
      </c>
      <c r="L79" s="186" t="s">
        <v>743</v>
      </c>
    </row>
    <row r="80" spans="1:12" ht="173.25" hidden="1" customHeight="1" thickTop="1" thickBot="1" x14ac:dyDescent="0.3">
      <c r="A80" s="254"/>
      <c r="B80" s="246"/>
      <c r="C80" s="246" t="s">
        <v>744</v>
      </c>
      <c r="D80" s="243" t="s">
        <v>745</v>
      </c>
      <c r="E80" s="189" t="s">
        <v>746</v>
      </c>
      <c r="F80" s="189" t="s">
        <v>747</v>
      </c>
      <c r="G80" s="182"/>
      <c r="H80" s="183"/>
      <c r="I80" s="184"/>
      <c r="J80" s="185"/>
      <c r="K80" s="181" t="s">
        <v>748</v>
      </c>
      <c r="L80" s="186" t="s">
        <v>749</v>
      </c>
    </row>
    <row r="81" spans="1:12" ht="188.25" hidden="1" customHeight="1" thickTop="1" thickBot="1" x14ac:dyDescent="0.3">
      <c r="A81" s="254"/>
      <c r="B81" s="246"/>
      <c r="C81" s="246"/>
      <c r="D81" s="243"/>
      <c r="E81" s="189" t="s">
        <v>750</v>
      </c>
      <c r="F81" s="189" t="s">
        <v>751</v>
      </c>
      <c r="G81" s="182"/>
      <c r="H81" s="183"/>
      <c r="I81" s="184"/>
      <c r="J81" s="188"/>
      <c r="K81" s="181" t="s">
        <v>752</v>
      </c>
      <c r="L81" s="186" t="s">
        <v>749</v>
      </c>
    </row>
    <row r="82" spans="1:12" ht="93.95" customHeight="1" thickTop="1" thickBot="1" x14ac:dyDescent="0.3">
      <c r="A82" s="254"/>
      <c r="B82" s="246"/>
      <c r="C82" s="246"/>
      <c r="D82" s="243"/>
      <c r="E82" s="189" t="s">
        <v>753</v>
      </c>
      <c r="F82" s="189" t="s">
        <v>754</v>
      </c>
      <c r="G82" s="182"/>
      <c r="H82" s="188"/>
      <c r="I82" s="187"/>
      <c r="J82" s="188"/>
      <c r="K82" s="181" t="s">
        <v>755</v>
      </c>
      <c r="L82" s="186" t="s">
        <v>749</v>
      </c>
    </row>
    <row r="83" spans="1:12" ht="170.25" customHeight="1" thickTop="1" thickBot="1" x14ac:dyDescent="0.3">
      <c r="A83" s="254"/>
      <c r="B83" s="246"/>
      <c r="C83" s="246"/>
      <c r="D83" s="243"/>
      <c r="E83" s="189" t="s">
        <v>756</v>
      </c>
      <c r="F83" s="189" t="s">
        <v>757</v>
      </c>
      <c r="G83" s="182"/>
      <c r="H83" s="183"/>
      <c r="I83" s="187"/>
      <c r="J83" s="188"/>
      <c r="K83" s="181" t="s">
        <v>758</v>
      </c>
      <c r="L83" s="186" t="s">
        <v>749</v>
      </c>
    </row>
    <row r="84" spans="1:12" ht="93.95" customHeight="1" thickTop="1" thickBot="1" x14ac:dyDescent="0.3">
      <c r="A84" s="254"/>
      <c r="B84" s="246"/>
      <c r="C84" s="246"/>
      <c r="D84" s="243"/>
      <c r="E84" s="189" t="s">
        <v>759</v>
      </c>
      <c r="F84" s="189" t="s">
        <v>760</v>
      </c>
      <c r="G84" s="182"/>
      <c r="H84" s="188"/>
      <c r="I84" s="187"/>
      <c r="J84" s="188"/>
      <c r="K84" s="181" t="s">
        <v>761</v>
      </c>
      <c r="L84" s="186" t="s">
        <v>749</v>
      </c>
    </row>
    <row r="85" spans="1:12" ht="93.95" customHeight="1" thickTop="1" thickBot="1" x14ac:dyDescent="0.3">
      <c r="A85" s="254"/>
      <c r="B85" s="246"/>
      <c r="C85" s="246"/>
      <c r="D85" s="243"/>
      <c r="E85" s="189" t="s">
        <v>762</v>
      </c>
      <c r="F85" s="189" t="s">
        <v>763</v>
      </c>
      <c r="G85" s="182"/>
      <c r="H85" s="183"/>
      <c r="I85" s="187"/>
      <c r="J85" s="188"/>
      <c r="K85" s="181" t="s">
        <v>764</v>
      </c>
      <c r="L85" s="186" t="s">
        <v>749</v>
      </c>
    </row>
    <row r="86" spans="1:12" ht="93.95" hidden="1" customHeight="1" thickTop="1" thickBot="1" x14ac:dyDescent="0.3">
      <c r="A86" s="254"/>
      <c r="B86" s="246"/>
      <c r="C86" s="250" t="s">
        <v>765</v>
      </c>
      <c r="D86" s="243" t="s">
        <v>766</v>
      </c>
      <c r="E86" s="189" t="s">
        <v>767</v>
      </c>
      <c r="F86" s="189" t="s">
        <v>768</v>
      </c>
      <c r="G86" s="182"/>
      <c r="H86" s="183"/>
      <c r="I86" s="184"/>
      <c r="J86" s="185"/>
      <c r="K86" s="181" t="s">
        <v>769</v>
      </c>
      <c r="L86" s="186" t="s">
        <v>770</v>
      </c>
    </row>
    <row r="87" spans="1:12" ht="93.95" customHeight="1" thickTop="1" thickBot="1" x14ac:dyDescent="0.3">
      <c r="A87" s="254"/>
      <c r="B87" s="246"/>
      <c r="C87" s="250"/>
      <c r="D87" s="243"/>
      <c r="E87" s="189" t="s">
        <v>771</v>
      </c>
      <c r="F87" s="189" t="s">
        <v>772</v>
      </c>
      <c r="G87" s="182"/>
      <c r="H87" s="183"/>
      <c r="I87" s="187"/>
      <c r="J87" s="188"/>
      <c r="K87" s="181" t="s">
        <v>773</v>
      </c>
      <c r="L87" s="186" t="s">
        <v>770</v>
      </c>
    </row>
    <row r="88" spans="1:12" ht="93.95" hidden="1" customHeight="1" thickTop="1" thickBot="1" x14ac:dyDescent="0.3">
      <c r="A88" s="253" t="s">
        <v>774</v>
      </c>
      <c r="B88" s="246" t="s">
        <v>775</v>
      </c>
      <c r="C88" s="250" t="s">
        <v>776</v>
      </c>
      <c r="D88" s="243" t="s">
        <v>777</v>
      </c>
      <c r="E88" s="189" t="s">
        <v>778</v>
      </c>
      <c r="F88" s="189" t="s">
        <v>779</v>
      </c>
      <c r="G88" s="182"/>
      <c r="H88" s="183"/>
      <c r="I88" s="184"/>
      <c r="J88" s="185"/>
      <c r="K88" s="181" t="s">
        <v>780</v>
      </c>
      <c r="L88" s="186" t="s">
        <v>781</v>
      </c>
    </row>
    <row r="89" spans="1:12" ht="93.95" hidden="1" customHeight="1" thickTop="1" thickBot="1" x14ac:dyDescent="0.3">
      <c r="A89" s="253"/>
      <c r="B89" s="246"/>
      <c r="C89" s="250"/>
      <c r="D89" s="243"/>
      <c r="E89" s="189" t="s">
        <v>782</v>
      </c>
      <c r="F89" s="189" t="s">
        <v>783</v>
      </c>
      <c r="G89" s="182"/>
      <c r="H89" s="183"/>
      <c r="I89" s="184"/>
      <c r="J89" s="185"/>
      <c r="K89" s="181" t="s">
        <v>784</v>
      </c>
      <c r="L89" s="186" t="s">
        <v>781</v>
      </c>
    </row>
    <row r="90" spans="1:12" ht="93.95" hidden="1" customHeight="1" thickTop="1" thickBot="1" x14ac:dyDescent="0.3">
      <c r="A90" s="253"/>
      <c r="B90" s="246"/>
      <c r="C90" s="250"/>
      <c r="D90" s="243"/>
      <c r="E90" s="189" t="s">
        <v>785</v>
      </c>
      <c r="F90" s="189" t="s">
        <v>786</v>
      </c>
      <c r="G90" s="182"/>
      <c r="H90" s="183"/>
      <c r="I90" s="184"/>
      <c r="J90" s="188"/>
      <c r="K90" s="181" t="s">
        <v>787</v>
      </c>
      <c r="L90" s="186" t="s">
        <v>781</v>
      </c>
    </row>
    <row r="91" spans="1:12" ht="93.95" hidden="1" customHeight="1" thickTop="1" thickBot="1" x14ac:dyDescent="0.3">
      <c r="A91" s="253"/>
      <c r="B91" s="246"/>
      <c r="C91" s="193" t="s">
        <v>788</v>
      </c>
      <c r="D91" s="190" t="s">
        <v>789</v>
      </c>
      <c r="E91" s="189" t="s">
        <v>790</v>
      </c>
      <c r="F91" s="189" t="s">
        <v>791</v>
      </c>
      <c r="G91" s="182"/>
      <c r="H91" s="183"/>
      <c r="I91" s="184"/>
      <c r="J91" s="185"/>
      <c r="K91" s="181" t="s">
        <v>792</v>
      </c>
      <c r="L91" s="186" t="s">
        <v>793</v>
      </c>
    </row>
    <row r="92" spans="1:12" ht="93.95" hidden="1" customHeight="1" thickTop="1" thickBot="1" x14ac:dyDescent="0.3">
      <c r="A92" s="253"/>
      <c r="B92" s="246"/>
      <c r="C92" s="248" t="s">
        <v>794</v>
      </c>
      <c r="D92" s="243" t="s">
        <v>795</v>
      </c>
      <c r="E92" s="189" t="s">
        <v>796</v>
      </c>
      <c r="F92" s="189" t="s">
        <v>797</v>
      </c>
      <c r="G92" s="182"/>
      <c r="H92" s="183"/>
      <c r="I92" s="184"/>
      <c r="J92" s="185"/>
      <c r="K92" s="181" t="s">
        <v>798</v>
      </c>
      <c r="L92" s="186" t="s">
        <v>799</v>
      </c>
    </row>
    <row r="93" spans="1:12" ht="93.95" hidden="1" customHeight="1" thickTop="1" thickBot="1" x14ac:dyDescent="0.3">
      <c r="A93" s="253"/>
      <c r="B93" s="246"/>
      <c r="C93" s="248"/>
      <c r="D93" s="243"/>
      <c r="E93" s="189" t="s">
        <v>800</v>
      </c>
      <c r="F93" s="189" t="s">
        <v>801</v>
      </c>
      <c r="G93" s="182"/>
      <c r="H93" s="183"/>
      <c r="I93" s="184"/>
      <c r="J93" s="185"/>
      <c r="K93" s="181" t="s">
        <v>802</v>
      </c>
      <c r="L93" s="186" t="s">
        <v>799</v>
      </c>
    </row>
    <row r="94" spans="1:12" ht="93.95" hidden="1" customHeight="1" thickTop="1" thickBot="1" x14ac:dyDescent="0.3">
      <c r="A94" s="253"/>
      <c r="B94" s="246"/>
      <c r="C94" s="248" t="s">
        <v>803</v>
      </c>
      <c r="D94" s="243" t="s">
        <v>804</v>
      </c>
      <c r="E94" s="189" t="s">
        <v>805</v>
      </c>
      <c r="F94" s="189" t="s">
        <v>806</v>
      </c>
      <c r="G94" s="182"/>
      <c r="H94" s="183"/>
      <c r="I94" s="184"/>
      <c r="J94" s="185"/>
      <c r="K94" s="181" t="s">
        <v>807</v>
      </c>
      <c r="L94" s="186" t="s">
        <v>808</v>
      </c>
    </row>
    <row r="95" spans="1:12" ht="93.95" hidden="1" customHeight="1" thickTop="1" thickBot="1" x14ac:dyDescent="0.3">
      <c r="A95" s="253"/>
      <c r="B95" s="246"/>
      <c r="C95" s="248"/>
      <c r="D95" s="243"/>
      <c r="E95" s="189" t="s">
        <v>809</v>
      </c>
      <c r="F95" s="189" t="s">
        <v>810</v>
      </c>
      <c r="G95" s="182"/>
      <c r="H95" s="183"/>
      <c r="I95" s="184"/>
      <c r="J95" s="185"/>
      <c r="K95" s="181" t="s">
        <v>811</v>
      </c>
      <c r="L95" s="186" t="s">
        <v>808</v>
      </c>
    </row>
    <row r="96" spans="1:12" ht="93.95" hidden="1" customHeight="1" thickTop="1" thickBot="1" x14ac:dyDescent="0.3">
      <c r="A96" s="253"/>
      <c r="B96" s="246"/>
      <c r="C96" s="248"/>
      <c r="D96" s="243"/>
      <c r="E96" s="189" t="s">
        <v>812</v>
      </c>
      <c r="F96" s="189" t="s">
        <v>813</v>
      </c>
      <c r="G96" s="182"/>
      <c r="H96" s="183"/>
      <c r="I96" s="184"/>
      <c r="J96" s="185"/>
      <c r="K96" s="181" t="s">
        <v>814</v>
      </c>
      <c r="L96" s="186" t="s">
        <v>808</v>
      </c>
    </row>
    <row r="97" spans="1:12" ht="93.95" hidden="1" customHeight="1" thickTop="1" thickBot="1" x14ac:dyDescent="0.3">
      <c r="A97" s="253"/>
      <c r="B97" s="246"/>
      <c r="C97" s="250" t="s">
        <v>815</v>
      </c>
      <c r="D97" s="243" t="s">
        <v>816</v>
      </c>
      <c r="E97" s="189" t="s">
        <v>817</v>
      </c>
      <c r="F97" s="189" t="s">
        <v>818</v>
      </c>
      <c r="G97" s="182"/>
      <c r="H97" s="183"/>
      <c r="I97" s="184"/>
      <c r="J97" s="185"/>
      <c r="K97" s="181" t="s">
        <v>819</v>
      </c>
      <c r="L97" s="186" t="s">
        <v>820</v>
      </c>
    </row>
    <row r="98" spans="1:12" ht="93.95" hidden="1" customHeight="1" thickTop="1" thickBot="1" x14ac:dyDescent="0.3">
      <c r="A98" s="253"/>
      <c r="B98" s="246"/>
      <c r="C98" s="250"/>
      <c r="D98" s="243"/>
      <c r="E98" s="189" t="s">
        <v>821</v>
      </c>
      <c r="F98" s="189" t="s">
        <v>822</v>
      </c>
      <c r="G98" s="182"/>
      <c r="H98" s="183"/>
      <c r="I98" s="184"/>
      <c r="J98" s="185"/>
      <c r="K98" s="181" t="s">
        <v>823</v>
      </c>
      <c r="L98" s="186" t="s">
        <v>820</v>
      </c>
    </row>
    <row r="99" spans="1:12" ht="93.95" hidden="1" customHeight="1" thickTop="1" thickBot="1" x14ac:dyDescent="0.3">
      <c r="A99" s="253"/>
      <c r="B99" s="246"/>
      <c r="C99" s="193" t="s">
        <v>824</v>
      </c>
      <c r="D99" s="190" t="s">
        <v>825</v>
      </c>
      <c r="E99" s="189" t="s">
        <v>826</v>
      </c>
      <c r="F99" s="189" t="s">
        <v>827</v>
      </c>
      <c r="G99" s="182"/>
      <c r="H99" s="183"/>
      <c r="I99" s="184"/>
      <c r="J99" s="185"/>
      <c r="K99" s="181" t="s">
        <v>828</v>
      </c>
      <c r="L99" s="186" t="s">
        <v>829</v>
      </c>
    </row>
    <row r="100" spans="1:12" ht="93.95" customHeight="1" thickTop="1" thickBot="1" x14ac:dyDescent="0.3">
      <c r="A100" s="253"/>
      <c r="B100" s="246"/>
      <c r="C100" s="250" t="s">
        <v>830</v>
      </c>
      <c r="D100" s="243" t="s">
        <v>831</v>
      </c>
      <c r="E100" s="189" t="s">
        <v>832</v>
      </c>
      <c r="F100" s="189" t="s">
        <v>833</v>
      </c>
      <c r="G100" s="182"/>
      <c r="H100" s="188"/>
      <c r="I100" s="187"/>
      <c r="J100" s="188"/>
      <c r="K100" s="181" t="s">
        <v>834</v>
      </c>
      <c r="L100" s="186" t="s">
        <v>835</v>
      </c>
    </row>
    <row r="101" spans="1:12" ht="93.95" hidden="1" customHeight="1" thickTop="1" thickBot="1" x14ac:dyDescent="0.3">
      <c r="A101" s="253"/>
      <c r="B101" s="246"/>
      <c r="C101" s="250"/>
      <c r="D101" s="243"/>
      <c r="E101" s="189" t="s">
        <v>836</v>
      </c>
      <c r="F101" s="189" t="s">
        <v>837</v>
      </c>
      <c r="G101" s="182"/>
      <c r="H101" s="183"/>
      <c r="I101" s="184"/>
      <c r="J101" s="185"/>
      <c r="K101" s="181" t="s">
        <v>838</v>
      </c>
      <c r="L101" s="186" t="s">
        <v>835</v>
      </c>
    </row>
    <row r="102" spans="1:12" ht="93.95" hidden="1" customHeight="1" thickTop="1" thickBot="1" x14ac:dyDescent="0.3">
      <c r="A102" s="253"/>
      <c r="B102" s="246" t="s">
        <v>839</v>
      </c>
      <c r="C102" s="250" t="s">
        <v>840</v>
      </c>
      <c r="D102" s="243" t="s">
        <v>841</v>
      </c>
      <c r="E102" s="189" t="s">
        <v>842</v>
      </c>
      <c r="F102" s="189" t="s">
        <v>843</v>
      </c>
      <c r="G102" s="182"/>
      <c r="H102" s="183"/>
      <c r="I102" s="184"/>
      <c r="J102" s="185"/>
      <c r="K102" s="181" t="s">
        <v>844</v>
      </c>
      <c r="L102" s="186" t="s">
        <v>845</v>
      </c>
    </row>
    <row r="103" spans="1:12" ht="93.95" hidden="1" customHeight="1" thickTop="1" thickBot="1" x14ac:dyDescent="0.3">
      <c r="A103" s="253"/>
      <c r="B103" s="246"/>
      <c r="C103" s="250"/>
      <c r="D103" s="243"/>
      <c r="E103" s="189" t="s">
        <v>846</v>
      </c>
      <c r="F103" s="189" t="s">
        <v>847</v>
      </c>
      <c r="G103" s="182"/>
      <c r="H103" s="183"/>
      <c r="I103" s="184"/>
      <c r="J103" s="185"/>
      <c r="K103" s="181" t="s">
        <v>848</v>
      </c>
      <c r="L103" s="186" t="s">
        <v>845</v>
      </c>
    </row>
    <row r="104" spans="1:12" ht="93.95" hidden="1" customHeight="1" thickTop="1" thickBot="1" x14ac:dyDescent="0.3">
      <c r="A104" s="253"/>
      <c r="B104" s="246"/>
      <c r="C104" s="250"/>
      <c r="D104" s="243"/>
      <c r="E104" s="189" t="s">
        <v>849</v>
      </c>
      <c r="F104" s="189" t="s">
        <v>850</v>
      </c>
      <c r="G104" s="182"/>
      <c r="H104" s="183"/>
      <c r="I104" s="184"/>
      <c r="J104" s="185"/>
      <c r="K104" s="181" t="s">
        <v>851</v>
      </c>
      <c r="L104" s="186" t="s">
        <v>845</v>
      </c>
    </row>
    <row r="105" spans="1:12" ht="93.95" hidden="1" customHeight="1" thickTop="1" thickBot="1" x14ac:dyDescent="0.3">
      <c r="A105" s="253"/>
      <c r="B105" s="246"/>
      <c r="C105" s="250" t="s">
        <v>852</v>
      </c>
      <c r="D105" s="243" t="s">
        <v>853</v>
      </c>
      <c r="E105" s="189" t="s">
        <v>854</v>
      </c>
      <c r="F105" s="189" t="s">
        <v>855</v>
      </c>
      <c r="G105" s="182"/>
      <c r="H105" s="183"/>
      <c r="I105" s="184"/>
      <c r="J105" s="185"/>
      <c r="K105" s="181" t="s">
        <v>856</v>
      </c>
      <c r="L105" s="186" t="s">
        <v>857</v>
      </c>
    </row>
    <row r="106" spans="1:12" ht="93.95" hidden="1" customHeight="1" thickTop="1" thickBot="1" x14ac:dyDescent="0.3">
      <c r="A106" s="253"/>
      <c r="B106" s="246"/>
      <c r="C106" s="250"/>
      <c r="D106" s="243"/>
      <c r="E106" s="189" t="s">
        <v>858</v>
      </c>
      <c r="F106" s="189" t="s">
        <v>859</v>
      </c>
      <c r="G106" s="182"/>
      <c r="H106" s="183"/>
      <c r="I106" s="184"/>
      <c r="J106" s="185"/>
      <c r="K106" s="181" t="s">
        <v>860</v>
      </c>
      <c r="L106" s="186" t="s">
        <v>857</v>
      </c>
    </row>
    <row r="107" spans="1:12" ht="93.95" hidden="1" customHeight="1" thickTop="1" thickBot="1" x14ac:dyDescent="0.3">
      <c r="A107" s="253"/>
      <c r="B107" s="246"/>
      <c r="C107" s="250"/>
      <c r="D107" s="243"/>
      <c r="E107" s="189" t="s">
        <v>861</v>
      </c>
      <c r="F107" s="189" t="s">
        <v>862</v>
      </c>
      <c r="G107" s="182"/>
      <c r="H107" s="183"/>
      <c r="I107" s="184"/>
      <c r="J107" s="185"/>
      <c r="K107" s="181" t="s">
        <v>863</v>
      </c>
      <c r="L107" s="186" t="s">
        <v>857</v>
      </c>
    </row>
    <row r="108" spans="1:12" ht="93.95" hidden="1" customHeight="1" thickTop="1" thickBot="1" x14ac:dyDescent="0.3">
      <c r="A108" s="253"/>
      <c r="B108" s="246"/>
      <c r="C108" s="250" t="s">
        <v>864</v>
      </c>
      <c r="D108" s="243" t="s">
        <v>865</v>
      </c>
      <c r="E108" s="189" t="s">
        <v>866</v>
      </c>
      <c r="F108" s="189" t="s">
        <v>867</v>
      </c>
      <c r="G108" s="182"/>
      <c r="H108" s="183"/>
      <c r="I108" s="184"/>
      <c r="J108" s="185"/>
      <c r="K108" s="181" t="s">
        <v>868</v>
      </c>
      <c r="L108" s="186" t="s">
        <v>869</v>
      </c>
    </row>
    <row r="109" spans="1:12" ht="93.95" hidden="1" customHeight="1" thickTop="1" thickBot="1" x14ac:dyDescent="0.3">
      <c r="A109" s="253"/>
      <c r="B109" s="246"/>
      <c r="C109" s="250"/>
      <c r="D109" s="243"/>
      <c r="E109" s="189" t="s">
        <v>870</v>
      </c>
      <c r="F109" s="189" t="s">
        <v>871</v>
      </c>
      <c r="G109" s="182"/>
      <c r="H109" s="183"/>
      <c r="I109" s="184"/>
      <c r="J109" s="185"/>
      <c r="K109" s="181" t="s">
        <v>872</v>
      </c>
      <c r="L109" s="186" t="s">
        <v>869</v>
      </c>
    </row>
    <row r="110" spans="1:12" ht="93.95" hidden="1" customHeight="1" thickTop="1" thickBot="1" x14ac:dyDescent="0.3">
      <c r="A110" s="253"/>
      <c r="B110" s="246"/>
      <c r="C110" s="250"/>
      <c r="D110" s="243"/>
      <c r="E110" s="189" t="s">
        <v>873</v>
      </c>
      <c r="F110" s="189" t="s">
        <v>874</v>
      </c>
      <c r="G110" s="182"/>
      <c r="H110" s="183"/>
      <c r="I110" s="184"/>
      <c r="J110" s="185"/>
      <c r="K110" s="181" t="s">
        <v>875</v>
      </c>
      <c r="L110" s="186" t="s">
        <v>869</v>
      </c>
    </row>
    <row r="111" spans="1:12" ht="93.95" hidden="1" customHeight="1" thickTop="1" thickBot="1" x14ac:dyDescent="0.3">
      <c r="A111" s="253"/>
      <c r="B111" s="246"/>
      <c r="C111" s="250" t="s">
        <v>876</v>
      </c>
      <c r="D111" s="243" t="s">
        <v>877</v>
      </c>
      <c r="E111" s="189" t="s">
        <v>878</v>
      </c>
      <c r="F111" s="189" t="s">
        <v>879</v>
      </c>
      <c r="G111" s="182"/>
      <c r="H111" s="183"/>
      <c r="I111" s="184"/>
      <c r="J111" s="185"/>
      <c r="K111" s="181" t="s">
        <v>880</v>
      </c>
      <c r="L111" s="186" t="s">
        <v>881</v>
      </c>
    </row>
    <row r="112" spans="1:12" ht="93.95" hidden="1" customHeight="1" thickTop="1" thickBot="1" x14ac:dyDescent="0.3">
      <c r="A112" s="253"/>
      <c r="B112" s="246"/>
      <c r="C112" s="250"/>
      <c r="D112" s="243"/>
      <c r="E112" s="189" t="s">
        <v>882</v>
      </c>
      <c r="F112" s="189" t="s">
        <v>883</v>
      </c>
      <c r="G112" s="182"/>
      <c r="H112" s="183"/>
      <c r="I112" s="184"/>
      <c r="J112" s="185"/>
      <c r="K112" s="181" t="s">
        <v>884</v>
      </c>
      <c r="L112" s="186" t="s">
        <v>881</v>
      </c>
    </row>
    <row r="113" spans="1:12" ht="93.95" hidden="1" customHeight="1" thickTop="1" thickBot="1" x14ac:dyDescent="0.3">
      <c r="A113" s="253"/>
      <c r="B113" s="246"/>
      <c r="C113" s="193" t="s">
        <v>885</v>
      </c>
      <c r="D113" s="190" t="s">
        <v>886</v>
      </c>
      <c r="E113" s="189" t="s">
        <v>887</v>
      </c>
      <c r="F113" s="189" t="s">
        <v>888</v>
      </c>
      <c r="G113" s="182"/>
      <c r="H113" s="183"/>
      <c r="I113" s="184"/>
      <c r="J113" s="185"/>
      <c r="K113" s="181" t="s">
        <v>889</v>
      </c>
      <c r="L113" s="186" t="s">
        <v>890</v>
      </c>
    </row>
    <row r="114" spans="1:12" ht="93.95" hidden="1" customHeight="1" thickTop="1" thickBot="1" x14ac:dyDescent="0.3">
      <c r="A114" s="253"/>
      <c r="B114" s="246" t="s">
        <v>891</v>
      </c>
      <c r="C114" s="250" t="s">
        <v>892</v>
      </c>
      <c r="D114" s="243" t="s">
        <v>893</v>
      </c>
      <c r="E114" s="189" t="s">
        <v>894</v>
      </c>
      <c r="F114" s="189" t="s">
        <v>895</v>
      </c>
      <c r="G114" s="182"/>
      <c r="H114" s="183"/>
      <c r="I114" s="184"/>
      <c r="J114" s="185"/>
      <c r="K114" s="181" t="s">
        <v>896</v>
      </c>
      <c r="L114" s="186" t="s">
        <v>897</v>
      </c>
    </row>
    <row r="115" spans="1:12" ht="93.95" hidden="1" customHeight="1" thickTop="1" thickBot="1" x14ac:dyDescent="0.3">
      <c r="A115" s="253"/>
      <c r="B115" s="246"/>
      <c r="C115" s="250"/>
      <c r="D115" s="243"/>
      <c r="E115" s="189" t="s">
        <v>898</v>
      </c>
      <c r="F115" s="189" t="s">
        <v>899</v>
      </c>
      <c r="G115" s="182"/>
      <c r="H115" s="183"/>
      <c r="I115" s="184"/>
      <c r="J115" s="185"/>
      <c r="K115" s="181" t="s">
        <v>900</v>
      </c>
      <c r="L115" s="186" t="s">
        <v>897</v>
      </c>
    </row>
    <row r="116" spans="1:12" ht="93.95" hidden="1" customHeight="1" thickTop="1" thickBot="1" x14ac:dyDescent="0.3">
      <c r="A116" s="253"/>
      <c r="B116" s="246"/>
      <c r="C116" s="248" t="s">
        <v>901</v>
      </c>
      <c r="D116" s="243" t="s">
        <v>902</v>
      </c>
      <c r="E116" s="189" t="s">
        <v>903</v>
      </c>
      <c r="F116" s="189" t="s">
        <v>904</v>
      </c>
      <c r="G116" s="182"/>
      <c r="H116" s="183"/>
      <c r="I116" s="184"/>
      <c r="J116" s="185"/>
      <c r="K116" s="181" t="s">
        <v>905</v>
      </c>
      <c r="L116" s="186" t="s">
        <v>906</v>
      </c>
    </row>
    <row r="117" spans="1:12" ht="93.95" hidden="1" customHeight="1" thickTop="1" thickBot="1" x14ac:dyDescent="0.3">
      <c r="A117" s="253"/>
      <c r="B117" s="246"/>
      <c r="C117" s="248"/>
      <c r="D117" s="243"/>
      <c r="E117" s="189" t="s">
        <v>907</v>
      </c>
      <c r="F117" s="189" t="s">
        <v>908</v>
      </c>
      <c r="G117" s="182"/>
      <c r="H117" s="183"/>
      <c r="I117" s="184"/>
      <c r="J117" s="185"/>
      <c r="K117" s="181" t="s">
        <v>909</v>
      </c>
      <c r="L117" s="186" t="s">
        <v>906</v>
      </c>
    </row>
    <row r="118" spans="1:12" ht="93.95" hidden="1" customHeight="1" thickTop="1" thickBot="1" x14ac:dyDescent="0.3">
      <c r="A118" s="253"/>
      <c r="B118" s="246"/>
      <c r="C118" s="193" t="s">
        <v>910</v>
      </c>
      <c r="D118" s="190" t="s">
        <v>911</v>
      </c>
      <c r="E118" s="189" t="s">
        <v>912</v>
      </c>
      <c r="F118" s="189" t="s">
        <v>913</v>
      </c>
      <c r="G118" s="182"/>
      <c r="H118" s="183"/>
      <c r="I118" s="184"/>
      <c r="J118" s="188"/>
      <c r="K118" s="181" t="s">
        <v>914</v>
      </c>
      <c r="L118" s="186" t="s">
        <v>915</v>
      </c>
    </row>
    <row r="119" spans="1:12" ht="93.95" hidden="1" customHeight="1" thickTop="1" thickBot="1" x14ac:dyDescent="0.3">
      <c r="A119" s="253"/>
      <c r="B119" s="246"/>
      <c r="C119" s="193" t="s">
        <v>916</v>
      </c>
      <c r="D119" s="190" t="s">
        <v>917</v>
      </c>
      <c r="E119" s="189" t="s">
        <v>918</v>
      </c>
      <c r="F119" s="189" t="s">
        <v>919</v>
      </c>
      <c r="G119" s="182"/>
      <c r="H119" s="183"/>
      <c r="I119" s="184"/>
      <c r="J119" s="185"/>
      <c r="K119" s="181" t="s">
        <v>920</v>
      </c>
      <c r="L119" s="186" t="s">
        <v>921</v>
      </c>
    </row>
    <row r="120" spans="1:12" ht="93.95" hidden="1" customHeight="1" thickTop="1" thickBot="1" x14ac:dyDescent="0.3">
      <c r="A120" s="253"/>
      <c r="B120" s="246"/>
      <c r="C120" s="193" t="s">
        <v>922</v>
      </c>
      <c r="D120" s="190" t="s">
        <v>923</v>
      </c>
      <c r="E120" s="189" t="s">
        <v>924</v>
      </c>
      <c r="F120" s="189" t="s">
        <v>925</v>
      </c>
      <c r="G120" s="182"/>
      <c r="H120" s="183"/>
      <c r="I120" s="184"/>
      <c r="J120" s="188"/>
      <c r="K120" s="181" t="s">
        <v>926</v>
      </c>
      <c r="L120" s="186" t="s">
        <v>927</v>
      </c>
    </row>
    <row r="121" spans="1:12" ht="93.95" customHeight="1" thickTop="1" thickBot="1" x14ac:dyDescent="0.3">
      <c r="A121" s="253"/>
      <c r="B121" s="246"/>
      <c r="C121" s="193" t="s">
        <v>928</v>
      </c>
      <c r="D121" s="190" t="s">
        <v>929</v>
      </c>
      <c r="E121" s="189" t="s">
        <v>930</v>
      </c>
      <c r="F121" s="189" t="s">
        <v>931</v>
      </c>
      <c r="G121" s="182"/>
      <c r="H121" s="183"/>
      <c r="I121" s="187"/>
      <c r="J121" s="188"/>
      <c r="K121" s="181" t="s">
        <v>932</v>
      </c>
      <c r="L121" s="186" t="s">
        <v>933</v>
      </c>
    </row>
    <row r="122" spans="1:12" ht="93.95" hidden="1" customHeight="1" thickTop="1" thickBot="1" x14ac:dyDescent="0.3">
      <c r="A122" s="253"/>
      <c r="B122" s="246"/>
      <c r="C122" s="193" t="s">
        <v>934</v>
      </c>
      <c r="D122" s="190" t="s">
        <v>935</v>
      </c>
      <c r="E122" s="189" t="s">
        <v>936</v>
      </c>
      <c r="F122" s="189" t="s">
        <v>937</v>
      </c>
      <c r="G122" s="182"/>
      <c r="H122" s="183"/>
      <c r="I122" s="184"/>
      <c r="J122" s="188"/>
      <c r="K122" s="181" t="s">
        <v>938</v>
      </c>
      <c r="L122" s="186" t="s">
        <v>939</v>
      </c>
    </row>
    <row r="123" spans="1:12" ht="93.95" customHeight="1" thickTop="1" thickBot="1" x14ac:dyDescent="0.3">
      <c r="A123" s="253"/>
      <c r="B123" s="246"/>
      <c r="C123" s="193" t="s">
        <v>940</v>
      </c>
      <c r="D123" s="190" t="s">
        <v>941</v>
      </c>
      <c r="E123" s="189" t="s">
        <v>942</v>
      </c>
      <c r="F123" s="189" t="s">
        <v>943</v>
      </c>
      <c r="G123" s="182"/>
      <c r="H123" s="188"/>
      <c r="I123" s="187"/>
      <c r="J123" s="188"/>
      <c r="K123" s="181" t="s">
        <v>944</v>
      </c>
      <c r="L123" s="186" t="s">
        <v>945</v>
      </c>
    </row>
    <row r="124" spans="1:12" ht="93.95" hidden="1" customHeight="1" thickTop="1" thickBot="1" x14ac:dyDescent="0.3">
      <c r="A124" s="253"/>
      <c r="B124" s="246" t="s">
        <v>946</v>
      </c>
      <c r="C124" s="248" t="s">
        <v>947</v>
      </c>
      <c r="D124" s="243" t="s">
        <v>948</v>
      </c>
      <c r="E124" s="189" t="s">
        <v>949</v>
      </c>
      <c r="F124" s="189" t="s">
        <v>950</v>
      </c>
      <c r="G124" s="182"/>
      <c r="H124" s="183"/>
      <c r="I124" s="184"/>
      <c r="J124" s="188"/>
      <c r="K124" s="181" t="s">
        <v>951</v>
      </c>
      <c r="L124" s="186" t="s">
        <v>952</v>
      </c>
    </row>
    <row r="125" spans="1:12" ht="93.95" customHeight="1" thickTop="1" thickBot="1" x14ac:dyDescent="0.3">
      <c r="A125" s="253"/>
      <c r="B125" s="246"/>
      <c r="C125" s="248"/>
      <c r="D125" s="243"/>
      <c r="E125" s="189" t="s">
        <v>953</v>
      </c>
      <c r="F125" s="189" t="s">
        <v>954</v>
      </c>
      <c r="G125" s="182"/>
      <c r="H125" s="183"/>
      <c r="I125" s="187"/>
      <c r="J125" s="188"/>
      <c r="K125" s="181" t="s">
        <v>955</v>
      </c>
      <c r="L125" s="186" t="s">
        <v>952</v>
      </c>
    </row>
    <row r="126" spans="1:12" ht="93.95" customHeight="1" thickTop="1" thickBot="1" x14ac:dyDescent="0.3">
      <c r="A126" s="253"/>
      <c r="B126" s="246"/>
      <c r="C126" s="248"/>
      <c r="D126" s="243"/>
      <c r="E126" s="189" t="s">
        <v>956</v>
      </c>
      <c r="F126" s="189" t="s">
        <v>957</v>
      </c>
      <c r="G126" s="182"/>
      <c r="H126" s="188"/>
      <c r="I126" s="187"/>
      <c r="J126" s="188"/>
      <c r="K126" s="181" t="s">
        <v>958</v>
      </c>
      <c r="L126" s="186" t="s">
        <v>952</v>
      </c>
    </row>
    <row r="127" spans="1:12" ht="93.95" hidden="1" customHeight="1" thickTop="1" thickBot="1" x14ac:dyDescent="0.3">
      <c r="A127" s="253"/>
      <c r="B127" s="246"/>
      <c r="C127" s="250" t="s">
        <v>959</v>
      </c>
      <c r="D127" s="243" t="s">
        <v>960</v>
      </c>
      <c r="E127" s="189" t="s">
        <v>961</v>
      </c>
      <c r="F127" s="189" t="s">
        <v>962</v>
      </c>
      <c r="G127" s="182"/>
      <c r="H127" s="183"/>
      <c r="I127" s="184"/>
      <c r="J127" s="188"/>
      <c r="K127" s="181" t="s">
        <v>963</v>
      </c>
      <c r="L127" s="186" t="s">
        <v>964</v>
      </c>
    </row>
    <row r="128" spans="1:12" ht="93.95" hidden="1" customHeight="1" thickTop="1" thickBot="1" x14ac:dyDescent="0.3">
      <c r="A128" s="253"/>
      <c r="B128" s="246"/>
      <c r="C128" s="250"/>
      <c r="D128" s="243"/>
      <c r="E128" s="189" t="s">
        <v>965</v>
      </c>
      <c r="F128" s="189" t="s">
        <v>966</v>
      </c>
      <c r="G128" s="182"/>
      <c r="H128" s="183"/>
      <c r="I128" s="184"/>
      <c r="J128" s="188"/>
      <c r="K128" s="181" t="s">
        <v>967</v>
      </c>
      <c r="L128" s="186" t="s">
        <v>964</v>
      </c>
    </row>
    <row r="129" spans="1:12" ht="93.95" hidden="1" customHeight="1" thickTop="1" thickBot="1" x14ac:dyDescent="0.3">
      <c r="A129" s="253"/>
      <c r="B129" s="246"/>
      <c r="C129" s="250"/>
      <c r="D129" s="243"/>
      <c r="E129" s="189" t="s">
        <v>968</v>
      </c>
      <c r="F129" s="189" t="s">
        <v>969</v>
      </c>
      <c r="G129" s="182"/>
      <c r="H129" s="183"/>
      <c r="I129" s="184"/>
      <c r="J129" s="188"/>
      <c r="K129" s="181" t="s">
        <v>970</v>
      </c>
      <c r="L129" s="186" t="s">
        <v>964</v>
      </c>
    </row>
    <row r="130" spans="1:12" ht="93.95" hidden="1" customHeight="1" thickTop="1" thickBot="1" x14ac:dyDescent="0.3">
      <c r="A130" s="253"/>
      <c r="B130" s="246"/>
      <c r="C130" s="193" t="s">
        <v>971</v>
      </c>
      <c r="D130" s="190" t="s">
        <v>972</v>
      </c>
      <c r="E130" s="189" t="s">
        <v>973</v>
      </c>
      <c r="F130" s="189" t="s">
        <v>974</v>
      </c>
      <c r="G130" s="182"/>
      <c r="H130" s="183"/>
      <c r="I130" s="184"/>
      <c r="J130" s="188"/>
      <c r="K130" s="181" t="s">
        <v>975</v>
      </c>
      <c r="L130" s="186" t="s">
        <v>976</v>
      </c>
    </row>
    <row r="131" spans="1:12" ht="93.95" hidden="1" customHeight="1" thickTop="1" thickBot="1" x14ac:dyDescent="0.3">
      <c r="A131" s="253"/>
      <c r="B131" s="246"/>
      <c r="C131" s="250" t="s">
        <v>977</v>
      </c>
      <c r="D131" s="243" t="s">
        <v>978</v>
      </c>
      <c r="E131" s="189" t="s">
        <v>979</v>
      </c>
      <c r="F131" s="189" t="s">
        <v>980</v>
      </c>
      <c r="G131" s="182"/>
      <c r="H131" s="183"/>
      <c r="I131" s="184"/>
      <c r="J131" s="185"/>
      <c r="K131" s="181" t="s">
        <v>981</v>
      </c>
      <c r="L131" s="186" t="s">
        <v>982</v>
      </c>
    </row>
    <row r="132" spans="1:12" ht="93.95" hidden="1" customHeight="1" thickTop="1" thickBot="1" x14ac:dyDescent="0.3">
      <c r="A132" s="253"/>
      <c r="B132" s="246"/>
      <c r="C132" s="250"/>
      <c r="D132" s="243"/>
      <c r="E132" s="189" t="s">
        <v>983</v>
      </c>
      <c r="F132" s="189" t="s">
        <v>984</v>
      </c>
      <c r="G132" s="182"/>
      <c r="H132" s="183"/>
      <c r="I132" s="184"/>
      <c r="J132" s="185"/>
      <c r="K132" s="181" t="s">
        <v>985</v>
      </c>
      <c r="L132" s="186" t="s">
        <v>982</v>
      </c>
    </row>
    <row r="133" spans="1:12" ht="93.95" customHeight="1" thickTop="1" thickBot="1" x14ac:dyDescent="0.3">
      <c r="A133" s="253"/>
      <c r="B133" s="246"/>
      <c r="C133" s="250"/>
      <c r="D133" s="243"/>
      <c r="E133" s="189" t="s">
        <v>986</v>
      </c>
      <c r="F133" s="189" t="s">
        <v>987</v>
      </c>
      <c r="G133" s="182"/>
      <c r="H133" s="183"/>
      <c r="I133" s="187"/>
      <c r="J133" s="188"/>
      <c r="K133" s="181" t="s">
        <v>988</v>
      </c>
      <c r="L133" s="186" t="s">
        <v>982</v>
      </c>
    </row>
    <row r="134" spans="1:12" ht="93.95" customHeight="1" thickTop="1" thickBot="1" x14ac:dyDescent="0.3">
      <c r="A134" s="253"/>
      <c r="B134" s="246"/>
      <c r="C134" s="250"/>
      <c r="D134" s="243"/>
      <c r="E134" s="189" t="s">
        <v>989</v>
      </c>
      <c r="F134" s="189" t="s">
        <v>990</v>
      </c>
      <c r="G134" s="182"/>
      <c r="H134" s="183"/>
      <c r="I134" s="187"/>
      <c r="J134" s="188"/>
      <c r="K134" s="181" t="s">
        <v>991</v>
      </c>
      <c r="L134" s="186" t="s">
        <v>982</v>
      </c>
    </row>
    <row r="135" spans="1:12" ht="93.95" hidden="1" customHeight="1" thickTop="1" thickBot="1" x14ac:dyDescent="0.3">
      <c r="A135" s="253"/>
      <c r="B135" s="246"/>
      <c r="C135" s="193" t="s">
        <v>992</v>
      </c>
      <c r="D135" s="190" t="s">
        <v>993</v>
      </c>
      <c r="E135" s="189" t="s">
        <v>994</v>
      </c>
      <c r="F135" s="189" t="s">
        <v>995</v>
      </c>
      <c r="G135" s="182"/>
      <c r="H135" s="183"/>
      <c r="I135" s="184"/>
      <c r="J135" s="185"/>
      <c r="K135" s="181" t="s">
        <v>996</v>
      </c>
      <c r="L135" s="186" t="s">
        <v>997</v>
      </c>
    </row>
    <row r="136" spans="1:12" ht="93.95" hidden="1" customHeight="1" thickTop="1" thickBot="1" x14ac:dyDescent="0.3">
      <c r="A136" s="253"/>
      <c r="B136" s="246"/>
      <c r="C136" s="193" t="s">
        <v>998</v>
      </c>
      <c r="D136" s="190" t="s">
        <v>999</v>
      </c>
      <c r="E136" s="189" t="s">
        <v>1000</v>
      </c>
      <c r="F136" s="189" t="s">
        <v>1001</v>
      </c>
      <c r="G136" s="182"/>
      <c r="H136" s="183"/>
      <c r="I136" s="184"/>
      <c r="J136" s="185"/>
      <c r="K136" s="181" t="s">
        <v>1002</v>
      </c>
      <c r="L136" s="186" t="s">
        <v>1003</v>
      </c>
    </row>
    <row r="137" spans="1:12" ht="93.95" hidden="1" customHeight="1" thickTop="1" thickBot="1" x14ac:dyDescent="0.3">
      <c r="A137" s="253"/>
      <c r="B137" s="246"/>
      <c r="C137" s="193" t="s">
        <v>1004</v>
      </c>
      <c r="D137" s="190" t="s">
        <v>1005</v>
      </c>
      <c r="E137" s="189" t="s">
        <v>1006</v>
      </c>
      <c r="F137" s="189" t="s">
        <v>1007</v>
      </c>
      <c r="G137" s="182"/>
      <c r="H137" s="183"/>
      <c r="I137" s="184"/>
      <c r="J137" s="188"/>
      <c r="K137" s="181" t="s">
        <v>1008</v>
      </c>
      <c r="L137" s="186" t="s">
        <v>1009</v>
      </c>
    </row>
    <row r="138" spans="1:12" ht="93.95" hidden="1" customHeight="1" thickTop="1" thickBot="1" x14ac:dyDescent="0.3">
      <c r="A138" s="253"/>
      <c r="B138" s="246"/>
      <c r="C138" s="193" t="s">
        <v>1010</v>
      </c>
      <c r="D138" s="190" t="s">
        <v>1011</v>
      </c>
      <c r="E138" s="189" t="s">
        <v>1012</v>
      </c>
      <c r="F138" s="189" t="s">
        <v>1013</v>
      </c>
      <c r="G138" s="182"/>
      <c r="H138" s="183"/>
      <c r="I138" s="184"/>
      <c r="J138" s="185"/>
      <c r="K138" s="181" t="s">
        <v>1014</v>
      </c>
      <c r="L138" s="186" t="s">
        <v>1015</v>
      </c>
    </row>
    <row r="139" spans="1:12" ht="93.95" hidden="1" customHeight="1" thickTop="1" thickBot="1" x14ac:dyDescent="0.3">
      <c r="A139" s="253"/>
      <c r="B139" s="246"/>
      <c r="C139" s="250" t="s">
        <v>1016</v>
      </c>
      <c r="D139" s="243" t="s">
        <v>1017</v>
      </c>
      <c r="E139" s="189" t="s">
        <v>1018</v>
      </c>
      <c r="F139" s="189" t="s">
        <v>1019</v>
      </c>
      <c r="G139" s="182"/>
      <c r="H139" s="183"/>
      <c r="I139" s="184"/>
      <c r="J139" s="185"/>
      <c r="K139" s="181" t="s">
        <v>1020</v>
      </c>
      <c r="L139" s="186" t="s">
        <v>1021</v>
      </c>
    </row>
    <row r="140" spans="1:12" ht="93.95" hidden="1" customHeight="1" thickTop="1" thickBot="1" x14ac:dyDescent="0.3">
      <c r="A140" s="253"/>
      <c r="B140" s="246"/>
      <c r="C140" s="250"/>
      <c r="D140" s="243"/>
      <c r="E140" s="189" t="s">
        <v>1022</v>
      </c>
      <c r="F140" s="189" t="s">
        <v>1023</v>
      </c>
      <c r="G140" s="182"/>
      <c r="H140" s="183"/>
      <c r="I140" s="184"/>
      <c r="J140" s="185"/>
      <c r="K140" s="181" t="s">
        <v>1024</v>
      </c>
      <c r="L140" s="186" t="s">
        <v>1021</v>
      </c>
    </row>
    <row r="141" spans="1:12" ht="93.95" hidden="1" customHeight="1" thickTop="1" thickBot="1" x14ac:dyDescent="0.3">
      <c r="A141" s="253"/>
      <c r="B141" s="246"/>
      <c r="C141" s="250" t="s">
        <v>1025</v>
      </c>
      <c r="D141" s="243" t="s">
        <v>1026</v>
      </c>
      <c r="E141" s="189" t="s">
        <v>1027</v>
      </c>
      <c r="F141" s="189" t="s">
        <v>1028</v>
      </c>
      <c r="G141" s="182"/>
      <c r="H141" s="183"/>
      <c r="I141" s="184"/>
      <c r="J141" s="188"/>
      <c r="K141" s="181" t="s">
        <v>1029</v>
      </c>
      <c r="L141" s="186" t="s">
        <v>1030</v>
      </c>
    </row>
    <row r="142" spans="1:12" ht="93.95" customHeight="1" thickTop="1" thickBot="1" x14ac:dyDescent="0.3">
      <c r="A142" s="253"/>
      <c r="B142" s="246"/>
      <c r="C142" s="250"/>
      <c r="D142" s="243"/>
      <c r="E142" s="189" t="s">
        <v>1031</v>
      </c>
      <c r="F142" s="189" t="s">
        <v>1032</v>
      </c>
      <c r="G142" s="182"/>
      <c r="H142" s="183"/>
      <c r="I142" s="187"/>
      <c r="J142" s="188"/>
      <c r="K142" s="181" t="s">
        <v>1033</v>
      </c>
      <c r="L142" s="186" t="s">
        <v>1030</v>
      </c>
    </row>
    <row r="143" spans="1:12" ht="93.95" customHeight="1" thickTop="1" thickBot="1" x14ac:dyDescent="0.3">
      <c r="A143" s="253"/>
      <c r="B143" s="246"/>
      <c r="C143" s="250"/>
      <c r="D143" s="243"/>
      <c r="E143" s="189" t="s">
        <v>1034</v>
      </c>
      <c r="F143" s="189" t="s">
        <v>1035</v>
      </c>
      <c r="G143" s="182"/>
      <c r="H143" s="188"/>
      <c r="I143" s="187"/>
      <c r="J143" s="188"/>
      <c r="K143" s="181" t="s">
        <v>1036</v>
      </c>
      <c r="L143" s="186" t="s">
        <v>1030</v>
      </c>
    </row>
    <row r="144" spans="1:12" ht="93.95" hidden="1" customHeight="1" thickTop="1" thickBot="1" x14ac:dyDescent="0.3">
      <c r="A144" s="253"/>
      <c r="B144" s="246"/>
      <c r="C144" s="250"/>
      <c r="D144" s="243"/>
      <c r="E144" s="189" t="s">
        <v>1037</v>
      </c>
      <c r="F144" s="189" t="s">
        <v>1038</v>
      </c>
      <c r="G144" s="182"/>
      <c r="H144" s="183"/>
      <c r="I144" s="184"/>
      <c r="J144" s="185"/>
      <c r="K144" s="181" t="s">
        <v>1039</v>
      </c>
      <c r="L144" s="186" t="s">
        <v>1030</v>
      </c>
    </row>
    <row r="145" spans="1:12" ht="93.95" hidden="1" customHeight="1" thickTop="1" thickBot="1" x14ac:dyDescent="0.3">
      <c r="A145" s="253"/>
      <c r="B145" s="246"/>
      <c r="C145" s="250" t="s">
        <v>1040</v>
      </c>
      <c r="D145" s="243" t="s">
        <v>1041</v>
      </c>
      <c r="E145" s="189" t="s">
        <v>1042</v>
      </c>
      <c r="F145" s="189" t="s">
        <v>1043</v>
      </c>
      <c r="G145" s="182"/>
      <c r="H145" s="183"/>
      <c r="I145" s="184"/>
      <c r="J145" s="185"/>
      <c r="K145" s="181" t="s">
        <v>1044</v>
      </c>
      <c r="L145" s="186" t="s">
        <v>1045</v>
      </c>
    </row>
    <row r="146" spans="1:12" ht="93.95" hidden="1" customHeight="1" thickTop="1" thickBot="1" x14ac:dyDescent="0.3">
      <c r="A146" s="253"/>
      <c r="B146" s="246"/>
      <c r="C146" s="250"/>
      <c r="D146" s="243"/>
      <c r="E146" s="189" t="s">
        <v>1046</v>
      </c>
      <c r="F146" s="189" t="s">
        <v>1047</v>
      </c>
      <c r="G146" s="182"/>
      <c r="H146" s="183"/>
      <c r="I146" s="184"/>
      <c r="J146" s="188"/>
      <c r="K146" s="181" t="s">
        <v>1048</v>
      </c>
      <c r="L146" s="186" t="s">
        <v>1045</v>
      </c>
    </row>
    <row r="147" spans="1:12" ht="93.95" hidden="1" customHeight="1" thickTop="1" thickBot="1" x14ac:dyDescent="0.3">
      <c r="A147" s="253"/>
      <c r="B147" s="246"/>
      <c r="C147" s="250"/>
      <c r="D147" s="243"/>
      <c r="E147" s="189" t="s">
        <v>1049</v>
      </c>
      <c r="F147" s="189" t="s">
        <v>1050</v>
      </c>
      <c r="G147" s="182"/>
      <c r="H147" s="183"/>
      <c r="I147" s="184"/>
      <c r="J147" s="185"/>
      <c r="K147" s="181" t="s">
        <v>1051</v>
      </c>
      <c r="L147" s="186" t="s">
        <v>1045</v>
      </c>
    </row>
    <row r="148" spans="1:12" ht="93.95" hidden="1" customHeight="1" thickTop="1" thickBot="1" x14ac:dyDescent="0.3">
      <c r="A148" s="253"/>
      <c r="B148" s="246"/>
      <c r="C148" s="250" t="s">
        <v>1052</v>
      </c>
      <c r="D148" s="243" t="s">
        <v>1053</v>
      </c>
      <c r="E148" s="189" t="s">
        <v>1054</v>
      </c>
      <c r="F148" s="189" t="s">
        <v>1055</v>
      </c>
      <c r="G148" s="182"/>
      <c r="H148" s="183"/>
      <c r="I148" s="184"/>
      <c r="J148" s="185"/>
      <c r="K148" s="181" t="s">
        <v>1056</v>
      </c>
      <c r="L148" s="186" t="s">
        <v>1057</v>
      </c>
    </row>
    <row r="149" spans="1:12" ht="93.95" hidden="1" customHeight="1" thickTop="1" thickBot="1" x14ac:dyDescent="0.3">
      <c r="A149" s="253"/>
      <c r="B149" s="246"/>
      <c r="C149" s="250"/>
      <c r="D149" s="243"/>
      <c r="E149" s="181" t="s">
        <v>1058</v>
      </c>
      <c r="F149" s="181" t="s">
        <v>1059</v>
      </c>
      <c r="G149" s="182"/>
      <c r="H149" s="183"/>
      <c r="I149" s="184"/>
      <c r="J149" s="185"/>
      <c r="K149" s="181" t="s">
        <v>1060</v>
      </c>
      <c r="L149" s="186" t="s">
        <v>1057</v>
      </c>
    </row>
    <row r="150" spans="1:12" ht="93.95" customHeight="1" thickTop="1" thickBot="1" x14ac:dyDescent="0.3">
      <c r="A150" s="253"/>
      <c r="B150" s="246"/>
      <c r="C150" s="250"/>
      <c r="D150" s="243"/>
      <c r="E150" s="189" t="s">
        <v>1061</v>
      </c>
      <c r="F150" s="189" t="s">
        <v>1062</v>
      </c>
      <c r="G150" s="182"/>
      <c r="H150" s="183"/>
      <c r="I150" s="187"/>
      <c r="J150" s="188"/>
      <c r="K150" s="181" t="s">
        <v>1063</v>
      </c>
      <c r="L150" s="186" t="s">
        <v>1057</v>
      </c>
    </row>
    <row r="151" spans="1:12" ht="93.95" hidden="1" customHeight="1" thickTop="1" thickBot="1" x14ac:dyDescent="0.3">
      <c r="A151" s="253"/>
      <c r="B151" s="246"/>
      <c r="C151" s="250"/>
      <c r="D151" s="243"/>
      <c r="E151" s="189" t="s">
        <v>1064</v>
      </c>
      <c r="F151" s="189" t="s">
        <v>1065</v>
      </c>
      <c r="G151" s="182"/>
      <c r="H151" s="183"/>
      <c r="I151" s="184"/>
      <c r="J151" s="185"/>
      <c r="K151" s="181" t="s">
        <v>1066</v>
      </c>
      <c r="L151" s="186" t="s">
        <v>1057</v>
      </c>
    </row>
    <row r="152" spans="1:12" ht="93.95" hidden="1" customHeight="1" thickTop="1" thickBot="1" x14ac:dyDescent="0.3">
      <c r="A152" s="253"/>
      <c r="B152" s="246" t="s">
        <v>1067</v>
      </c>
      <c r="C152" s="193" t="s">
        <v>1068</v>
      </c>
      <c r="D152" s="190" t="s">
        <v>1069</v>
      </c>
      <c r="E152" s="189" t="s">
        <v>1070</v>
      </c>
      <c r="F152" s="189" t="s">
        <v>1071</v>
      </c>
      <c r="G152" s="182"/>
      <c r="H152" s="183"/>
      <c r="I152" s="184"/>
      <c r="J152" s="188"/>
      <c r="K152" s="181" t="s">
        <v>1072</v>
      </c>
      <c r="L152" s="186" t="s">
        <v>1073</v>
      </c>
    </row>
    <row r="153" spans="1:12" ht="93.95" hidden="1" customHeight="1" thickTop="1" thickBot="1" x14ac:dyDescent="0.3">
      <c r="A153" s="253"/>
      <c r="B153" s="246"/>
      <c r="C153" s="193" t="s">
        <v>1074</v>
      </c>
      <c r="D153" s="190" t="s">
        <v>1075</v>
      </c>
      <c r="E153" s="189" t="s">
        <v>1076</v>
      </c>
      <c r="F153" s="189" t="s">
        <v>1077</v>
      </c>
      <c r="G153" s="182"/>
      <c r="H153" s="183"/>
      <c r="I153" s="184"/>
      <c r="J153" s="188"/>
      <c r="K153" s="181" t="s">
        <v>1078</v>
      </c>
      <c r="L153" s="186" t="s">
        <v>1079</v>
      </c>
    </row>
    <row r="154" spans="1:12" ht="93.95" hidden="1" customHeight="1" thickTop="1" thickBot="1" x14ac:dyDescent="0.3">
      <c r="A154" s="253"/>
      <c r="B154" s="246" t="s">
        <v>1080</v>
      </c>
      <c r="C154" s="250" t="s">
        <v>1081</v>
      </c>
      <c r="D154" s="243" t="s">
        <v>1082</v>
      </c>
      <c r="E154" s="189" t="s">
        <v>1083</v>
      </c>
      <c r="F154" s="189" t="s">
        <v>1084</v>
      </c>
      <c r="G154" s="182"/>
      <c r="H154" s="183"/>
      <c r="I154" s="184"/>
      <c r="J154" s="185"/>
      <c r="K154" s="181" t="s">
        <v>1085</v>
      </c>
      <c r="L154" s="186" t="s">
        <v>1086</v>
      </c>
    </row>
    <row r="155" spans="1:12" ht="93.95" hidden="1" customHeight="1" thickTop="1" thickBot="1" x14ac:dyDescent="0.3">
      <c r="A155" s="253"/>
      <c r="B155" s="246"/>
      <c r="C155" s="250"/>
      <c r="D155" s="243"/>
      <c r="E155" s="189" t="s">
        <v>1087</v>
      </c>
      <c r="F155" s="189" t="s">
        <v>1088</v>
      </c>
      <c r="G155" s="182"/>
      <c r="H155" s="183"/>
      <c r="I155" s="184"/>
      <c r="J155" s="188"/>
      <c r="K155" s="181" t="s">
        <v>1089</v>
      </c>
      <c r="L155" s="186" t="s">
        <v>1086</v>
      </c>
    </row>
    <row r="156" spans="1:12" ht="93.95" hidden="1" customHeight="1" thickTop="1" thickBot="1" x14ac:dyDescent="0.3">
      <c r="A156" s="253"/>
      <c r="B156" s="246"/>
      <c r="C156" s="193" t="s">
        <v>1090</v>
      </c>
      <c r="D156" s="190" t="s">
        <v>1091</v>
      </c>
      <c r="E156" s="189" t="s">
        <v>1092</v>
      </c>
      <c r="F156" s="189" t="s">
        <v>1093</v>
      </c>
      <c r="G156" s="182"/>
      <c r="H156" s="183"/>
      <c r="I156" s="184"/>
      <c r="J156" s="185"/>
      <c r="K156" s="181" t="s">
        <v>1094</v>
      </c>
      <c r="L156" s="186" t="s">
        <v>1095</v>
      </c>
    </row>
    <row r="157" spans="1:12" ht="93.95" hidden="1" customHeight="1" thickTop="1" thickBot="1" x14ac:dyDescent="0.3">
      <c r="A157" s="253"/>
      <c r="B157" s="246"/>
      <c r="C157" s="193" t="s">
        <v>1096</v>
      </c>
      <c r="D157" s="190" t="s">
        <v>1097</v>
      </c>
      <c r="E157" s="189" t="s">
        <v>1098</v>
      </c>
      <c r="F157" s="189" t="s">
        <v>1099</v>
      </c>
      <c r="G157" s="182"/>
      <c r="H157" s="183"/>
      <c r="I157" s="184"/>
      <c r="J157" s="185"/>
      <c r="K157" s="181" t="s">
        <v>1100</v>
      </c>
      <c r="L157" s="186" t="s">
        <v>1101</v>
      </c>
    </row>
    <row r="158" spans="1:12" ht="93.95" hidden="1" customHeight="1" thickTop="1" thickBot="1" x14ac:dyDescent="0.3">
      <c r="A158" s="253"/>
      <c r="B158" s="246"/>
      <c r="C158" s="193" t="s">
        <v>1102</v>
      </c>
      <c r="D158" s="190" t="s">
        <v>1103</v>
      </c>
      <c r="E158" s="189" t="s">
        <v>1104</v>
      </c>
      <c r="F158" s="189" t="s">
        <v>1105</v>
      </c>
      <c r="G158" s="182"/>
      <c r="H158" s="183"/>
      <c r="I158" s="184"/>
      <c r="J158" s="185"/>
      <c r="K158" s="181" t="s">
        <v>1106</v>
      </c>
      <c r="L158" s="186" t="s">
        <v>1107</v>
      </c>
    </row>
    <row r="159" spans="1:12" ht="93.95" customHeight="1" thickTop="1" thickBot="1" x14ac:dyDescent="0.3">
      <c r="A159" s="253"/>
      <c r="B159" s="246"/>
      <c r="C159" s="193" t="s">
        <v>1108</v>
      </c>
      <c r="D159" s="190" t="s">
        <v>1109</v>
      </c>
      <c r="E159" s="189" t="s">
        <v>1110</v>
      </c>
      <c r="F159" s="189" t="s">
        <v>1111</v>
      </c>
      <c r="G159" s="182"/>
      <c r="H159" s="188"/>
      <c r="I159" s="187"/>
      <c r="J159" s="188"/>
      <c r="K159" s="181" t="s">
        <v>1112</v>
      </c>
      <c r="L159" s="186" t="s">
        <v>1113</v>
      </c>
    </row>
    <row r="160" spans="1:12" ht="93.95" customHeight="1" thickTop="1" thickBot="1" x14ac:dyDescent="0.3">
      <c r="A160" s="252" t="s">
        <v>1114</v>
      </c>
      <c r="B160" s="246" t="s">
        <v>1115</v>
      </c>
      <c r="C160" s="193" t="s">
        <v>1116</v>
      </c>
      <c r="D160" s="190" t="s">
        <v>1117</v>
      </c>
      <c r="E160" s="189" t="s">
        <v>1118</v>
      </c>
      <c r="F160" s="189" t="s">
        <v>1119</v>
      </c>
      <c r="G160" s="182"/>
      <c r="H160" s="183"/>
      <c r="I160" s="187"/>
      <c r="J160" s="188"/>
      <c r="K160" s="181" t="s">
        <v>1120</v>
      </c>
      <c r="L160" s="186" t="s">
        <v>1121</v>
      </c>
    </row>
    <row r="161" spans="1:12" ht="93.95" hidden="1" customHeight="1" thickTop="1" thickBot="1" x14ac:dyDescent="0.3">
      <c r="A161" s="252"/>
      <c r="B161" s="246"/>
      <c r="C161" s="193" t="s">
        <v>1122</v>
      </c>
      <c r="D161" s="190" t="s">
        <v>1123</v>
      </c>
      <c r="E161" s="189" t="s">
        <v>1124</v>
      </c>
      <c r="F161" s="189" t="s">
        <v>1125</v>
      </c>
      <c r="G161" s="182"/>
      <c r="H161" s="183"/>
      <c r="I161" s="184"/>
      <c r="J161" s="188"/>
      <c r="K161" s="181" t="s">
        <v>1126</v>
      </c>
      <c r="L161" s="186" t="s">
        <v>1127</v>
      </c>
    </row>
    <row r="162" spans="1:12" ht="93.95" hidden="1" customHeight="1" thickTop="1" thickBot="1" x14ac:dyDescent="0.3">
      <c r="A162" s="252"/>
      <c r="B162" s="246"/>
      <c r="C162" s="248" t="s">
        <v>1128</v>
      </c>
      <c r="D162" s="243" t="s">
        <v>1129</v>
      </c>
      <c r="E162" s="189" t="s">
        <v>1130</v>
      </c>
      <c r="F162" s="189" t="s">
        <v>1131</v>
      </c>
      <c r="G162" s="182"/>
      <c r="H162" s="183"/>
      <c r="I162" s="184"/>
      <c r="J162" s="188"/>
      <c r="K162" s="181" t="s">
        <v>1132</v>
      </c>
      <c r="L162" s="186" t="s">
        <v>1133</v>
      </c>
    </row>
    <row r="163" spans="1:12" ht="93.95" hidden="1" customHeight="1" thickTop="1" thickBot="1" x14ac:dyDescent="0.3">
      <c r="A163" s="252"/>
      <c r="B163" s="246"/>
      <c r="C163" s="248"/>
      <c r="D163" s="243"/>
      <c r="E163" s="189" t="s">
        <v>1134</v>
      </c>
      <c r="F163" s="189" t="s">
        <v>1135</v>
      </c>
      <c r="G163" s="182"/>
      <c r="H163" s="183"/>
      <c r="I163" s="184"/>
      <c r="J163" s="188"/>
      <c r="K163" s="181" t="s">
        <v>1136</v>
      </c>
      <c r="L163" s="186" t="s">
        <v>1133</v>
      </c>
    </row>
    <row r="164" spans="1:12" ht="93.95" customHeight="1" thickTop="1" thickBot="1" x14ac:dyDescent="0.3">
      <c r="A164" s="252"/>
      <c r="B164" s="246"/>
      <c r="C164" s="193" t="s">
        <v>1137</v>
      </c>
      <c r="D164" s="190" t="s">
        <v>1138</v>
      </c>
      <c r="E164" s="189" t="s">
        <v>1139</v>
      </c>
      <c r="F164" s="189" t="s">
        <v>1140</v>
      </c>
      <c r="G164" s="182"/>
      <c r="H164" s="183"/>
      <c r="I164" s="187"/>
      <c r="J164" s="188"/>
      <c r="K164" s="181" t="s">
        <v>1141</v>
      </c>
      <c r="L164" s="186" t="s">
        <v>1142</v>
      </c>
    </row>
    <row r="165" spans="1:12" ht="93.95" hidden="1" customHeight="1" thickTop="1" thickBot="1" x14ac:dyDescent="0.3">
      <c r="A165" s="252"/>
      <c r="B165" s="246"/>
      <c r="C165" s="193" t="s">
        <v>1143</v>
      </c>
      <c r="D165" s="190" t="s">
        <v>1144</v>
      </c>
      <c r="E165" s="189" t="s">
        <v>1145</v>
      </c>
      <c r="F165" s="189" t="s">
        <v>1146</v>
      </c>
      <c r="G165" s="182"/>
      <c r="H165" s="183"/>
      <c r="I165" s="184"/>
      <c r="J165" s="188"/>
      <c r="K165" s="181" t="s">
        <v>1147</v>
      </c>
      <c r="L165" s="186" t="s">
        <v>1148</v>
      </c>
    </row>
    <row r="166" spans="1:12" ht="93.95" hidden="1" customHeight="1" thickTop="1" thickBot="1" x14ac:dyDescent="0.3">
      <c r="A166" s="252"/>
      <c r="B166" s="246" t="s">
        <v>1149</v>
      </c>
      <c r="C166" s="250" t="s">
        <v>1150</v>
      </c>
      <c r="D166" s="243" t="s">
        <v>1151</v>
      </c>
      <c r="E166" s="181" t="s">
        <v>1152</v>
      </c>
      <c r="F166" s="181" t="s">
        <v>1153</v>
      </c>
      <c r="G166" s="182"/>
      <c r="H166" s="183"/>
      <c r="I166" s="184"/>
      <c r="J166" s="185"/>
      <c r="K166" s="181" t="s">
        <v>1154</v>
      </c>
      <c r="L166" s="186" t="s">
        <v>1155</v>
      </c>
    </row>
    <row r="167" spans="1:12" ht="93.95" hidden="1" customHeight="1" thickTop="1" thickBot="1" x14ac:dyDescent="0.3">
      <c r="A167" s="252"/>
      <c r="B167" s="246"/>
      <c r="C167" s="250"/>
      <c r="D167" s="243"/>
      <c r="E167" s="181" t="s">
        <v>1156</v>
      </c>
      <c r="F167" s="181" t="s">
        <v>1157</v>
      </c>
      <c r="G167" s="182"/>
      <c r="H167" s="183"/>
      <c r="I167" s="184"/>
      <c r="J167" s="188"/>
      <c r="K167" s="181" t="s">
        <v>1158</v>
      </c>
      <c r="L167" s="186" t="s">
        <v>1155</v>
      </c>
    </row>
    <row r="168" spans="1:12" ht="93.95" hidden="1" customHeight="1" thickTop="1" thickBot="1" x14ac:dyDescent="0.3">
      <c r="A168" s="252"/>
      <c r="B168" s="246"/>
      <c r="C168" s="250"/>
      <c r="D168" s="243"/>
      <c r="E168" s="181" t="s">
        <v>1159</v>
      </c>
      <c r="F168" s="181" t="s">
        <v>1160</v>
      </c>
      <c r="G168" s="182"/>
      <c r="H168" s="183"/>
      <c r="I168" s="184"/>
      <c r="J168" s="185"/>
      <c r="K168" s="181" t="s">
        <v>1161</v>
      </c>
      <c r="L168" s="186" t="s">
        <v>1155</v>
      </c>
    </row>
    <row r="169" spans="1:12" ht="93.95" hidden="1" customHeight="1" thickTop="1" thickBot="1" x14ac:dyDescent="0.3">
      <c r="A169" s="252"/>
      <c r="B169" s="246"/>
      <c r="C169" s="250"/>
      <c r="D169" s="243"/>
      <c r="E169" s="189" t="s">
        <v>1162</v>
      </c>
      <c r="F169" s="189" t="s">
        <v>1163</v>
      </c>
      <c r="G169" s="182"/>
      <c r="H169" s="183"/>
      <c r="I169" s="184"/>
      <c r="J169" s="188"/>
      <c r="K169" s="181" t="s">
        <v>1164</v>
      </c>
      <c r="L169" s="186" t="s">
        <v>1155</v>
      </c>
    </row>
    <row r="170" spans="1:12" ht="93.95" hidden="1" customHeight="1" thickTop="1" thickBot="1" x14ac:dyDescent="0.3">
      <c r="A170" s="252"/>
      <c r="B170" s="246"/>
      <c r="C170" s="193" t="s">
        <v>1165</v>
      </c>
      <c r="D170" s="190" t="s">
        <v>1166</v>
      </c>
      <c r="E170" s="181" t="s">
        <v>1167</v>
      </c>
      <c r="F170" s="181" t="s">
        <v>1168</v>
      </c>
      <c r="G170" s="182"/>
      <c r="H170" s="183"/>
      <c r="I170" s="184"/>
      <c r="J170" s="185"/>
      <c r="K170" s="181" t="s">
        <v>1169</v>
      </c>
      <c r="L170" s="186" t="s">
        <v>1170</v>
      </c>
    </row>
    <row r="171" spans="1:12" ht="93.95" hidden="1" customHeight="1" thickTop="1" thickBot="1" x14ac:dyDescent="0.3">
      <c r="A171" s="252"/>
      <c r="B171" s="246"/>
      <c r="C171" s="250" t="s">
        <v>1171</v>
      </c>
      <c r="D171" s="243" t="s">
        <v>1172</v>
      </c>
      <c r="E171" s="194" t="s">
        <v>1173</v>
      </c>
      <c r="F171" s="194" t="s">
        <v>1174</v>
      </c>
      <c r="G171" s="182"/>
      <c r="H171" s="183"/>
      <c r="I171" s="184"/>
      <c r="J171" s="188"/>
      <c r="K171" s="181" t="s">
        <v>1175</v>
      </c>
      <c r="L171" s="186" t="s">
        <v>1176</v>
      </c>
    </row>
    <row r="172" spans="1:12" ht="93.95" hidden="1" customHeight="1" thickTop="1" thickBot="1" x14ac:dyDescent="0.3">
      <c r="A172" s="252"/>
      <c r="B172" s="246"/>
      <c r="C172" s="250"/>
      <c r="D172" s="243"/>
      <c r="E172" s="181" t="s">
        <v>1177</v>
      </c>
      <c r="F172" s="181" t="s">
        <v>1178</v>
      </c>
      <c r="G172" s="182"/>
      <c r="H172" s="183"/>
      <c r="I172" s="184"/>
      <c r="J172" s="188"/>
      <c r="K172" s="181" t="s">
        <v>1179</v>
      </c>
      <c r="L172" s="186" t="s">
        <v>1176</v>
      </c>
    </row>
    <row r="173" spans="1:12" ht="93.95" customHeight="1" thickTop="1" thickBot="1" x14ac:dyDescent="0.3">
      <c r="A173" s="252"/>
      <c r="B173" s="246"/>
      <c r="C173" s="250"/>
      <c r="D173" s="243"/>
      <c r="E173" s="189" t="s">
        <v>1180</v>
      </c>
      <c r="F173" s="189" t="s">
        <v>1181</v>
      </c>
      <c r="G173" s="182"/>
      <c r="H173" s="183"/>
      <c r="I173" s="187"/>
      <c r="J173" s="188"/>
      <c r="K173" s="181" t="s">
        <v>1182</v>
      </c>
      <c r="L173" s="186" t="s">
        <v>1176</v>
      </c>
    </row>
    <row r="174" spans="1:12" ht="93.95" hidden="1" customHeight="1" thickTop="1" thickBot="1" x14ac:dyDescent="0.3">
      <c r="A174" s="252"/>
      <c r="B174" s="246"/>
      <c r="C174" s="250" t="s">
        <v>1183</v>
      </c>
      <c r="D174" s="243" t="s">
        <v>1184</v>
      </c>
      <c r="E174" s="181" t="s">
        <v>1185</v>
      </c>
      <c r="F174" s="181" t="s">
        <v>1186</v>
      </c>
      <c r="G174" s="182"/>
      <c r="H174" s="183"/>
      <c r="I174" s="184"/>
      <c r="J174" s="185"/>
      <c r="K174" s="181" t="s">
        <v>1187</v>
      </c>
      <c r="L174" s="186" t="s">
        <v>1188</v>
      </c>
    </row>
    <row r="175" spans="1:12" ht="93.95" hidden="1" customHeight="1" thickTop="1" thickBot="1" x14ac:dyDescent="0.3">
      <c r="A175" s="252"/>
      <c r="B175" s="246"/>
      <c r="C175" s="250"/>
      <c r="D175" s="243"/>
      <c r="E175" s="195" t="s">
        <v>1189</v>
      </c>
      <c r="F175" s="195" t="s">
        <v>1190</v>
      </c>
      <c r="G175" s="182"/>
      <c r="H175" s="183"/>
      <c r="I175" s="184"/>
      <c r="J175" s="185"/>
      <c r="K175" s="181" t="s">
        <v>1191</v>
      </c>
      <c r="L175" s="186" t="s">
        <v>1188</v>
      </c>
    </row>
    <row r="176" spans="1:12" ht="93.95" hidden="1" customHeight="1" thickTop="1" thickBot="1" x14ac:dyDescent="0.3">
      <c r="A176" s="252"/>
      <c r="B176" s="246"/>
      <c r="C176" s="193" t="s">
        <v>1192</v>
      </c>
      <c r="D176" s="190" t="s">
        <v>1193</v>
      </c>
      <c r="E176" s="181" t="s">
        <v>1194</v>
      </c>
      <c r="F176" s="181" t="s">
        <v>1195</v>
      </c>
      <c r="G176" s="182"/>
      <c r="H176" s="183"/>
      <c r="I176" s="184"/>
      <c r="J176" s="185"/>
      <c r="K176" s="181" t="s">
        <v>1196</v>
      </c>
      <c r="L176" s="186" t="s">
        <v>1197</v>
      </c>
    </row>
    <row r="177" spans="1:12" ht="93.95" hidden="1" customHeight="1" thickTop="1" thickBot="1" x14ac:dyDescent="0.3">
      <c r="A177" s="252"/>
      <c r="B177" s="246"/>
      <c r="C177" s="250" t="s">
        <v>1198</v>
      </c>
      <c r="D177" s="243" t="s">
        <v>1199</v>
      </c>
      <c r="E177" s="181" t="s">
        <v>1200</v>
      </c>
      <c r="F177" s="181" t="s">
        <v>1201</v>
      </c>
      <c r="G177" s="182"/>
      <c r="H177" s="183"/>
      <c r="I177" s="184"/>
      <c r="J177" s="185"/>
      <c r="K177" s="181" t="s">
        <v>1202</v>
      </c>
      <c r="L177" s="186" t="s">
        <v>1203</v>
      </c>
    </row>
    <row r="178" spans="1:12" ht="93.95" hidden="1" customHeight="1" thickTop="1" thickBot="1" x14ac:dyDescent="0.3">
      <c r="A178" s="252"/>
      <c r="B178" s="246"/>
      <c r="C178" s="250"/>
      <c r="D178" s="243"/>
      <c r="E178" s="181" t="s">
        <v>1204</v>
      </c>
      <c r="F178" s="181" t="s">
        <v>1205</v>
      </c>
      <c r="G178" s="182"/>
      <c r="H178" s="183"/>
      <c r="I178" s="184"/>
      <c r="J178" s="185"/>
      <c r="K178" s="181" t="s">
        <v>1206</v>
      </c>
      <c r="L178" s="186" t="s">
        <v>1203</v>
      </c>
    </row>
    <row r="179" spans="1:12" ht="93.95" hidden="1" customHeight="1" thickTop="1" thickBot="1" x14ac:dyDescent="0.3">
      <c r="A179" s="252"/>
      <c r="B179" s="246"/>
      <c r="C179" s="250"/>
      <c r="D179" s="243"/>
      <c r="E179" s="181" t="s">
        <v>1207</v>
      </c>
      <c r="F179" s="181" t="s">
        <v>1208</v>
      </c>
      <c r="G179" s="182"/>
      <c r="H179" s="183"/>
      <c r="I179" s="184"/>
      <c r="J179" s="188"/>
      <c r="K179" s="181" t="s">
        <v>1209</v>
      </c>
      <c r="L179" s="186" t="s">
        <v>1203</v>
      </c>
    </row>
    <row r="180" spans="1:12" ht="93.95" hidden="1" customHeight="1" thickTop="1" thickBot="1" x14ac:dyDescent="0.3">
      <c r="A180" s="252"/>
      <c r="B180" s="246"/>
      <c r="C180" s="250" t="s">
        <v>1210</v>
      </c>
      <c r="D180" s="243" t="s">
        <v>1211</v>
      </c>
      <c r="E180" s="181" t="s">
        <v>1212</v>
      </c>
      <c r="F180" s="181" t="s">
        <v>1213</v>
      </c>
      <c r="G180" s="182"/>
      <c r="H180" s="183"/>
      <c r="I180" s="184"/>
      <c r="J180" s="185"/>
      <c r="K180" s="181" t="s">
        <v>1214</v>
      </c>
      <c r="L180" s="186" t="s">
        <v>1215</v>
      </c>
    </row>
    <row r="181" spans="1:12" ht="93.95" customHeight="1" thickTop="1" thickBot="1" x14ac:dyDescent="0.3">
      <c r="A181" s="252"/>
      <c r="B181" s="246"/>
      <c r="C181" s="250"/>
      <c r="D181" s="243"/>
      <c r="E181" s="181" t="s">
        <v>1216</v>
      </c>
      <c r="F181" s="181" t="s">
        <v>1217</v>
      </c>
      <c r="G181" s="182"/>
      <c r="H181" s="183"/>
      <c r="I181" s="187"/>
      <c r="J181" s="188"/>
      <c r="K181" s="181" t="s">
        <v>1218</v>
      </c>
      <c r="L181" s="186" t="s">
        <v>1215</v>
      </c>
    </row>
    <row r="182" spans="1:12" ht="93.95" customHeight="1" thickTop="1" thickBot="1" x14ac:dyDescent="0.3">
      <c r="A182" s="252"/>
      <c r="B182" s="246"/>
      <c r="C182" s="250"/>
      <c r="D182" s="243"/>
      <c r="E182" s="181" t="s">
        <v>1219</v>
      </c>
      <c r="F182" s="181" t="s">
        <v>1220</v>
      </c>
      <c r="G182" s="182"/>
      <c r="H182" s="183"/>
      <c r="I182" s="187"/>
      <c r="J182" s="188"/>
      <c r="K182" s="181" t="s">
        <v>1221</v>
      </c>
      <c r="L182" s="186" t="s">
        <v>1215</v>
      </c>
    </row>
    <row r="183" spans="1:12" ht="93.95" hidden="1" customHeight="1" thickTop="1" thickBot="1" x14ac:dyDescent="0.3">
      <c r="A183" s="252"/>
      <c r="B183" s="246"/>
      <c r="C183" s="250"/>
      <c r="D183" s="243"/>
      <c r="E183" s="181" t="s">
        <v>1222</v>
      </c>
      <c r="F183" s="181" t="s">
        <v>1223</v>
      </c>
      <c r="G183" s="182"/>
      <c r="H183" s="183"/>
      <c r="I183" s="184"/>
      <c r="J183" s="185"/>
      <c r="K183" s="181" t="s">
        <v>1224</v>
      </c>
      <c r="L183" s="186" t="s">
        <v>1215</v>
      </c>
    </row>
    <row r="184" spans="1:12" ht="93.95" hidden="1" customHeight="1" thickTop="1" thickBot="1" x14ac:dyDescent="0.3">
      <c r="A184" s="252"/>
      <c r="B184" s="246"/>
      <c r="C184" s="250" t="s">
        <v>1225</v>
      </c>
      <c r="D184" s="243" t="s">
        <v>1226</v>
      </c>
      <c r="E184" s="181" t="s">
        <v>1227</v>
      </c>
      <c r="F184" s="181" t="s">
        <v>1228</v>
      </c>
      <c r="G184" s="182"/>
      <c r="H184" s="183"/>
      <c r="I184" s="184"/>
      <c r="J184" s="185"/>
      <c r="K184" s="181" t="s">
        <v>1229</v>
      </c>
      <c r="L184" s="186" t="s">
        <v>1230</v>
      </c>
    </row>
    <row r="185" spans="1:12" ht="93.95" hidden="1" customHeight="1" thickTop="1" thickBot="1" x14ac:dyDescent="0.3">
      <c r="A185" s="252"/>
      <c r="B185" s="246"/>
      <c r="C185" s="250"/>
      <c r="D185" s="243"/>
      <c r="E185" s="181" t="s">
        <v>1231</v>
      </c>
      <c r="F185" s="181" t="s">
        <v>1232</v>
      </c>
      <c r="G185" s="182"/>
      <c r="H185" s="183"/>
      <c r="I185" s="184"/>
      <c r="J185" s="185"/>
      <c r="K185" s="181" t="s">
        <v>1233</v>
      </c>
      <c r="L185" s="186" t="s">
        <v>1230</v>
      </c>
    </row>
    <row r="186" spans="1:12" ht="93.95" hidden="1" customHeight="1" thickTop="1" thickBot="1" x14ac:dyDescent="0.3">
      <c r="A186" s="252"/>
      <c r="B186" s="246" t="s">
        <v>1234</v>
      </c>
      <c r="C186" s="193" t="s">
        <v>1235</v>
      </c>
      <c r="D186" s="190" t="s">
        <v>1236</v>
      </c>
      <c r="E186" s="189" t="s">
        <v>1237</v>
      </c>
      <c r="F186" s="189" t="s">
        <v>1238</v>
      </c>
      <c r="G186" s="182"/>
      <c r="H186" s="183"/>
      <c r="I186" s="184"/>
      <c r="J186" s="188"/>
      <c r="K186" s="181" t="s">
        <v>1239</v>
      </c>
      <c r="L186" s="186" t="s">
        <v>1240</v>
      </c>
    </row>
    <row r="187" spans="1:12" ht="93.95" hidden="1" customHeight="1" thickTop="1" thickBot="1" x14ac:dyDescent="0.3">
      <c r="A187" s="252"/>
      <c r="B187" s="246"/>
      <c r="C187" s="193" t="s">
        <v>1241</v>
      </c>
      <c r="D187" s="190" t="s">
        <v>1242</v>
      </c>
      <c r="E187" s="189" t="s">
        <v>1243</v>
      </c>
      <c r="F187" s="189" t="s">
        <v>1244</v>
      </c>
      <c r="G187" s="182"/>
      <c r="H187" s="183"/>
      <c r="I187" s="184"/>
      <c r="J187" s="185"/>
      <c r="K187" s="181" t="s">
        <v>1245</v>
      </c>
      <c r="L187" s="186" t="s">
        <v>1246</v>
      </c>
    </row>
    <row r="188" spans="1:12" ht="93.95" customHeight="1" thickTop="1" thickBot="1" x14ac:dyDescent="0.3">
      <c r="A188" s="252"/>
      <c r="B188" s="246"/>
      <c r="C188" s="193" t="s">
        <v>1247</v>
      </c>
      <c r="D188" s="190" t="s">
        <v>1248</v>
      </c>
      <c r="E188" s="189" t="s">
        <v>1249</v>
      </c>
      <c r="F188" s="189" t="s">
        <v>1250</v>
      </c>
      <c r="G188" s="182"/>
      <c r="H188" s="183"/>
      <c r="I188" s="187"/>
      <c r="J188" s="188"/>
      <c r="K188" s="181" t="s">
        <v>1251</v>
      </c>
      <c r="L188" s="186" t="s">
        <v>1252</v>
      </c>
    </row>
    <row r="189" spans="1:12" ht="93.95" hidden="1" customHeight="1" thickTop="1" thickBot="1" x14ac:dyDescent="0.3">
      <c r="A189" s="252"/>
      <c r="B189" s="246"/>
      <c r="C189" s="250" t="s">
        <v>1253</v>
      </c>
      <c r="D189" s="243" t="s">
        <v>1254</v>
      </c>
      <c r="E189" s="189" t="s">
        <v>1255</v>
      </c>
      <c r="F189" s="189" t="s">
        <v>1256</v>
      </c>
      <c r="G189" s="182"/>
      <c r="H189" s="183"/>
      <c r="I189" s="184"/>
      <c r="J189" s="185"/>
      <c r="K189" s="181" t="s">
        <v>1257</v>
      </c>
      <c r="L189" s="186" t="s">
        <v>1258</v>
      </c>
    </row>
    <row r="190" spans="1:12" ht="93.95" customHeight="1" thickTop="1" thickBot="1" x14ac:dyDescent="0.3">
      <c r="A190" s="252"/>
      <c r="B190" s="246"/>
      <c r="C190" s="250"/>
      <c r="D190" s="243"/>
      <c r="E190" s="189" t="s">
        <v>1259</v>
      </c>
      <c r="F190" s="189" t="s">
        <v>1260</v>
      </c>
      <c r="G190" s="182"/>
      <c r="H190" s="183"/>
      <c r="I190" s="187"/>
      <c r="J190" s="188"/>
      <c r="K190" s="181" t="s">
        <v>1261</v>
      </c>
      <c r="L190" s="186" t="s">
        <v>1258</v>
      </c>
    </row>
    <row r="191" spans="1:12" ht="93.95" customHeight="1" thickTop="1" thickBot="1" x14ac:dyDescent="0.3">
      <c r="A191" s="252"/>
      <c r="B191" s="246"/>
      <c r="C191" s="193" t="s">
        <v>1262</v>
      </c>
      <c r="D191" s="190" t="s">
        <v>1263</v>
      </c>
      <c r="E191" s="189" t="s">
        <v>1264</v>
      </c>
      <c r="F191" s="189" t="s">
        <v>1265</v>
      </c>
      <c r="G191" s="182"/>
      <c r="H191" s="183"/>
      <c r="I191" s="187"/>
      <c r="J191" s="188"/>
      <c r="K191" s="181" t="s">
        <v>1266</v>
      </c>
      <c r="L191" s="186" t="s">
        <v>1267</v>
      </c>
    </row>
    <row r="192" spans="1:12" ht="93.95" hidden="1" customHeight="1" thickTop="1" thickBot="1" x14ac:dyDescent="0.3">
      <c r="A192" s="251" t="s">
        <v>1268</v>
      </c>
      <c r="B192" s="196" t="s">
        <v>1269</v>
      </c>
      <c r="C192" s="197" t="s">
        <v>1270</v>
      </c>
      <c r="D192" s="190" t="s">
        <v>1271</v>
      </c>
      <c r="E192" s="181" t="s">
        <v>1272</v>
      </c>
      <c r="F192" s="181" t="s">
        <v>1273</v>
      </c>
      <c r="G192" s="182"/>
      <c r="H192" s="183"/>
      <c r="I192" s="184"/>
      <c r="J192" s="185"/>
      <c r="K192" s="181" t="s">
        <v>1274</v>
      </c>
      <c r="L192" s="186" t="s">
        <v>1275</v>
      </c>
    </row>
    <row r="193" spans="1:12" ht="93.95" hidden="1" customHeight="1" thickTop="1" thickBot="1" x14ac:dyDescent="0.3">
      <c r="A193" s="251"/>
      <c r="B193" s="246" t="s">
        <v>1276</v>
      </c>
      <c r="C193" s="248" t="s">
        <v>1277</v>
      </c>
      <c r="D193" s="243" t="s">
        <v>1278</v>
      </c>
      <c r="E193" s="181" t="s">
        <v>1279</v>
      </c>
      <c r="F193" s="181" t="s">
        <v>1280</v>
      </c>
      <c r="G193" s="182"/>
      <c r="H193" s="183"/>
      <c r="I193" s="184"/>
      <c r="J193" s="185"/>
      <c r="K193" s="181" t="s">
        <v>1281</v>
      </c>
      <c r="L193" s="186" t="s">
        <v>1282</v>
      </c>
    </row>
    <row r="194" spans="1:12" ht="93.95" customHeight="1" thickTop="1" thickBot="1" x14ac:dyDescent="0.3">
      <c r="A194" s="251"/>
      <c r="B194" s="246"/>
      <c r="C194" s="248"/>
      <c r="D194" s="243"/>
      <c r="E194" s="181" t="s">
        <v>1283</v>
      </c>
      <c r="F194" s="181" t="s">
        <v>1284</v>
      </c>
      <c r="G194" s="182"/>
      <c r="H194" s="183"/>
      <c r="I194" s="187"/>
      <c r="J194" s="188"/>
      <c r="K194" s="181" t="s">
        <v>1285</v>
      </c>
      <c r="L194" s="186" t="s">
        <v>1282</v>
      </c>
    </row>
    <row r="195" spans="1:12" ht="93.95" hidden="1" customHeight="1" thickTop="1" thickBot="1" x14ac:dyDescent="0.3">
      <c r="A195" s="251"/>
      <c r="B195" s="246"/>
      <c r="C195" s="248"/>
      <c r="D195" s="243"/>
      <c r="E195" s="181" t="s">
        <v>1286</v>
      </c>
      <c r="F195" s="181" t="s">
        <v>1287</v>
      </c>
      <c r="G195" s="182"/>
      <c r="H195" s="183"/>
      <c r="I195" s="184"/>
      <c r="J195" s="185"/>
      <c r="K195" s="181" t="s">
        <v>1288</v>
      </c>
      <c r="L195" s="186" t="s">
        <v>1282</v>
      </c>
    </row>
    <row r="196" spans="1:12" ht="93.95" hidden="1" customHeight="1" thickTop="1" thickBot="1" x14ac:dyDescent="0.3">
      <c r="A196" s="251"/>
      <c r="B196" s="246"/>
      <c r="C196" s="248" t="s">
        <v>1289</v>
      </c>
      <c r="D196" s="243" t="s">
        <v>1290</v>
      </c>
      <c r="E196" s="181" t="s">
        <v>1291</v>
      </c>
      <c r="F196" s="181" t="s">
        <v>1292</v>
      </c>
      <c r="G196" s="182"/>
      <c r="H196" s="183"/>
      <c r="I196" s="184"/>
      <c r="J196" s="185"/>
      <c r="K196" s="181" t="s">
        <v>1293</v>
      </c>
      <c r="L196" s="186" t="s">
        <v>1294</v>
      </c>
    </row>
    <row r="197" spans="1:12" ht="93.95" hidden="1" customHeight="1" thickTop="1" thickBot="1" x14ac:dyDescent="0.3">
      <c r="A197" s="251"/>
      <c r="B197" s="246"/>
      <c r="C197" s="248"/>
      <c r="D197" s="243"/>
      <c r="E197" s="181" t="s">
        <v>1295</v>
      </c>
      <c r="F197" s="181" t="s">
        <v>1296</v>
      </c>
      <c r="G197" s="182"/>
      <c r="H197" s="183"/>
      <c r="I197" s="184"/>
      <c r="J197" s="185"/>
      <c r="K197" s="181" t="s">
        <v>1297</v>
      </c>
      <c r="L197" s="186" t="s">
        <v>1294</v>
      </c>
    </row>
    <row r="198" spans="1:12" ht="93.95" hidden="1" customHeight="1" thickTop="1" thickBot="1" x14ac:dyDescent="0.3">
      <c r="A198" s="251"/>
      <c r="B198" s="246"/>
      <c r="C198" s="248"/>
      <c r="D198" s="243"/>
      <c r="E198" s="181" t="s">
        <v>1298</v>
      </c>
      <c r="F198" s="181" t="s">
        <v>1299</v>
      </c>
      <c r="G198" s="182"/>
      <c r="H198" s="183"/>
      <c r="I198" s="184"/>
      <c r="J198" s="188"/>
      <c r="K198" s="181" t="s">
        <v>1300</v>
      </c>
      <c r="L198" s="186" t="s">
        <v>1294</v>
      </c>
    </row>
    <row r="199" spans="1:12" ht="93.95" customHeight="1" thickTop="1" thickBot="1" x14ac:dyDescent="0.3">
      <c r="A199" s="251"/>
      <c r="B199" s="246"/>
      <c r="C199" s="248"/>
      <c r="D199" s="243"/>
      <c r="E199" s="181" t="s">
        <v>1301</v>
      </c>
      <c r="F199" s="181" t="s">
        <v>1302</v>
      </c>
      <c r="G199" s="182"/>
      <c r="H199" s="183"/>
      <c r="I199" s="187"/>
      <c r="J199" s="188"/>
      <c r="K199" s="181" t="s">
        <v>1303</v>
      </c>
      <c r="L199" s="186" t="s">
        <v>1294</v>
      </c>
    </row>
    <row r="200" spans="1:12" ht="93.95" hidden="1" customHeight="1" thickTop="1" thickBot="1" x14ac:dyDescent="0.3">
      <c r="A200" s="251"/>
      <c r="B200" s="246"/>
      <c r="C200" s="248" t="s">
        <v>1304</v>
      </c>
      <c r="D200" s="243" t="s">
        <v>1305</v>
      </c>
      <c r="E200" s="181" t="s">
        <v>1306</v>
      </c>
      <c r="F200" s="181" t="s">
        <v>1307</v>
      </c>
      <c r="G200" s="182"/>
      <c r="H200" s="183"/>
      <c r="I200" s="184"/>
      <c r="J200" s="185"/>
      <c r="K200" s="181" t="s">
        <v>1308</v>
      </c>
      <c r="L200" s="186" t="s">
        <v>1309</v>
      </c>
    </row>
    <row r="201" spans="1:12" ht="93.95" customHeight="1" thickTop="1" thickBot="1" x14ac:dyDescent="0.3">
      <c r="A201" s="251"/>
      <c r="B201" s="246"/>
      <c r="C201" s="248"/>
      <c r="D201" s="243"/>
      <c r="E201" s="181" t="s">
        <v>1310</v>
      </c>
      <c r="F201" s="181" t="s">
        <v>1311</v>
      </c>
      <c r="G201" s="182"/>
      <c r="H201" s="183"/>
      <c r="I201" s="187"/>
      <c r="J201" s="188"/>
      <c r="K201" s="181" t="s">
        <v>1312</v>
      </c>
      <c r="L201" s="186" t="s">
        <v>1309</v>
      </c>
    </row>
    <row r="202" spans="1:12" ht="93.95" hidden="1" customHeight="1" thickTop="1" thickBot="1" x14ac:dyDescent="0.3">
      <c r="A202" s="251"/>
      <c r="B202" s="246"/>
      <c r="C202" s="197" t="s">
        <v>1313</v>
      </c>
      <c r="D202" s="190" t="s">
        <v>1314</v>
      </c>
      <c r="E202" s="189" t="s">
        <v>1315</v>
      </c>
      <c r="F202" s="189" t="s">
        <v>1316</v>
      </c>
      <c r="G202" s="182"/>
      <c r="H202" s="183"/>
      <c r="I202" s="184"/>
      <c r="J202" s="188"/>
      <c r="K202" s="181" t="s">
        <v>1317</v>
      </c>
      <c r="L202" s="186" t="s">
        <v>1318</v>
      </c>
    </row>
    <row r="203" spans="1:12" ht="93.95" customHeight="1" thickTop="1" thickBot="1" x14ac:dyDescent="0.3">
      <c r="A203" s="251"/>
      <c r="B203" s="246"/>
      <c r="C203" s="248" t="s">
        <v>1319</v>
      </c>
      <c r="D203" s="243" t="s">
        <v>1320</v>
      </c>
      <c r="E203" s="181" t="s">
        <v>1321</v>
      </c>
      <c r="F203" s="181" t="s">
        <v>1322</v>
      </c>
      <c r="G203" s="182"/>
      <c r="H203" s="183"/>
      <c r="I203" s="187"/>
      <c r="J203" s="188"/>
      <c r="K203" s="181" t="s">
        <v>1323</v>
      </c>
      <c r="L203" s="186" t="s">
        <v>1324</v>
      </c>
    </row>
    <row r="204" spans="1:12" ht="93.95" customHeight="1" thickTop="1" thickBot="1" x14ac:dyDescent="0.3">
      <c r="A204" s="251"/>
      <c r="B204" s="246"/>
      <c r="C204" s="248"/>
      <c r="D204" s="243"/>
      <c r="E204" s="181" t="s">
        <v>1325</v>
      </c>
      <c r="F204" s="181" t="s">
        <v>1326</v>
      </c>
      <c r="G204" s="182"/>
      <c r="H204" s="183"/>
      <c r="I204" s="187"/>
      <c r="J204" s="188"/>
      <c r="K204" s="181" t="s">
        <v>1327</v>
      </c>
      <c r="L204" s="186" t="s">
        <v>1324</v>
      </c>
    </row>
    <row r="205" spans="1:12" ht="93.95" hidden="1" customHeight="1" thickTop="1" thickBot="1" x14ac:dyDescent="0.3">
      <c r="A205" s="251"/>
      <c r="B205" s="246"/>
      <c r="C205" s="248"/>
      <c r="D205" s="243"/>
      <c r="E205" s="181" t="s">
        <v>1328</v>
      </c>
      <c r="F205" s="181" t="s">
        <v>1329</v>
      </c>
      <c r="G205" s="182"/>
      <c r="H205" s="183"/>
      <c r="I205" s="184"/>
      <c r="J205" s="188"/>
      <c r="K205" s="181" t="s">
        <v>1330</v>
      </c>
      <c r="L205" s="186" t="s">
        <v>1324</v>
      </c>
    </row>
    <row r="206" spans="1:12" ht="93.95" hidden="1" customHeight="1" thickTop="1" thickBot="1" x14ac:dyDescent="0.3">
      <c r="A206" s="251"/>
      <c r="B206" s="246" t="s">
        <v>1331</v>
      </c>
      <c r="C206" s="197" t="s">
        <v>1332</v>
      </c>
      <c r="D206" s="190" t="s">
        <v>1333</v>
      </c>
      <c r="E206" s="189" t="s">
        <v>1334</v>
      </c>
      <c r="F206" s="189" t="s">
        <v>1335</v>
      </c>
      <c r="G206" s="182"/>
      <c r="H206" s="183"/>
      <c r="I206" s="184"/>
      <c r="J206" s="185"/>
      <c r="K206" s="181" t="s">
        <v>1336</v>
      </c>
      <c r="L206" s="186" t="s">
        <v>1337</v>
      </c>
    </row>
    <row r="207" spans="1:12" ht="93.95" customHeight="1" thickTop="1" thickBot="1" x14ac:dyDescent="0.3">
      <c r="A207" s="251"/>
      <c r="B207" s="246"/>
      <c r="C207" s="248" t="s">
        <v>1338</v>
      </c>
      <c r="D207" s="243" t="s">
        <v>1339</v>
      </c>
      <c r="E207" s="181" t="s">
        <v>1340</v>
      </c>
      <c r="F207" s="181" t="s">
        <v>1341</v>
      </c>
      <c r="G207" s="182"/>
      <c r="H207" s="183"/>
      <c r="I207" s="187"/>
      <c r="J207" s="188"/>
      <c r="K207" s="181" t="s">
        <v>1342</v>
      </c>
      <c r="L207" s="186" t="s">
        <v>1343</v>
      </c>
    </row>
    <row r="208" spans="1:12" ht="93.95" hidden="1" customHeight="1" thickTop="1" thickBot="1" x14ac:dyDescent="0.3">
      <c r="A208" s="251"/>
      <c r="B208" s="246"/>
      <c r="C208" s="248"/>
      <c r="D208" s="243"/>
      <c r="E208" s="181" t="s">
        <v>1344</v>
      </c>
      <c r="F208" s="181" t="s">
        <v>1345</v>
      </c>
      <c r="G208" s="182"/>
      <c r="H208" s="183"/>
      <c r="I208" s="184"/>
      <c r="J208" s="185"/>
      <c r="K208" s="181" t="s">
        <v>1346</v>
      </c>
      <c r="L208" s="186" t="s">
        <v>1343</v>
      </c>
    </row>
    <row r="209" spans="1:12" ht="93.95" hidden="1" customHeight="1" thickTop="1" thickBot="1" x14ac:dyDescent="0.3">
      <c r="A209" s="251"/>
      <c r="B209" s="246"/>
      <c r="C209" s="197" t="s">
        <v>1347</v>
      </c>
      <c r="D209" s="190" t="s">
        <v>1348</v>
      </c>
      <c r="E209" s="181" t="s">
        <v>1349</v>
      </c>
      <c r="F209" s="181" t="s">
        <v>1350</v>
      </c>
      <c r="G209" s="182"/>
      <c r="H209" s="183"/>
      <c r="I209" s="184"/>
      <c r="J209" s="188"/>
      <c r="K209" s="181" t="s">
        <v>1351</v>
      </c>
      <c r="L209" s="186" t="s">
        <v>1352</v>
      </c>
    </row>
    <row r="210" spans="1:12" ht="93.95" hidden="1" customHeight="1" thickTop="1" thickBot="1" x14ac:dyDescent="0.3">
      <c r="A210" s="251"/>
      <c r="B210" s="246"/>
      <c r="C210" s="197" t="s">
        <v>1353</v>
      </c>
      <c r="D210" s="190" t="s">
        <v>1354</v>
      </c>
      <c r="E210" s="181" t="s">
        <v>1355</v>
      </c>
      <c r="F210" s="181" t="s">
        <v>1356</v>
      </c>
      <c r="G210" s="182"/>
      <c r="H210" s="183"/>
      <c r="I210" s="184"/>
      <c r="J210" s="188"/>
      <c r="K210" s="181" t="s">
        <v>1357</v>
      </c>
      <c r="L210" s="186" t="s">
        <v>1358</v>
      </c>
    </row>
    <row r="211" spans="1:12" ht="93.95" hidden="1" customHeight="1" thickTop="1" thickBot="1" x14ac:dyDescent="0.3">
      <c r="A211" s="251"/>
      <c r="B211" s="246"/>
      <c r="C211" s="248" t="s">
        <v>1359</v>
      </c>
      <c r="D211" s="243" t="s">
        <v>1360</v>
      </c>
      <c r="E211" s="181" t="s">
        <v>1361</v>
      </c>
      <c r="F211" s="181" t="s">
        <v>1362</v>
      </c>
      <c r="G211" s="182"/>
      <c r="H211" s="183"/>
      <c r="I211" s="184"/>
      <c r="J211" s="185"/>
      <c r="K211" s="181" t="s">
        <v>1363</v>
      </c>
      <c r="L211" s="186" t="s">
        <v>1364</v>
      </c>
    </row>
    <row r="212" spans="1:12" ht="93.95" customHeight="1" thickTop="1" thickBot="1" x14ac:dyDescent="0.3">
      <c r="A212" s="251"/>
      <c r="B212" s="246"/>
      <c r="C212" s="248"/>
      <c r="D212" s="243"/>
      <c r="E212" s="181" t="s">
        <v>1365</v>
      </c>
      <c r="F212" s="181" t="s">
        <v>1366</v>
      </c>
      <c r="G212" s="182"/>
      <c r="H212" s="183"/>
      <c r="I212" s="187"/>
      <c r="J212" s="188"/>
      <c r="K212" s="181" t="s">
        <v>1367</v>
      </c>
      <c r="L212" s="186" t="s">
        <v>1364</v>
      </c>
    </row>
    <row r="213" spans="1:12" ht="93.95" hidden="1" customHeight="1" thickTop="1" thickBot="1" x14ac:dyDescent="0.3">
      <c r="A213" s="251"/>
      <c r="B213" s="246"/>
      <c r="C213" s="248"/>
      <c r="D213" s="243"/>
      <c r="E213" s="181" t="s">
        <v>1368</v>
      </c>
      <c r="F213" s="181" t="s">
        <v>1369</v>
      </c>
      <c r="G213" s="182"/>
      <c r="H213" s="183"/>
      <c r="I213" s="184"/>
      <c r="J213" s="185"/>
      <c r="K213" s="181" t="s">
        <v>1370</v>
      </c>
      <c r="L213" s="186" t="s">
        <v>1364</v>
      </c>
    </row>
    <row r="214" spans="1:12" ht="93.95" hidden="1" customHeight="1" thickTop="1" thickBot="1" x14ac:dyDescent="0.3">
      <c r="A214" s="251"/>
      <c r="B214" s="246" t="s">
        <v>1371</v>
      </c>
      <c r="C214" s="248" t="s">
        <v>1372</v>
      </c>
      <c r="D214" s="243" t="s">
        <v>1373</v>
      </c>
      <c r="E214" s="181" t="s">
        <v>1374</v>
      </c>
      <c r="F214" s="181" t="s">
        <v>1375</v>
      </c>
      <c r="G214" s="182"/>
      <c r="H214" s="183"/>
      <c r="I214" s="184"/>
      <c r="J214" s="185"/>
      <c r="K214" s="181" t="s">
        <v>1376</v>
      </c>
      <c r="L214" s="186" t="s">
        <v>1377</v>
      </c>
    </row>
    <row r="215" spans="1:12" ht="93.95" hidden="1" customHeight="1" thickTop="1" thickBot="1" x14ac:dyDescent="0.3">
      <c r="A215" s="251"/>
      <c r="B215" s="246"/>
      <c r="C215" s="248"/>
      <c r="D215" s="243"/>
      <c r="E215" s="181" t="s">
        <v>1378</v>
      </c>
      <c r="F215" s="181" t="s">
        <v>1379</v>
      </c>
      <c r="G215" s="182"/>
      <c r="H215" s="183"/>
      <c r="I215" s="184"/>
      <c r="J215" s="185"/>
      <c r="K215" s="181" t="s">
        <v>1380</v>
      </c>
      <c r="L215" s="186" t="s">
        <v>1377</v>
      </c>
    </row>
    <row r="216" spans="1:12" ht="93.95" hidden="1" customHeight="1" thickTop="1" thickBot="1" x14ac:dyDescent="0.3">
      <c r="A216" s="251"/>
      <c r="B216" s="246"/>
      <c r="C216" s="197" t="s">
        <v>1381</v>
      </c>
      <c r="D216" s="190" t="s">
        <v>1382</v>
      </c>
      <c r="E216" s="189" t="s">
        <v>1383</v>
      </c>
      <c r="F216" s="189" t="s">
        <v>1384</v>
      </c>
      <c r="G216" s="182"/>
      <c r="H216" s="183"/>
      <c r="I216" s="184"/>
      <c r="J216" s="185"/>
      <c r="K216" s="181" t="s">
        <v>1385</v>
      </c>
      <c r="L216" s="186" t="s">
        <v>1386</v>
      </c>
    </row>
    <row r="217" spans="1:12" ht="93.95" hidden="1" customHeight="1" thickTop="1" thickBot="1" x14ac:dyDescent="0.3">
      <c r="A217" s="251"/>
      <c r="B217" s="246"/>
      <c r="C217" s="248" t="s">
        <v>1387</v>
      </c>
      <c r="D217" s="243" t="s">
        <v>1388</v>
      </c>
      <c r="E217" s="181" t="s">
        <v>1389</v>
      </c>
      <c r="F217" s="181" t="s">
        <v>1390</v>
      </c>
      <c r="G217" s="182"/>
      <c r="H217" s="183"/>
      <c r="I217" s="184"/>
      <c r="J217" s="185"/>
      <c r="K217" s="181" t="s">
        <v>1391</v>
      </c>
      <c r="L217" s="186" t="s">
        <v>1392</v>
      </c>
    </row>
    <row r="218" spans="1:12" ht="93.95" hidden="1" customHeight="1" thickTop="1" thickBot="1" x14ac:dyDescent="0.3">
      <c r="A218" s="251"/>
      <c r="B218" s="246"/>
      <c r="C218" s="248"/>
      <c r="D218" s="243"/>
      <c r="E218" s="181" t="s">
        <v>1393</v>
      </c>
      <c r="F218" s="181" t="s">
        <v>1394</v>
      </c>
      <c r="G218" s="182"/>
      <c r="H218" s="183"/>
      <c r="I218" s="184"/>
      <c r="J218" s="188"/>
      <c r="K218" s="181" t="s">
        <v>1395</v>
      </c>
      <c r="L218" s="186" t="s">
        <v>1392</v>
      </c>
    </row>
    <row r="219" spans="1:12" ht="93.95" hidden="1" customHeight="1" thickTop="1" thickBot="1" x14ac:dyDescent="0.3">
      <c r="A219" s="251"/>
      <c r="B219" s="246" t="s">
        <v>1396</v>
      </c>
      <c r="C219" s="248" t="s">
        <v>1397</v>
      </c>
      <c r="D219" s="243" t="s">
        <v>1398</v>
      </c>
      <c r="E219" s="189" t="s">
        <v>1399</v>
      </c>
      <c r="F219" s="189" t="s">
        <v>1400</v>
      </c>
      <c r="G219" s="182"/>
      <c r="H219" s="183"/>
      <c r="I219" s="184"/>
      <c r="J219" s="185"/>
      <c r="K219" s="181" t="s">
        <v>1401</v>
      </c>
      <c r="L219" s="186" t="s">
        <v>1402</v>
      </c>
    </row>
    <row r="220" spans="1:12" ht="93.95" customHeight="1" thickTop="1" thickBot="1" x14ac:dyDescent="0.3">
      <c r="A220" s="251"/>
      <c r="B220" s="246"/>
      <c r="C220" s="248"/>
      <c r="D220" s="243"/>
      <c r="E220" s="189" t="s">
        <v>1403</v>
      </c>
      <c r="F220" s="189" t="s">
        <v>1404</v>
      </c>
      <c r="G220" s="182"/>
      <c r="H220" s="183"/>
      <c r="I220" s="187"/>
      <c r="J220" s="188"/>
      <c r="K220" s="181" t="s">
        <v>1405</v>
      </c>
      <c r="L220" s="186" t="s">
        <v>1402</v>
      </c>
    </row>
    <row r="221" spans="1:12" ht="93.95" hidden="1" customHeight="1" thickTop="1" thickBot="1" x14ac:dyDescent="0.3">
      <c r="A221" s="251"/>
      <c r="B221" s="246"/>
      <c r="C221" s="248"/>
      <c r="D221" s="243"/>
      <c r="E221" s="189" t="s">
        <v>1406</v>
      </c>
      <c r="F221" s="189" t="s">
        <v>1407</v>
      </c>
      <c r="G221" s="182"/>
      <c r="H221" s="183"/>
      <c r="I221" s="184"/>
      <c r="J221" s="188"/>
      <c r="K221" s="181" t="s">
        <v>1408</v>
      </c>
      <c r="L221" s="186" t="s">
        <v>1402</v>
      </c>
    </row>
    <row r="222" spans="1:12" ht="93.95" hidden="1" customHeight="1" thickTop="1" thickBot="1" x14ac:dyDescent="0.3">
      <c r="A222" s="251"/>
      <c r="B222" s="246"/>
      <c r="C222" s="197" t="s">
        <v>1409</v>
      </c>
      <c r="D222" s="190" t="s">
        <v>1410</v>
      </c>
      <c r="E222" s="181" t="s">
        <v>1411</v>
      </c>
      <c r="F222" s="181" t="s">
        <v>1412</v>
      </c>
      <c r="G222" s="182"/>
      <c r="H222" s="183"/>
      <c r="I222" s="184"/>
      <c r="J222" s="185"/>
      <c r="K222" s="181" t="s">
        <v>1413</v>
      </c>
      <c r="L222" s="186" t="s">
        <v>1414</v>
      </c>
    </row>
    <row r="223" spans="1:12" ht="93.95" hidden="1" customHeight="1" thickTop="1" thickBot="1" x14ac:dyDescent="0.3">
      <c r="A223" s="249" t="s">
        <v>1415</v>
      </c>
      <c r="B223" s="246" t="s">
        <v>1416</v>
      </c>
      <c r="C223" s="248" t="s">
        <v>1417</v>
      </c>
      <c r="D223" s="243" t="s">
        <v>1418</v>
      </c>
      <c r="E223" s="189" t="s">
        <v>1419</v>
      </c>
      <c r="F223" s="189" t="s">
        <v>1420</v>
      </c>
      <c r="G223" s="182"/>
      <c r="H223" s="183"/>
      <c r="I223" s="184"/>
      <c r="J223" s="185"/>
      <c r="K223" s="181" t="s">
        <v>1421</v>
      </c>
      <c r="L223" s="186" t="s">
        <v>1422</v>
      </c>
    </row>
    <row r="224" spans="1:12" ht="93.95" hidden="1" customHeight="1" thickTop="1" thickBot="1" x14ac:dyDescent="0.3">
      <c r="A224" s="249"/>
      <c r="B224" s="246"/>
      <c r="C224" s="248"/>
      <c r="D224" s="243"/>
      <c r="E224" s="189" t="s">
        <v>1423</v>
      </c>
      <c r="F224" s="189" t="s">
        <v>1424</v>
      </c>
      <c r="G224" s="182"/>
      <c r="H224" s="183"/>
      <c r="I224" s="184"/>
      <c r="J224" s="185"/>
      <c r="K224" s="181" t="s">
        <v>1425</v>
      </c>
      <c r="L224" s="186" t="s">
        <v>1422</v>
      </c>
    </row>
    <row r="225" spans="1:12" ht="93.95" customHeight="1" thickTop="1" thickBot="1" x14ac:dyDescent="0.3">
      <c r="A225" s="249"/>
      <c r="B225" s="246"/>
      <c r="C225" s="248"/>
      <c r="D225" s="243"/>
      <c r="E225" s="189" t="s">
        <v>1426</v>
      </c>
      <c r="F225" s="189" t="s">
        <v>1427</v>
      </c>
      <c r="G225" s="182"/>
      <c r="H225" s="183"/>
      <c r="I225" s="187"/>
      <c r="J225" s="188"/>
      <c r="K225" s="181" t="s">
        <v>1428</v>
      </c>
      <c r="L225" s="186" t="s">
        <v>1422</v>
      </c>
    </row>
    <row r="226" spans="1:12" ht="93.95" customHeight="1" thickTop="1" thickBot="1" x14ac:dyDescent="0.3">
      <c r="A226" s="249"/>
      <c r="B226" s="246"/>
      <c r="C226" s="248"/>
      <c r="D226" s="243"/>
      <c r="E226" s="189" t="s">
        <v>1429</v>
      </c>
      <c r="F226" s="189" t="s">
        <v>1430</v>
      </c>
      <c r="G226" s="182"/>
      <c r="H226" s="183"/>
      <c r="I226" s="187"/>
      <c r="J226" s="188"/>
      <c r="K226" s="181" t="s">
        <v>1431</v>
      </c>
      <c r="L226" s="186" t="s">
        <v>1422</v>
      </c>
    </row>
    <row r="227" spans="1:12" ht="93.95" customHeight="1" thickTop="1" thickBot="1" x14ac:dyDescent="0.3">
      <c r="A227" s="249"/>
      <c r="B227" s="246"/>
      <c r="C227" s="248"/>
      <c r="D227" s="243"/>
      <c r="E227" s="189" t="s">
        <v>1432</v>
      </c>
      <c r="F227" s="189" t="s">
        <v>1433</v>
      </c>
      <c r="G227" s="182"/>
      <c r="H227" s="183"/>
      <c r="I227" s="187"/>
      <c r="J227" s="188"/>
      <c r="K227" s="181" t="s">
        <v>1434</v>
      </c>
      <c r="L227" s="186" t="s">
        <v>1422</v>
      </c>
    </row>
    <row r="228" spans="1:12" ht="93.95" customHeight="1" thickTop="1" thickBot="1" x14ac:dyDescent="0.3">
      <c r="A228" s="249"/>
      <c r="B228" s="246"/>
      <c r="C228" s="248"/>
      <c r="D228" s="243"/>
      <c r="E228" s="189" t="s">
        <v>1435</v>
      </c>
      <c r="F228" s="189" t="s">
        <v>1436</v>
      </c>
      <c r="G228" s="182"/>
      <c r="H228" s="183"/>
      <c r="I228" s="187"/>
      <c r="J228" s="188"/>
      <c r="K228" s="181" t="s">
        <v>1437</v>
      </c>
      <c r="L228" s="186" t="s">
        <v>1422</v>
      </c>
    </row>
    <row r="229" spans="1:12" ht="93.95" hidden="1" customHeight="1" thickTop="1" thickBot="1" x14ac:dyDescent="0.3">
      <c r="A229" s="249"/>
      <c r="B229" s="246" t="s">
        <v>1438</v>
      </c>
      <c r="C229" s="189" t="s">
        <v>1439</v>
      </c>
      <c r="D229" s="190" t="s">
        <v>1440</v>
      </c>
      <c r="E229" s="189" t="s">
        <v>1441</v>
      </c>
      <c r="F229" s="189" t="s">
        <v>1442</v>
      </c>
      <c r="G229" s="182"/>
      <c r="H229" s="183"/>
      <c r="I229" s="184"/>
      <c r="J229" s="188"/>
      <c r="K229" s="181" t="s">
        <v>1443</v>
      </c>
      <c r="L229" s="186" t="s">
        <v>1444</v>
      </c>
    </row>
    <row r="230" spans="1:12" ht="93.95" customHeight="1" thickTop="1" thickBot="1" x14ac:dyDescent="0.3">
      <c r="A230" s="249"/>
      <c r="B230" s="246"/>
      <c r="C230" s="193" t="s">
        <v>1445</v>
      </c>
      <c r="D230" s="190" t="s">
        <v>1446</v>
      </c>
      <c r="E230" s="189" t="s">
        <v>1447</v>
      </c>
      <c r="F230" s="189" t="s">
        <v>1448</v>
      </c>
      <c r="G230" s="182"/>
      <c r="H230" s="183"/>
      <c r="I230" s="187"/>
      <c r="J230" s="188"/>
      <c r="K230" s="181" t="s">
        <v>1449</v>
      </c>
      <c r="L230" s="186" t="s">
        <v>1450</v>
      </c>
    </row>
    <row r="231" spans="1:12" ht="93.95" hidden="1" customHeight="1" thickTop="1" thickBot="1" x14ac:dyDescent="0.3">
      <c r="A231" s="249"/>
      <c r="B231" s="246" t="s">
        <v>1451</v>
      </c>
      <c r="C231" s="250" t="s">
        <v>1452</v>
      </c>
      <c r="D231" s="243" t="s">
        <v>1453</v>
      </c>
      <c r="E231" s="189" t="s">
        <v>1454</v>
      </c>
      <c r="F231" s="189" t="s">
        <v>1455</v>
      </c>
      <c r="G231" s="182"/>
      <c r="H231" s="183"/>
      <c r="I231" s="184"/>
      <c r="J231" s="185"/>
      <c r="K231" s="181" t="s">
        <v>1456</v>
      </c>
      <c r="L231" s="186" t="s">
        <v>1457</v>
      </c>
    </row>
    <row r="232" spans="1:12" ht="93.95" hidden="1" customHeight="1" thickTop="1" thickBot="1" x14ac:dyDescent="0.3">
      <c r="A232" s="249"/>
      <c r="B232" s="246"/>
      <c r="C232" s="250"/>
      <c r="D232" s="243"/>
      <c r="E232" s="189" t="s">
        <v>1458</v>
      </c>
      <c r="F232" s="189" t="s">
        <v>1459</v>
      </c>
      <c r="G232" s="182"/>
      <c r="H232" s="183"/>
      <c r="I232" s="184"/>
      <c r="J232" s="185"/>
      <c r="K232" s="181" t="s">
        <v>1460</v>
      </c>
      <c r="L232" s="186" t="s">
        <v>1457</v>
      </c>
    </row>
    <row r="233" spans="1:12" ht="93.95" hidden="1" customHeight="1" thickTop="1" thickBot="1" x14ac:dyDescent="0.3">
      <c r="A233" s="249"/>
      <c r="B233" s="246"/>
      <c r="C233" s="193" t="s">
        <v>1461</v>
      </c>
      <c r="D233" s="190" t="s">
        <v>1462</v>
      </c>
      <c r="E233" s="189" t="s">
        <v>1463</v>
      </c>
      <c r="F233" s="189" t="s">
        <v>1464</v>
      </c>
      <c r="G233" s="182"/>
      <c r="H233" s="183"/>
      <c r="I233" s="184"/>
      <c r="J233" s="185"/>
      <c r="K233" s="181" t="s">
        <v>1465</v>
      </c>
      <c r="L233" s="186" t="s">
        <v>1466</v>
      </c>
    </row>
    <row r="234" spans="1:12" ht="93.95" hidden="1" customHeight="1" thickTop="1" thickBot="1" x14ac:dyDescent="0.3">
      <c r="A234" s="249"/>
      <c r="B234" s="246"/>
      <c r="C234" s="193" t="s">
        <v>1467</v>
      </c>
      <c r="D234" s="190" t="s">
        <v>1468</v>
      </c>
      <c r="E234" s="189" t="s">
        <v>1469</v>
      </c>
      <c r="F234" s="189" t="s">
        <v>1470</v>
      </c>
      <c r="G234" s="182"/>
      <c r="H234" s="183"/>
      <c r="I234" s="184"/>
      <c r="J234" s="185"/>
      <c r="K234" s="181" t="s">
        <v>1471</v>
      </c>
      <c r="L234" s="186" t="s">
        <v>1472</v>
      </c>
    </row>
    <row r="235" spans="1:12" ht="93.95" customHeight="1" thickTop="1" thickBot="1" x14ac:dyDescent="0.3">
      <c r="A235" s="245" t="s">
        <v>1473</v>
      </c>
      <c r="B235" s="246" t="s">
        <v>1474</v>
      </c>
      <c r="C235" s="244" t="s">
        <v>1475</v>
      </c>
      <c r="D235" s="243" t="s">
        <v>433</v>
      </c>
      <c r="E235" s="189" t="s">
        <v>1476</v>
      </c>
      <c r="F235" s="189" t="s">
        <v>1477</v>
      </c>
      <c r="G235" s="182"/>
      <c r="H235" s="188"/>
      <c r="I235" s="187"/>
      <c r="J235" s="188"/>
      <c r="K235" s="181" t="s">
        <v>1478</v>
      </c>
      <c r="L235" s="191" t="s">
        <v>1479</v>
      </c>
    </row>
    <row r="236" spans="1:12" ht="93.95" customHeight="1" thickTop="1" thickBot="1" x14ac:dyDescent="0.3">
      <c r="A236" s="245"/>
      <c r="B236" s="246"/>
      <c r="C236" s="244"/>
      <c r="D236" s="243"/>
      <c r="E236" s="189" t="s">
        <v>1480</v>
      </c>
      <c r="F236" s="189" t="s">
        <v>1481</v>
      </c>
      <c r="G236" s="182"/>
      <c r="H236" s="188"/>
      <c r="I236" s="187"/>
      <c r="J236" s="188"/>
      <c r="K236" s="181" t="s">
        <v>1482</v>
      </c>
      <c r="L236" s="191" t="s">
        <v>1479</v>
      </c>
    </row>
    <row r="237" spans="1:12" ht="93.95" customHeight="1" thickTop="1" thickBot="1" x14ac:dyDescent="0.3">
      <c r="A237" s="245"/>
      <c r="B237" s="246"/>
      <c r="C237" s="244"/>
      <c r="D237" s="243"/>
      <c r="E237" s="189" t="s">
        <v>1483</v>
      </c>
      <c r="F237" s="189" t="s">
        <v>1484</v>
      </c>
      <c r="G237" s="182"/>
      <c r="H237" s="188"/>
      <c r="I237" s="187"/>
      <c r="J237" s="188"/>
      <c r="K237" s="181" t="s">
        <v>1485</v>
      </c>
      <c r="L237" s="191" t="s">
        <v>1479</v>
      </c>
    </row>
    <row r="238" spans="1:12" ht="93.95" customHeight="1" thickTop="1" thickBot="1" x14ac:dyDescent="0.3">
      <c r="A238" s="245"/>
      <c r="B238" s="246"/>
      <c r="C238" s="244"/>
      <c r="D238" s="243"/>
      <c r="E238" s="189" t="s">
        <v>1486</v>
      </c>
      <c r="F238" s="189" t="s">
        <v>1487</v>
      </c>
      <c r="G238" s="182"/>
      <c r="H238" s="188"/>
      <c r="I238" s="187"/>
      <c r="J238" s="188"/>
      <c r="K238" s="181" t="s">
        <v>1488</v>
      </c>
      <c r="L238" s="191" t="s">
        <v>1479</v>
      </c>
    </row>
    <row r="239" spans="1:12" ht="93.95" customHeight="1" thickTop="1" thickBot="1" x14ac:dyDescent="0.3">
      <c r="A239" s="245"/>
      <c r="B239" s="246"/>
      <c r="C239" s="189" t="s">
        <v>1489</v>
      </c>
      <c r="D239" s="189" t="s">
        <v>433</v>
      </c>
      <c r="E239" s="189" t="s">
        <v>1490</v>
      </c>
      <c r="F239" s="189" t="s">
        <v>1491</v>
      </c>
      <c r="G239" s="182"/>
      <c r="H239" s="188"/>
      <c r="I239" s="187"/>
      <c r="J239" s="188"/>
      <c r="K239" s="181" t="s">
        <v>1492</v>
      </c>
      <c r="L239" s="191" t="s">
        <v>1493</v>
      </c>
    </row>
    <row r="240" spans="1:12" ht="93.95" customHeight="1" thickTop="1" thickBot="1" x14ac:dyDescent="0.3">
      <c r="A240" s="245"/>
      <c r="B240" s="246" t="s">
        <v>1494</v>
      </c>
      <c r="C240" s="244" t="s">
        <v>1495</v>
      </c>
      <c r="D240" s="243" t="s">
        <v>433</v>
      </c>
      <c r="E240" s="189" t="s">
        <v>1496</v>
      </c>
      <c r="F240" s="189" t="s">
        <v>1497</v>
      </c>
      <c r="G240" s="182"/>
      <c r="H240" s="183"/>
      <c r="I240" s="187"/>
      <c r="J240" s="188"/>
      <c r="K240" s="181" t="s">
        <v>1498</v>
      </c>
      <c r="L240" s="191" t="s">
        <v>1499</v>
      </c>
    </row>
    <row r="241" spans="1:12" ht="93.95" customHeight="1" thickTop="1" thickBot="1" x14ac:dyDescent="0.3">
      <c r="A241" s="245"/>
      <c r="B241" s="246"/>
      <c r="C241" s="244"/>
      <c r="D241" s="243"/>
      <c r="E241" s="189" t="s">
        <v>1500</v>
      </c>
      <c r="F241" s="189" t="s">
        <v>1501</v>
      </c>
      <c r="G241" s="182"/>
      <c r="H241" s="183"/>
      <c r="I241" s="187"/>
      <c r="J241" s="188"/>
      <c r="K241" s="181" t="s">
        <v>1502</v>
      </c>
      <c r="L241" s="191" t="s">
        <v>1503</v>
      </c>
    </row>
    <row r="242" spans="1:12" ht="93.95" customHeight="1" thickTop="1" thickBot="1" x14ac:dyDescent="0.3">
      <c r="A242" s="245"/>
      <c r="B242" s="246"/>
      <c r="C242" s="244"/>
      <c r="D242" s="243"/>
      <c r="E242" s="189" t="s">
        <v>1504</v>
      </c>
      <c r="F242" s="189" t="s">
        <v>1505</v>
      </c>
      <c r="G242" s="182"/>
      <c r="H242" s="183"/>
      <c r="I242" s="187"/>
      <c r="J242" s="188"/>
      <c r="K242" s="181" t="s">
        <v>1506</v>
      </c>
      <c r="L242" s="191" t="s">
        <v>1503</v>
      </c>
    </row>
    <row r="243" spans="1:12" ht="93.95" hidden="1" customHeight="1" thickTop="1" thickBot="1" x14ac:dyDescent="0.3">
      <c r="A243" s="245"/>
      <c r="B243" s="246"/>
      <c r="C243" s="244" t="s">
        <v>1507</v>
      </c>
      <c r="D243" s="243" t="s">
        <v>1508</v>
      </c>
      <c r="E243" s="189" t="s">
        <v>1509</v>
      </c>
      <c r="F243" s="189" t="s">
        <v>1510</v>
      </c>
      <c r="G243" s="182"/>
      <c r="H243" s="183"/>
      <c r="I243" s="184"/>
      <c r="J243" s="185"/>
      <c r="K243" s="181" t="s">
        <v>1511</v>
      </c>
      <c r="L243" s="186" t="s">
        <v>1512</v>
      </c>
    </row>
    <row r="244" spans="1:12" ht="93.95" hidden="1" customHeight="1" thickTop="1" thickBot="1" x14ac:dyDescent="0.3">
      <c r="A244" s="245"/>
      <c r="B244" s="246"/>
      <c r="C244" s="244"/>
      <c r="D244" s="243"/>
      <c r="E244" s="189" t="s">
        <v>1513</v>
      </c>
      <c r="F244" s="189" t="s">
        <v>1514</v>
      </c>
      <c r="G244" s="182"/>
      <c r="H244" s="183"/>
      <c r="I244" s="184"/>
      <c r="J244" s="185"/>
      <c r="K244" s="181" t="s">
        <v>1515</v>
      </c>
      <c r="L244" s="186" t="s">
        <v>1512</v>
      </c>
    </row>
    <row r="245" spans="1:12" ht="93.95" hidden="1" customHeight="1" thickTop="1" thickBot="1" x14ac:dyDescent="0.3">
      <c r="A245" s="245"/>
      <c r="B245" s="246"/>
      <c r="C245" s="244"/>
      <c r="D245" s="243"/>
      <c r="E245" s="189" t="s">
        <v>1516</v>
      </c>
      <c r="F245" s="189" t="s">
        <v>1517</v>
      </c>
      <c r="G245" s="182"/>
      <c r="H245" s="183"/>
      <c r="I245" s="184"/>
      <c r="J245" s="185"/>
      <c r="K245" s="181" t="s">
        <v>1518</v>
      </c>
      <c r="L245" s="186" t="s">
        <v>1512</v>
      </c>
    </row>
    <row r="246" spans="1:12" ht="93.95" customHeight="1" thickTop="1" thickBot="1" x14ac:dyDescent="0.3">
      <c r="A246" s="245"/>
      <c r="B246" s="246"/>
      <c r="C246" s="244"/>
      <c r="D246" s="243"/>
      <c r="E246" s="189" t="s">
        <v>1519</v>
      </c>
      <c r="F246" s="189" t="s">
        <v>1520</v>
      </c>
      <c r="G246" s="182"/>
      <c r="H246" s="183"/>
      <c r="I246" s="187"/>
      <c r="J246" s="188"/>
      <c r="K246" s="181" t="s">
        <v>1521</v>
      </c>
      <c r="L246" s="186" t="s">
        <v>1512</v>
      </c>
    </row>
    <row r="247" spans="1:12" ht="93.95" hidden="1" customHeight="1" thickTop="1" thickBot="1" x14ac:dyDescent="0.3">
      <c r="A247" s="245"/>
      <c r="B247" s="246"/>
      <c r="C247" s="244"/>
      <c r="D247" s="243"/>
      <c r="E247" s="189" t="s">
        <v>1522</v>
      </c>
      <c r="F247" s="189" t="s">
        <v>1523</v>
      </c>
      <c r="G247" s="182"/>
      <c r="H247" s="183"/>
      <c r="I247" s="184"/>
      <c r="J247" s="188"/>
      <c r="K247" s="181" t="s">
        <v>1524</v>
      </c>
      <c r="L247" s="186" t="s">
        <v>1512</v>
      </c>
    </row>
    <row r="248" spans="1:12" ht="93.95" hidden="1" customHeight="1" thickTop="1" thickBot="1" x14ac:dyDescent="0.3">
      <c r="A248" s="245"/>
      <c r="B248" s="246"/>
      <c r="C248" s="244" t="s">
        <v>1525</v>
      </c>
      <c r="D248" s="243" t="s">
        <v>433</v>
      </c>
      <c r="E248" s="189" t="s">
        <v>1526</v>
      </c>
      <c r="F248" s="189" t="s">
        <v>1527</v>
      </c>
      <c r="G248" s="182"/>
      <c r="H248" s="183"/>
      <c r="I248" s="184"/>
      <c r="J248" s="185"/>
      <c r="K248" s="181" t="s">
        <v>1528</v>
      </c>
      <c r="L248" s="191" t="s">
        <v>1529</v>
      </c>
    </row>
    <row r="249" spans="1:12" ht="93.95" hidden="1" customHeight="1" thickTop="1" thickBot="1" x14ac:dyDescent="0.3">
      <c r="A249" s="245"/>
      <c r="B249" s="246"/>
      <c r="C249" s="244"/>
      <c r="D249" s="243"/>
      <c r="E249" s="189" t="s">
        <v>1530</v>
      </c>
      <c r="F249" s="189" t="s">
        <v>1531</v>
      </c>
      <c r="G249" s="182"/>
      <c r="H249" s="183"/>
      <c r="I249" s="184"/>
      <c r="J249" s="188"/>
      <c r="K249" s="181" t="s">
        <v>1532</v>
      </c>
      <c r="L249" s="191" t="s">
        <v>1529</v>
      </c>
    </row>
    <row r="250" spans="1:12" ht="93.95" hidden="1" customHeight="1" thickTop="1" thickBot="1" x14ac:dyDescent="0.3">
      <c r="A250" s="245"/>
      <c r="B250" s="246"/>
      <c r="C250" s="244" t="s">
        <v>1533</v>
      </c>
      <c r="D250" s="243" t="s">
        <v>433</v>
      </c>
      <c r="E250" s="189" t="s">
        <v>1534</v>
      </c>
      <c r="F250" s="189" t="s">
        <v>1535</v>
      </c>
      <c r="G250" s="182"/>
      <c r="H250" s="183"/>
      <c r="I250" s="184"/>
      <c r="J250" s="185"/>
      <c r="K250" s="181" t="s">
        <v>1536</v>
      </c>
      <c r="L250" s="191" t="s">
        <v>1537</v>
      </c>
    </row>
    <row r="251" spans="1:12" ht="93.95" hidden="1" customHeight="1" thickTop="1" thickBot="1" x14ac:dyDescent="0.3">
      <c r="A251" s="245"/>
      <c r="B251" s="246"/>
      <c r="C251" s="244"/>
      <c r="D251" s="243"/>
      <c r="E251" s="189" t="s">
        <v>1538</v>
      </c>
      <c r="F251" s="189" t="s">
        <v>1539</v>
      </c>
      <c r="G251" s="182"/>
      <c r="H251" s="183"/>
      <c r="I251" s="184"/>
      <c r="J251" s="185"/>
      <c r="K251" s="181" t="s">
        <v>1540</v>
      </c>
      <c r="L251" s="191" t="s">
        <v>1541</v>
      </c>
    </row>
    <row r="252" spans="1:12" ht="93.95" customHeight="1" thickTop="1" thickBot="1" x14ac:dyDescent="0.3">
      <c r="A252" s="245"/>
      <c r="B252" s="246"/>
      <c r="C252" s="244"/>
      <c r="D252" s="243"/>
      <c r="E252" s="189" t="s">
        <v>1542</v>
      </c>
      <c r="F252" s="189" t="s">
        <v>1543</v>
      </c>
      <c r="G252" s="182"/>
      <c r="H252" s="183"/>
      <c r="I252" s="187"/>
      <c r="J252" s="188"/>
      <c r="K252" s="181" t="s">
        <v>1544</v>
      </c>
      <c r="L252" s="191" t="s">
        <v>1545</v>
      </c>
    </row>
    <row r="253" spans="1:12" ht="93.95" customHeight="1" thickTop="1" thickBot="1" x14ac:dyDescent="0.3">
      <c r="A253" s="245"/>
      <c r="B253" s="246"/>
      <c r="C253" s="244"/>
      <c r="D253" s="243"/>
      <c r="E253" s="189" t="s">
        <v>1546</v>
      </c>
      <c r="F253" s="189" t="s">
        <v>1547</v>
      </c>
      <c r="G253" s="182"/>
      <c r="H253" s="183"/>
      <c r="I253" s="187"/>
      <c r="J253" s="188"/>
      <c r="K253" s="181" t="s">
        <v>1548</v>
      </c>
      <c r="L253" s="191" t="s">
        <v>1549</v>
      </c>
    </row>
    <row r="254" spans="1:12" ht="93.95" customHeight="1" thickTop="1" thickBot="1" x14ac:dyDescent="0.3">
      <c r="A254" s="245"/>
      <c r="B254" s="246"/>
      <c r="C254" s="244"/>
      <c r="D254" s="243"/>
      <c r="E254" s="189" t="s">
        <v>1550</v>
      </c>
      <c r="F254" s="189" t="s">
        <v>1551</v>
      </c>
      <c r="G254" s="182"/>
      <c r="H254" s="183"/>
      <c r="I254" s="187"/>
      <c r="J254" s="188"/>
      <c r="K254" s="181" t="s">
        <v>1552</v>
      </c>
      <c r="L254" s="191" t="s">
        <v>1537</v>
      </c>
    </row>
    <row r="255" spans="1:12" ht="93.95" customHeight="1" thickTop="1" thickBot="1" x14ac:dyDescent="0.3">
      <c r="A255" s="245"/>
      <c r="B255" s="246"/>
      <c r="C255" s="244" t="s">
        <v>1553</v>
      </c>
      <c r="D255" s="243" t="s">
        <v>1554</v>
      </c>
      <c r="E255" s="189" t="s">
        <v>1555</v>
      </c>
      <c r="F255" s="189" t="s">
        <v>1556</v>
      </c>
      <c r="G255" s="182"/>
      <c r="H255" s="188"/>
      <c r="I255" s="187"/>
      <c r="J255" s="188"/>
      <c r="K255" s="181" t="s">
        <v>1557</v>
      </c>
      <c r="L255" s="186" t="s">
        <v>1558</v>
      </c>
    </row>
    <row r="256" spans="1:12" ht="93.95" customHeight="1" thickTop="1" thickBot="1" x14ac:dyDescent="0.3">
      <c r="A256" s="245"/>
      <c r="B256" s="246"/>
      <c r="C256" s="244"/>
      <c r="D256" s="243"/>
      <c r="E256" s="189" t="s">
        <v>1559</v>
      </c>
      <c r="F256" s="189" t="s">
        <v>1560</v>
      </c>
      <c r="G256" s="182"/>
      <c r="H256" s="183"/>
      <c r="I256" s="187"/>
      <c r="J256" s="188"/>
      <c r="K256" s="181" t="s">
        <v>1561</v>
      </c>
      <c r="L256" s="186" t="s">
        <v>1558</v>
      </c>
    </row>
    <row r="257" spans="1:12" ht="93.95" customHeight="1" thickTop="1" thickBot="1" x14ac:dyDescent="0.3">
      <c r="A257" s="245"/>
      <c r="B257" s="246"/>
      <c r="C257" s="244"/>
      <c r="D257" s="243"/>
      <c r="E257" s="189" t="s">
        <v>1562</v>
      </c>
      <c r="F257" s="189" t="s">
        <v>1563</v>
      </c>
      <c r="G257" s="182"/>
      <c r="H257" s="183"/>
      <c r="I257" s="187"/>
      <c r="J257" s="188"/>
      <c r="K257" s="181" t="s">
        <v>1564</v>
      </c>
      <c r="L257" s="186" t="s">
        <v>1558</v>
      </c>
    </row>
    <row r="258" spans="1:12" ht="93.95" customHeight="1" thickTop="1" thickBot="1" x14ac:dyDescent="0.3">
      <c r="A258" s="245"/>
      <c r="B258" s="246"/>
      <c r="C258" s="244"/>
      <c r="D258" s="243"/>
      <c r="E258" s="189" t="s">
        <v>1565</v>
      </c>
      <c r="F258" s="189" t="s">
        <v>1566</v>
      </c>
      <c r="G258" s="182"/>
      <c r="H258" s="183"/>
      <c r="I258" s="187"/>
      <c r="J258" s="188"/>
      <c r="K258" s="181" t="s">
        <v>1567</v>
      </c>
      <c r="L258" s="186" t="s">
        <v>1558</v>
      </c>
    </row>
    <row r="259" spans="1:12" ht="93.95" hidden="1" customHeight="1" thickTop="1" thickBot="1" x14ac:dyDescent="0.3">
      <c r="A259" s="245"/>
      <c r="B259" s="246"/>
      <c r="C259" s="244" t="s">
        <v>1568</v>
      </c>
      <c r="D259" s="243" t="s">
        <v>1569</v>
      </c>
      <c r="E259" s="189" t="s">
        <v>1570</v>
      </c>
      <c r="F259" s="189" t="s">
        <v>1571</v>
      </c>
      <c r="G259" s="182"/>
      <c r="H259" s="183"/>
      <c r="I259" s="184"/>
      <c r="J259" s="185"/>
      <c r="K259" s="181" t="s">
        <v>1572</v>
      </c>
      <c r="L259" s="186" t="s">
        <v>1573</v>
      </c>
    </row>
    <row r="260" spans="1:12" ht="93.95" hidden="1" customHeight="1" thickTop="1" thickBot="1" x14ac:dyDescent="0.3">
      <c r="A260" s="245"/>
      <c r="B260" s="246"/>
      <c r="C260" s="244"/>
      <c r="D260" s="243"/>
      <c r="E260" s="189" t="s">
        <v>1574</v>
      </c>
      <c r="F260" s="189" t="s">
        <v>1575</v>
      </c>
      <c r="G260" s="182"/>
      <c r="H260" s="183"/>
      <c r="I260" s="184"/>
      <c r="J260" s="185"/>
      <c r="K260" s="181" t="s">
        <v>1576</v>
      </c>
      <c r="L260" s="186" t="s">
        <v>1573</v>
      </c>
    </row>
    <row r="261" spans="1:12" ht="93.95" hidden="1" customHeight="1" thickTop="1" thickBot="1" x14ac:dyDescent="0.3">
      <c r="A261" s="245"/>
      <c r="B261" s="246"/>
      <c r="C261" s="244"/>
      <c r="D261" s="243"/>
      <c r="E261" s="189" t="s">
        <v>1577</v>
      </c>
      <c r="F261" s="189" t="s">
        <v>1578</v>
      </c>
      <c r="G261" s="182"/>
      <c r="H261" s="183"/>
      <c r="I261" s="184"/>
      <c r="J261" s="185"/>
      <c r="K261" s="181" t="s">
        <v>1579</v>
      </c>
      <c r="L261" s="186" t="s">
        <v>1573</v>
      </c>
    </row>
    <row r="262" spans="1:12" ht="93.95" hidden="1" customHeight="1" thickTop="1" thickBot="1" x14ac:dyDescent="0.3">
      <c r="A262" s="245"/>
      <c r="B262" s="246"/>
      <c r="C262" s="244"/>
      <c r="D262" s="243"/>
      <c r="E262" s="189" t="s">
        <v>1580</v>
      </c>
      <c r="F262" s="189" t="s">
        <v>1581</v>
      </c>
      <c r="G262" s="182"/>
      <c r="H262" s="183"/>
      <c r="I262" s="184"/>
      <c r="J262" s="185"/>
      <c r="K262" s="181" t="s">
        <v>1582</v>
      </c>
      <c r="L262" s="186" t="s">
        <v>1573</v>
      </c>
    </row>
    <row r="263" spans="1:12" ht="93.95" hidden="1" customHeight="1" thickTop="1" thickBot="1" x14ac:dyDescent="0.3">
      <c r="A263" s="245"/>
      <c r="B263" s="246"/>
      <c r="C263" s="244"/>
      <c r="D263" s="243"/>
      <c r="E263" s="189" t="s">
        <v>1583</v>
      </c>
      <c r="F263" s="189" t="s">
        <v>1584</v>
      </c>
      <c r="G263" s="182"/>
      <c r="H263" s="183"/>
      <c r="I263" s="184"/>
      <c r="J263" s="185"/>
      <c r="K263" s="181" t="s">
        <v>1585</v>
      </c>
      <c r="L263" s="186" t="s">
        <v>1573</v>
      </c>
    </row>
    <row r="264" spans="1:12" ht="93.95" hidden="1" customHeight="1" thickTop="1" thickBot="1" x14ac:dyDescent="0.3">
      <c r="A264" s="245"/>
      <c r="B264" s="246"/>
      <c r="C264" s="244"/>
      <c r="D264" s="243"/>
      <c r="E264" s="189" t="s">
        <v>1586</v>
      </c>
      <c r="F264" s="189" t="s">
        <v>1587</v>
      </c>
      <c r="G264" s="182"/>
      <c r="H264" s="183"/>
      <c r="I264" s="184"/>
      <c r="J264" s="185"/>
      <c r="K264" s="181" t="s">
        <v>1588</v>
      </c>
      <c r="L264" s="186" t="s">
        <v>1573</v>
      </c>
    </row>
    <row r="265" spans="1:12" ht="93.95" hidden="1" customHeight="1" thickTop="1" thickBot="1" x14ac:dyDescent="0.3">
      <c r="A265" s="245"/>
      <c r="B265" s="246"/>
      <c r="C265" s="244"/>
      <c r="D265" s="243"/>
      <c r="E265" s="189" t="s">
        <v>1589</v>
      </c>
      <c r="F265" s="189" t="s">
        <v>1590</v>
      </c>
      <c r="G265" s="182"/>
      <c r="H265" s="183"/>
      <c r="I265" s="184"/>
      <c r="J265" s="185"/>
      <c r="K265" s="181" t="s">
        <v>1591</v>
      </c>
      <c r="L265" s="186" t="s">
        <v>1573</v>
      </c>
    </row>
    <row r="266" spans="1:12" ht="93.95" hidden="1" customHeight="1" thickTop="1" thickBot="1" x14ac:dyDescent="0.3">
      <c r="A266" s="245"/>
      <c r="B266" s="246"/>
      <c r="C266" s="247" t="s">
        <v>1592</v>
      </c>
      <c r="D266" s="243" t="s">
        <v>1593</v>
      </c>
      <c r="E266" s="189" t="s">
        <v>1594</v>
      </c>
      <c r="F266" s="189" t="s">
        <v>1595</v>
      </c>
      <c r="G266" s="182"/>
      <c r="H266" s="183"/>
      <c r="I266" s="184"/>
      <c r="J266" s="185"/>
      <c r="K266" s="181" t="s">
        <v>1596</v>
      </c>
      <c r="L266" s="186" t="s">
        <v>1597</v>
      </c>
    </row>
    <row r="267" spans="1:12" ht="93.95" hidden="1" customHeight="1" thickTop="1" thickBot="1" x14ac:dyDescent="0.3">
      <c r="A267" s="245"/>
      <c r="B267" s="246"/>
      <c r="C267" s="247"/>
      <c r="D267" s="243"/>
      <c r="E267" s="189" t="s">
        <v>1598</v>
      </c>
      <c r="F267" s="189" t="s">
        <v>1599</v>
      </c>
      <c r="G267" s="182"/>
      <c r="H267" s="183"/>
      <c r="I267" s="184"/>
      <c r="J267" s="188"/>
      <c r="K267" s="181" t="s">
        <v>1600</v>
      </c>
      <c r="L267" s="186" t="s">
        <v>1597</v>
      </c>
    </row>
    <row r="268" spans="1:12" ht="93.95" customHeight="1" thickTop="1" thickBot="1" x14ac:dyDescent="0.3">
      <c r="A268" s="245"/>
      <c r="B268" s="246"/>
      <c r="C268" s="247"/>
      <c r="D268" s="243"/>
      <c r="E268" s="189" t="s">
        <v>1601</v>
      </c>
      <c r="F268" s="189" t="s">
        <v>1602</v>
      </c>
      <c r="G268" s="182"/>
      <c r="H268" s="183"/>
      <c r="I268" s="187"/>
      <c r="J268" s="188"/>
      <c r="K268" s="181" t="s">
        <v>1603</v>
      </c>
      <c r="L268" s="186" t="s">
        <v>1597</v>
      </c>
    </row>
    <row r="269" spans="1:12" ht="93.95" customHeight="1" thickTop="1" thickBot="1" x14ac:dyDescent="0.3">
      <c r="A269" s="245"/>
      <c r="B269" s="246"/>
      <c r="C269" s="247"/>
      <c r="D269" s="243"/>
      <c r="E269" s="189" t="s">
        <v>1604</v>
      </c>
      <c r="F269" s="189" t="s">
        <v>1605</v>
      </c>
      <c r="G269" s="182"/>
      <c r="H269" s="188"/>
      <c r="I269" s="187"/>
      <c r="J269" s="188"/>
      <c r="K269" s="181" t="s">
        <v>1606</v>
      </c>
      <c r="L269" s="186" t="s">
        <v>1597</v>
      </c>
    </row>
    <row r="270" spans="1:12" ht="93.95" hidden="1" customHeight="1" thickTop="1" thickBot="1" x14ac:dyDescent="0.3">
      <c r="A270" s="245"/>
      <c r="B270" s="246" t="s">
        <v>1607</v>
      </c>
      <c r="C270" s="244" t="s">
        <v>1608</v>
      </c>
      <c r="D270" s="243" t="s">
        <v>433</v>
      </c>
      <c r="E270" s="189" t="s">
        <v>1609</v>
      </c>
      <c r="F270" s="189" t="s">
        <v>1610</v>
      </c>
      <c r="G270" s="182"/>
      <c r="H270" s="183"/>
      <c r="I270" s="184"/>
      <c r="J270" s="185"/>
      <c r="K270" s="181" t="s">
        <v>1611</v>
      </c>
      <c r="L270" s="191" t="s">
        <v>1612</v>
      </c>
    </row>
    <row r="271" spans="1:12" ht="93.95" customHeight="1" thickTop="1" thickBot="1" x14ac:dyDescent="0.3">
      <c r="A271" s="245"/>
      <c r="B271" s="246"/>
      <c r="C271" s="244"/>
      <c r="D271" s="243"/>
      <c r="E271" s="189" t="s">
        <v>1613</v>
      </c>
      <c r="F271" s="189" t="s">
        <v>1614</v>
      </c>
      <c r="G271" s="182"/>
      <c r="H271" s="183"/>
      <c r="I271" s="188"/>
      <c r="J271" s="188"/>
      <c r="K271" s="181" t="s">
        <v>1615</v>
      </c>
      <c r="L271" s="191" t="s">
        <v>1616</v>
      </c>
    </row>
    <row r="272" spans="1:12" ht="93.95" customHeight="1" thickTop="1" thickBot="1" x14ac:dyDescent="0.3">
      <c r="A272" s="245"/>
      <c r="B272" s="246"/>
      <c r="C272" s="244"/>
      <c r="D272" s="243"/>
      <c r="E272" s="189" t="s">
        <v>1617</v>
      </c>
      <c r="F272" s="189" t="s">
        <v>1618</v>
      </c>
      <c r="G272" s="182"/>
      <c r="H272" s="183"/>
      <c r="I272" s="188"/>
      <c r="J272" s="188"/>
      <c r="K272" s="181" t="s">
        <v>1619</v>
      </c>
      <c r="L272" s="191" t="s">
        <v>1620</v>
      </c>
    </row>
    <row r="273" spans="1:12" ht="93.95" customHeight="1" thickTop="1" thickBot="1" x14ac:dyDescent="0.3">
      <c r="A273" s="245"/>
      <c r="B273" s="246"/>
      <c r="C273" s="244" t="s">
        <v>1621</v>
      </c>
      <c r="D273" s="243" t="s">
        <v>1622</v>
      </c>
      <c r="E273" s="189" t="s">
        <v>1623</v>
      </c>
      <c r="F273" s="189" t="s">
        <v>1624</v>
      </c>
      <c r="G273" s="182"/>
      <c r="H273" s="183"/>
      <c r="I273" s="188"/>
      <c r="J273" s="188"/>
      <c r="K273" s="181" t="s">
        <v>1625</v>
      </c>
      <c r="L273" s="186" t="s">
        <v>1626</v>
      </c>
    </row>
    <row r="274" spans="1:12" ht="93.95" customHeight="1" thickTop="1" thickBot="1" x14ac:dyDescent="0.3">
      <c r="A274" s="245"/>
      <c r="B274" s="246"/>
      <c r="C274" s="244"/>
      <c r="D274" s="243"/>
      <c r="E274" s="189" t="s">
        <v>1627</v>
      </c>
      <c r="F274" s="189" t="s">
        <v>1628</v>
      </c>
      <c r="G274" s="182"/>
      <c r="H274" s="183"/>
      <c r="I274" s="188"/>
      <c r="J274" s="188"/>
      <c r="K274" s="181" t="s">
        <v>1629</v>
      </c>
      <c r="L274" s="186" t="s">
        <v>1626</v>
      </c>
    </row>
    <row r="275" spans="1:12" ht="93.95" customHeight="1" thickTop="1" thickBot="1" x14ac:dyDescent="0.3">
      <c r="A275" s="245"/>
      <c r="B275" s="246"/>
      <c r="C275" s="244"/>
      <c r="D275" s="243"/>
      <c r="E275" s="189" t="s">
        <v>1630</v>
      </c>
      <c r="F275" s="189" t="s">
        <v>1631</v>
      </c>
      <c r="G275" s="182"/>
      <c r="H275" s="183"/>
      <c r="I275" s="188"/>
      <c r="J275" s="188"/>
      <c r="K275" s="181" t="s">
        <v>1632</v>
      </c>
      <c r="L275" s="186" t="s">
        <v>1626</v>
      </c>
    </row>
    <row r="276" spans="1:12" ht="93.95" customHeight="1" thickTop="1" thickBot="1" x14ac:dyDescent="0.3">
      <c r="A276" s="245"/>
      <c r="B276" s="246"/>
      <c r="C276" s="244"/>
      <c r="D276" s="243"/>
      <c r="E276" s="189" t="s">
        <v>1633</v>
      </c>
      <c r="F276" s="189" t="s">
        <v>1634</v>
      </c>
      <c r="G276" s="182"/>
      <c r="H276" s="183"/>
      <c r="I276" s="188"/>
      <c r="J276" s="188"/>
      <c r="K276" s="181" t="s">
        <v>1635</v>
      </c>
      <c r="L276" s="186" t="s">
        <v>1626</v>
      </c>
    </row>
    <row r="277" spans="1:12" ht="93.95" customHeight="1" thickTop="1" thickBot="1" x14ac:dyDescent="0.3">
      <c r="A277" s="245"/>
      <c r="B277" s="246"/>
      <c r="C277" s="244"/>
      <c r="D277" s="243"/>
      <c r="E277" s="189" t="s">
        <v>1636</v>
      </c>
      <c r="F277" s="189" t="s">
        <v>1637</v>
      </c>
      <c r="G277" s="182"/>
      <c r="H277" s="183"/>
      <c r="I277" s="188"/>
      <c r="J277" s="188"/>
      <c r="K277" s="181" t="s">
        <v>1638</v>
      </c>
      <c r="L277" s="186" t="s">
        <v>1626</v>
      </c>
    </row>
    <row r="278" spans="1:12" ht="93.95" customHeight="1" thickTop="1" thickBot="1" x14ac:dyDescent="0.3">
      <c r="A278" s="245"/>
      <c r="B278" s="246" t="s">
        <v>1639</v>
      </c>
      <c r="C278" s="244" t="s">
        <v>1640</v>
      </c>
      <c r="D278" s="243" t="s">
        <v>1641</v>
      </c>
      <c r="E278" s="189" t="s">
        <v>1642</v>
      </c>
      <c r="F278" s="189" t="s">
        <v>1643</v>
      </c>
      <c r="G278" s="182"/>
      <c r="H278" s="183"/>
      <c r="I278" s="188"/>
      <c r="J278" s="188"/>
      <c r="K278" s="181" t="s">
        <v>1644</v>
      </c>
      <c r="L278" s="186" t="s">
        <v>419</v>
      </c>
    </row>
    <row r="279" spans="1:12" ht="93.95" customHeight="1" thickTop="1" thickBot="1" x14ac:dyDescent="0.3">
      <c r="A279" s="245"/>
      <c r="B279" s="246"/>
      <c r="C279" s="244"/>
      <c r="D279" s="243"/>
      <c r="E279" s="189" t="s">
        <v>1645</v>
      </c>
      <c r="F279" s="189" t="s">
        <v>1646</v>
      </c>
      <c r="G279" s="182"/>
      <c r="H279" s="183"/>
      <c r="I279" s="188"/>
      <c r="J279" s="188"/>
      <c r="K279" s="181" t="s">
        <v>1647</v>
      </c>
      <c r="L279" s="186" t="s">
        <v>419</v>
      </c>
    </row>
    <row r="280" spans="1:12" ht="93.95" customHeight="1" thickTop="1" thickBot="1" x14ac:dyDescent="0.3">
      <c r="A280" s="245"/>
      <c r="B280" s="246"/>
      <c r="C280" s="244" t="s">
        <v>1648</v>
      </c>
      <c r="D280" s="243" t="s">
        <v>1649</v>
      </c>
      <c r="E280" s="189" t="s">
        <v>1650</v>
      </c>
      <c r="F280" s="189" t="s">
        <v>1651</v>
      </c>
      <c r="G280" s="182"/>
      <c r="H280" s="183"/>
      <c r="I280" s="188"/>
      <c r="J280" s="188"/>
      <c r="K280" s="181" t="s">
        <v>1652</v>
      </c>
      <c r="L280" s="186" t="s">
        <v>1653</v>
      </c>
    </row>
    <row r="281" spans="1:12" ht="93.95" customHeight="1" thickTop="1" thickBot="1" x14ac:dyDescent="0.3">
      <c r="A281" s="245"/>
      <c r="B281" s="246"/>
      <c r="C281" s="244"/>
      <c r="D281" s="243"/>
      <c r="E281" s="189" t="s">
        <v>1654</v>
      </c>
      <c r="F281" s="189" t="s">
        <v>1655</v>
      </c>
      <c r="G281" s="182"/>
      <c r="H281" s="183"/>
      <c r="I281" s="188"/>
      <c r="J281" s="188"/>
      <c r="K281" s="181" t="s">
        <v>1656</v>
      </c>
      <c r="L281" s="186" t="s">
        <v>1653</v>
      </c>
    </row>
    <row r="282" spans="1:12" ht="93.95" customHeight="1" thickTop="1" thickBot="1" x14ac:dyDescent="0.3">
      <c r="A282" s="245"/>
      <c r="B282" s="246"/>
      <c r="C282" s="189" t="s">
        <v>1657</v>
      </c>
      <c r="D282" s="190" t="s">
        <v>1658</v>
      </c>
      <c r="E282" s="189" t="s">
        <v>1659</v>
      </c>
      <c r="F282" s="189" t="s">
        <v>1660</v>
      </c>
      <c r="G282" s="182"/>
      <c r="H282" s="188"/>
      <c r="I282" s="188"/>
      <c r="J282" s="188"/>
      <c r="K282" s="181" t="s">
        <v>1661</v>
      </c>
      <c r="L282" s="186" t="s">
        <v>1662</v>
      </c>
    </row>
    <row r="283" spans="1:12" ht="16.5" thickTop="1" x14ac:dyDescent="0.25">
      <c r="G283" s="199"/>
      <c r="H283" s="199"/>
      <c r="I283" s="199"/>
      <c r="J283" s="199"/>
    </row>
    <row r="284" spans="1:12" x14ac:dyDescent="0.25">
      <c r="F284" s="201" t="s">
        <v>1663</v>
      </c>
      <c r="G284" s="202">
        <v>277</v>
      </c>
      <c r="H284" s="202">
        <v>262</v>
      </c>
      <c r="I284" s="202">
        <v>188</v>
      </c>
      <c r="J284" s="202">
        <v>137</v>
      </c>
      <c r="K284" s="199"/>
    </row>
    <row r="285" spans="1:12" x14ac:dyDescent="0.25">
      <c r="F285" s="202"/>
      <c r="G285" s="202"/>
      <c r="H285" s="202"/>
      <c r="I285" s="202"/>
      <c r="J285" s="202"/>
      <c r="K285" s="199"/>
    </row>
    <row r="286" spans="1:12" x14ac:dyDescent="0.25">
      <c r="F286" s="201" t="s">
        <v>1664</v>
      </c>
      <c r="G286" s="202">
        <f>COUNTA(G6:G282)</f>
        <v>0</v>
      </c>
      <c r="H286" s="202">
        <f t="shared" ref="H286:J286" si="0">COUNTA(H6:H282)</f>
        <v>0</v>
      </c>
      <c r="I286" s="202">
        <f t="shared" si="0"/>
        <v>0</v>
      </c>
      <c r="J286" s="202">
        <f t="shared" si="0"/>
        <v>0</v>
      </c>
      <c r="K286" s="199"/>
    </row>
    <row r="287" spans="1:12" x14ac:dyDescent="0.25">
      <c r="F287" s="202"/>
      <c r="G287" s="202"/>
      <c r="H287" s="202"/>
      <c r="I287" s="202"/>
      <c r="J287" s="202"/>
      <c r="K287" s="199"/>
    </row>
    <row r="288" spans="1:12" x14ac:dyDescent="0.25">
      <c r="F288" s="202"/>
      <c r="G288" s="202"/>
      <c r="H288" s="202"/>
      <c r="I288" s="202"/>
      <c r="J288" s="202"/>
      <c r="K288" s="199"/>
    </row>
    <row r="289" spans="6:11" x14ac:dyDescent="0.25">
      <c r="F289" s="202"/>
      <c r="G289" s="202"/>
      <c r="H289" s="202"/>
      <c r="I289" s="202"/>
      <c r="J289" s="202"/>
      <c r="K289" s="199"/>
    </row>
    <row r="290" spans="6:11" x14ac:dyDescent="0.25">
      <c r="G290" s="199"/>
      <c r="H290" s="199"/>
      <c r="I290" s="199"/>
      <c r="J290" s="199"/>
      <c r="K290" s="199"/>
    </row>
    <row r="291" spans="6:11" x14ac:dyDescent="0.25">
      <c r="G291" s="199"/>
      <c r="H291" s="199"/>
      <c r="I291" s="199"/>
      <c r="J291" s="199"/>
      <c r="K291" s="199"/>
    </row>
    <row r="292" spans="6:11" x14ac:dyDescent="0.25">
      <c r="G292" s="199"/>
      <c r="H292" s="199"/>
      <c r="I292" s="199"/>
      <c r="J292" s="199"/>
      <c r="K292" s="199"/>
    </row>
    <row r="293" spans="6:11" x14ac:dyDescent="0.25">
      <c r="G293" s="199"/>
      <c r="H293" s="199"/>
      <c r="I293" s="199"/>
      <c r="J293" s="199"/>
      <c r="K293" s="199"/>
    </row>
    <row r="294" spans="6:11" x14ac:dyDescent="0.25">
      <c r="G294" s="199"/>
      <c r="H294" s="199"/>
      <c r="I294" s="199"/>
      <c r="J294" s="199"/>
      <c r="K294" s="199"/>
    </row>
    <row r="295" spans="6:11" x14ac:dyDescent="0.25">
      <c r="G295" s="199"/>
      <c r="H295" s="199"/>
      <c r="I295" s="199"/>
      <c r="J295" s="199"/>
      <c r="K295" s="199"/>
    </row>
    <row r="296" spans="6:11" x14ac:dyDescent="0.25">
      <c r="G296" s="199"/>
      <c r="H296" s="199"/>
      <c r="I296" s="199"/>
      <c r="J296" s="199"/>
      <c r="K296" s="199"/>
    </row>
    <row r="297" spans="6:11" x14ac:dyDescent="0.25">
      <c r="G297" s="199"/>
      <c r="H297" s="199"/>
      <c r="I297" s="199"/>
      <c r="J297" s="199"/>
      <c r="K297" s="199"/>
    </row>
    <row r="298" spans="6:11" x14ac:dyDescent="0.25">
      <c r="G298" s="199"/>
      <c r="H298" s="199"/>
      <c r="I298" s="199"/>
      <c r="J298" s="199"/>
      <c r="K298" s="199"/>
    </row>
    <row r="299" spans="6:11" x14ac:dyDescent="0.25">
      <c r="G299" s="199"/>
      <c r="H299" s="199"/>
      <c r="I299" s="199"/>
      <c r="J299" s="199"/>
      <c r="K299" s="199"/>
    </row>
    <row r="300" spans="6:11" x14ac:dyDescent="0.25">
      <c r="G300" s="199"/>
      <c r="H300" s="199"/>
      <c r="I300" s="199"/>
      <c r="J300" s="199"/>
      <c r="K300" s="199"/>
    </row>
  </sheetData>
  <autoFilter ref="A5:L282">
    <filterColumn colId="8">
      <colorFilter dxfId="3"/>
    </filterColumn>
  </autoFilter>
  <mergeCells count="188">
    <mergeCell ref="A3:L3"/>
    <mergeCell ref="A4:A5"/>
    <mergeCell ref="B4:B5"/>
    <mergeCell ref="C4:C5"/>
    <mergeCell ref="D4:D5"/>
    <mergeCell ref="F4:F5"/>
    <mergeCell ref="G4:J4"/>
    <mergeCell ref="K4:K5"/>
    <mergeCell ref="L4:L5"/>
    <mergeCell ref="B36:B40"/>
    <mergeCell ref="C37:C40"/>
    <mergeCell ref="D37:D40"/>
    <mergeCell ref="B41:B45"/>
    <mergeCell ref="C41:C42"/>
    <mergeCell ref="D41:D42"/>
    <mergeCell ref="C43:C45"/>
    <mergeCell ref="D43:D45"/>
    <mergeCell ref="D22:D24"/>
    <mergeCell ref="C25:C27"/>
    <mergeCell ref="D25:D27"/>
    <mergeCell ref="B28:B35"/>
    <mergeCell ref="C28:C29"/>
    <mergeCell ref="D28:D29"/>
    <mergeCell ref="C30:C32"/>
    <mergeCell ref="D30:D32"/>
    <mergeCell ref="C33:C35"/>
    <mergeCell ref="D33:D35"/>
    <mergeCell ref="B16:B27"/>
    <mergeCell ref="C16:C21"/>
    <mergeCell ref="D16:D21"/>
    <mergeCell ref="C22:C24"/>
    <mergeCell ref="A65:A87"/>
    <mergeCell ref="B65:B73"/>
    <mergeCell ref="C67:C69"/>
    <mergeCell ref="D67:D69"/>
    <mergeCell ref="C71:C72"/>
    <mergeCell ref="D71:D72"/>
    <mergeCell ref="B74:B87"/>
    <mergeCell ref="B46:B52"/>
    <mergeCell ref="C46:C49"/>
    <mergeCell ref="C50:C51"/>
    <mergeCell ref="D50:D51"/>
    <mergeCell ref="B53:B61"/>
    <mergeCell ref="C53:C56"/>
    <mergeCell ref="D53:D56"/>
    <mergeCell ref="C57:C58"/>
    <mergeCell ref="D57:D58"/>
    <mergeCell ref="C59:C61"/>
    <mergeCell ref="A6:A64"/>
    <mergeCell ref="B6:B15"/>
    <mergeCell ref="C6:C10"/>
    <mergeCell ref="D6:D10"/>
    <mergeCell ref="C12:C14"/>
    <mergeCell ref="D12:D14"/>
    <mergeCell ref="C76:C78"/>
    <mergeCell ref="D76:D78"/>
    <mergeCell ref="C80:C85"/>
    <mergeCell ref="D80:D85"/>
    <mergeCell ref="C86:C87"/>
    <mergeCell ref="D86:D87"/>
    <mergeCell ref="B62:B64"/>
    <mergeCell ref="C62:C63"/>
    <mergeCell ref="D62:D63"/>
    <mergeCell ref="D111:D112"/>
    <mergeCell ref="B114:B123"/>
    <mergeCell ref="C114:C115"/>
    <mergeCell ref="D114:D115"/>
    <mergeCell ref="C116:C117"/>
    <mergeCell ref="D116:D117"/>
    <mergeCell ref="C100:C101"/>
    <mergeCell ref="D100:D101"/>
    <mergeCell ref="B102:B113"/>
    <mergeCell ref="C102:C104"/>
    <mergeCell ref="D102:D104"/>
    <mergeCell ref="C105:C107"/>
    <mergeCell ref="D105:D107"/>
    <mergeCell ref="C108:C110"/>
    <mergeCell ref="D108:D110"/>
    <mergeCell ref="C111:C112"/>
    <mergeCell ref="B88:B101"/>
    <mergeCell ref="C88:C90"/>
    <mergeCell ref="D88:D90"/>
    <mergeCell ref="C92:C93"/>
    <mergeCell ref="D92:D93"/>
    <mergeCell ref="C94:C96"/>
    <mergeCell ref="D94:D96"/>
    <mergeCell ref="C97:C98"/>
    <mergeCell ref="D141:D144"/>
    <mergeCell ref="C145:C147"/>
    <mergeCell ref="D145:D147"/>
    <mergeCell ref="C148:C151"/>
    <mergeCell ref="D148:D151"/>
    <mergeCell ref="B152:B153"/>
    <mergeCell ref="B124:B151"/>
    <mergeCell ref="C124:C126"/>
    <mergeCell ref="D124:D126"/>
    <mergeCell ref="C127:C129"/>
    <mergeCell ref="D127:D129"/>
    <mergeCell ref="C131:C134"/>
    <mergeCell ref="D131:D134"/>
    <mergeCell ref="C139:C140"/>
    <mergeCell ref="D139:D140"/>
    <mergeCell ref="C141:C144"/>
    <mergeCell ref="B154:B159"/>
    <mergeCell ref="C154:C155"/>
    <mergeCell ref="D154:D155"/>
    <mergeCell ref="A160:A191"/>
    <mergeCell ref="B160:B165"/>
    <mergeCell ref="C162:C163"/>
    <mergeCell ref="D162:D163"/>
    <mergeCell ref="B166:B185"/>
    <mergeCell ref="C166:C169"/>
    <mergeCell ref="D166:D169"/>
    <mergeCell ref="A88:A159"/>
    <mergeCell ref="D97:D98"/>
    <mergeCell ref="C180:C183"/>
    <mergeCell ref="D180:D183"/>
    <mergeCell ref="C184:C185"/>
    <mergeCell ref="D184:D185"/>
    <mergeCell ref="B186:B191"/>
    <mergeCell ref="C189:C190"/>
    <mergeCell ref="D189:D190"/>
    <mergeCell ref="C171:C173"/>
    <mergeCell ref="D171:D173"/>
    <mergeCell ref="C174:C175"/>
    <mergeCell ref="D174:D175"/>
    <mergeCell ref="C177:C179"/>
    <mergeCell ref="D203:D205"/>
    <mergeCell ref="D231:D232"/>
    <mergeCell ref="D177:D179"/>
    <mergeCell ref="B206:B213"/>
    <mergeCell ref="C207:C208"/>
    <mergeCell ref="D207:D208"/>
    <mergeCell ref="C211:C213"/>
    <mergeCell ref="D211:D213"/>
    <mergeCell ref="B214:B218"/>
    <mergeCell ref="C214:C215"/>
    <mergeCell ref="D214:D215"/>
    <mergeCell ref="C217:C218"/>
    <mergeCell ref="D217:D218"/>
    <mergeCell ref="C270:C272"/>
    <mergeCell ref="D270:D272"/>
    <mergeCell ref="C273:C277"/>
    <mergeCell ref="D273:D277"/>
    <mergeCell ref="C248:C249"/>
    <mergeCell ref="B219:B222"/>
    <mergeCell ref="C219:C221"/>
    <mergeCell ref="D219:D221"/>
    <mergeCell ref="A223:A234"/>
    <mergeCell ref="B223:B228"/>
    <mergeCell ref="C223:C228"/>
    <mergeCell ref="D223:D228"/>
    <mergeCell ref="B229:B230"/>
    <mergeCell ref="B231:B234"/>
    <mergeCell ref="C231:C232"/>
    <mergeCell ref="A192:A222"/>
    <mergeCell ref="B193:B205"/>
    <mergeCell ref="C193:C195"/>
    <mergeCell ref="D193:D195"/>
    <mergeCell ref="C196:C199"/>
    <mergeCell ref="D196:D199"/>
    <mergeCell ref="C200:C201"/>
    <mergeCell ref="D200:D201"/>
    <mergeCell ref="C203:C205"/>
    <mergeCell ref="D248:D249"/>
    <mergeCell ref="C250:C254"/>
    <mergeCell ref="D250:D254"/>
    <mergeCell ref="C255:C258"/>
    <mergeCell ref="D255:D258"/>
    <mergeCell ref="A235:A282"/>
    <mergeCell ref="B235:B239"/>
    <mergeCell ref="C235:C238"/>
    <mergeCell ref="D235:D238"/>
    <mergeCell ref="B240:B269"/>
    <mergeCell ref="C240:C242"/>
    <mergeCell ref="D240:D242"/>
    <mergeCell ref="C243:C247"/>
    <mergeCell ref="D243:D247"/>
    <mergeCell ref="B278:B282"/>
    <mergeCell ref="C278:C279"/>
    <mergeCell ref="D278:D279"/>
    <mergeCell ref="C280:C281"/>
    <mergeCell ref="D280:D281"/>
    <mergeCell ref="C259:C265"/>
    <mergeCell ref="D259:D265"/>
    <mergeCell ref="C266:C269"/>
    <mergeCell ref="D266:D269"/>
    <mergeCell ref="B270:B277"/>
  </mergeCells>
  <conditionalFormatting sqref="H282:J282 I271:J281">
    <cfRule type="containsText" dxfId="2" priority="3" operator="containsText" text="X">
      <formula>NOT(ISERROR(SEARCH("X",H271)))</formula>
    </cfRule>
  </conditionalFormatting>
  <dataValidations count="1">
    <dataValidation type="list" allowBlank="1" showInputMessage="1" showErrorMessage="1" sqref="G6:J282">
      <formula1>"Yes, No, Partial, Not Applicable, Yes – Risk Based, Yes – Compensating Controls Used, Not Tested, I Don’t Know"</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B56A7AD1-ADC0-4EF4-B4F3-AE39E9550374}">
            <xm:f>NOT(ISERROR(SEARCH("+",H271)))</xm:f>
            <xm:f>"+"</xm:f>
            <x14:dxf>
              <font>
                <color theme="9" tint="0.39994506668294322"/>
              </font>
              <fill>
                <patternFill>
                  <bgColor theme="9" tint="0.39994506668294322"/>
                </patternFill>
              </fill>
            </x14:dxf>
          </x14:cfRule>
          <x14:cfRule type="containsText" priority="2" operator="containsText" id="{FDEFECE4-0B73-4064-A5F7-1C0871876BEE}">
            <xm:f>NOT(ISERROR(SEARCH("-",H271)))</xm:f>
            <xm:f>"-"</xm:f>
            <x14:dxf>
              <font>
                <color theme="5" tint="-0.24994659260841701"/>
              </font>
              <fill>
                <patternFill>
                  <bgColor theme="5" tint="-0.24994659260841701"/>
                </patternFill>
              </fill>
            </x14:dxf>
          </x14:cfRule>
          <xm:sqref>H282:J282 I271:J281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20" t="s">
        <v>118</v>
      </c>
      <c r="E5" s="21" t="s">
        <v>119</v>
      </c>
      <c r="F5" s="21" t="s">
        <v>120</v>
      </c>
    </row>
    <row r="6" spans="4:6" ht="15.75" thickBot="1" x14ac:dyDescent="0.3">
      <c r="D6" s="22" t="s">
        <v>121</v>
      </c>
      <c r="E6" s="23">
        <v>1</v>
      </c>
      <c r="F6" s="23">
        <v>1</v>
      </c>
    </row>
    <row r="7" spans="4:6" ht="15.75" thickBot="1" x14ac:dyDescent="0.3">
      <c r="D7" s="22" t="s">
        <v>122</v>
      </c>
      <c r="E7" s="23">
        <v>4</v>
      </c>
      <c r="F7" s="23">
        <v>2</v>
      </c>
    </row>
    <row r="8" spans="4:6" ht="15.75" thickBot="1" x14ac:dyDescent="0.3">
      <c r="D8" s="22" t="s">
        <v>112</v>
      </c>
      <c r="E8" s="23">
        <v>12</v>
      </c>
      <c r="F8" s="23">
        <v>3</v>
      </c>
    </row>
    <row r="9" spans="4:6" ht="15.75" thickBot="1" x14ac:dyDescent="0.3">
      <c r="D9" s="22" t="s">
        <v>123</v>
      </c>
      <c r="E9" s="23">
        <v>52</v>
      </c>
      <c r="F9" s="23">
        <v>5</v>
      </c>
    </row>
    <row r="10" spans="4:6" ht="15.75" thickBot="1" x14ac:dyDescent="0.3">
      <c r="D10" s="22" t="s">
        <v>77</v>
      </c>
      <c r="E10" s="23">
        <v>250</v>
      </c>
      <c r="F10" s="23">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abSelected="1" workbookViewId="0">
      <selection activeCell="N7" sqref="N7"/>
    </sheetView>
  </sheetViews>
  <sheetFormatPr defaultRowHeight="15" x14ac:dyDescent="0.25"/>
  <sheetData>
    <row r="4" spans="5:11" x14ac:dyDescent="0.25">
      <c r="H4" s="19" t="s">
        <v>124</v>
      </c>
      <c r="I4" s="19"/>
    </row>
    <row r="5" spans="5:11" ht="15.75" thickBot="1" x14ac:dyDescent="0.3"/>
    <row r="6" spans="5:11" x14ac:dyDescent="0.25">
      <c r="E6" s="24"/>
      <c r="F6" s="25"/>
      <c r="G6" s="25"/>
      <c r="H6" s="25"/>
      <c r="I6" s="25"/>
      <c r="J6" s="25"/>
      <c r="K6" s="26"/>
    </row>
    <row r="7" spans="5:11" ht="23.25" x14ac:dyDescent="0.35">
      <c r="E7" s="27"/>
      <c r="F7" s="28"/>
      <c r="G7" s="28"/>
      <c r="H7" s="28"/>
      <c r="I7" s="28"/>
      <c r="J7" s="28"/>
      <c r="K7" s="29"/>
    </row>
    <row r="8" spans="5:11" ht="36" customHeight="1" x14ac:dyDescent="0.25">
      <c r="E8" s="30"/>
      <c r="F8" s="31" t="s">
        <v>125</v>
      </c>
      <c r="G8" s="307" t="s">
        <v>126</v>
      </c>
      <c r="H8" s="308" t="s">
        <v>127</v>
      </c>
      <c r="I8" s="309" t="s">
        <v>128</v>
      </c>
      <c r="J8" s="310" t="s">
        <v>129</v>
      </c>
      <c r="K8" s="36"/>
    </row>
    <row r="9" spans="5:11" ht="51" customHeight="1" x14ac:dyDescent="0.25">
      <c r="E9" s="37" t="s">
        <v>130</v>
      </c>
      <c r="F9" s="31" t="s">
        <v>131</v>
      </c>
      <c r="G9" s="307" t="s">
        <v>126</v>
      </c>
      <c r="H9" s="307" t="s">
        <v>114</v>
      </c>
      <c r="I9" s="308" t="s">
        <v>127</v>
      </c>
      <c r="J9" s="309" t="s">
        <v>128</v>
      </c>
      <c r="K9" s="36"/>
    </row>
    <row r="10" spans="5:11" ht="30.75" customHeight="1" x14ac:dyDescent="0.25">
      <c r="E10" s="30"/>
      <c r="F10" s="31" t="s">
        <v>132</v>
      </c>
      <c r="G10" s="307" t="s">
        <v>126</v>
      </c>
      <c r="H10" s="307" t="s">
        <v>114</v>
      </c>
      <c r="I10" s="307" t="s">
        <v>114</v>
      </c>
      <c r="J10" s="308" t="s">
        <v>133</v>
      </c>
      <c r="K10" s="36"/>
    </row>
    <row r="11" spans="5:11" x14ac:dyDescent="0.25">
      <c r="E11" s="30"/>
      <c r="F11" s="38"/>
      <c r="G11" s="39" t="s">
        <v>126</v>
      </c>
      <c r="H11" s="39" t="s">
        <v>127</v>
      </c>
      <c r="I11" s="39" t="s">
        <v>128</v>
      </c>
      <c r="J11" s="39" t="s">
        <v>134</v>
      </c>
      <c r="K11" s="36"/>
    </row>
    <row r="12" spans="5:11" ht="23.25" x14ac:dyDescent="0.35">
      <c r="E12" s="27"/>
      <c r="F12" s="40"/>
      <c r="G12" s="40"/>
      <c r="H12" s="40"/>
      <c r="I12" s="40"/>
      <c r="J12" s="40"/>
      <c r="K12" s="29"/>
    </row>
    <row r="13" spans="5:11" ht="15.75" thickBot="1" x14ac:dyDescent="0.3">
      <c r="E13" s="41"/>
      <c r="F13" s="42"/>
      <c r="G13" s="42"/>
      <c r="H13" s="264" t="s">
        <v>135</v>
      </c>
      <c r="I13" s="264"/>
      <c r="J13" s="42"/>
      <c r="K13" s="43"/>
    </row>
  </sheetData>
  <mergeCells count="1">
    <mergeCell ref="H13:I13"/>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workbookViewId="0"/>
  </sheetViews>
  <sheetFormatPr defaultRowHeight="15" x14ac:dyDescent="0.25"/>
  <sheetData>
    <row r="4" spans="5:11" x14ac:dyDescent="0.25">
      <c r="H4" s="19" t="s">
        <v>124</v>
      </c>
      <c r="I4" s="19"/>
    </row>
    <row r="5" spans="5:11" ht="15.75" thickBot="1" x14ac:dyDescent="0.3"/>
    <row r="6" spans="5:11" x14ac:dyDescent="0.25">
      <c r="E6" s="24"/>
      <c r="F6" s="25"/>
      <c r="G6" s="25"/>
      <c r="H6" s="25"/>
      <c r="I6" s="25"/>
      <c r="J6" s="25"/>
      <c r="K6" s="26"/>
    </row>
    <row r="7" spans="5:11" ht="23.25" x14ac:dyDescent="0.35">
      <c r="E7" s="27"/>
      <c r="F7" s="28"/>
      <c r="G7" s="28"/>
      <c r="H7" s="28"/>
      <c r="I7" s="28"/>
      <c r="J7" s="28"/>
      <c r="K7" s="29"/>
    </row>
    <row r="8" spans="5:11" x14ac:dyDescent="0.25">
      <c r="E8" s="30"/>
      <c r="F8" s="31" t="s">
        <v>125</v>
      </c>
      <c r="G8" s="32" t="s">
        <v>126</v>
      </c>
      <c r="H8" s="33" t="s">
        <v>127</v>
      </c>
      <c r="I8" s="34" t="s">
        <v>128</v>
      </c>
      <c r="J8" s="35" t="s">
        <v>129</v>
      </c>
      <c r="K8" s="36"/>
    </row>
    <row r="9" spans="5:11" ht="40.5" customHeight="1" x14ac:dyDescent="0.25">
      <c r="E9" s="37" t="s">
        <v>130</v>
      </c>
      <c r="F9" s="31" t="s">
        <v>131</v>
      </c>
      <c r="G9" s="32" t="s">
        <v>126</v>
      </c>
      <c r="H9" s="32" t="s">
        <v>114</v>
      </c>
      <c r="I9" s="33" t="s">
        <v>127</v>
      </c>
      <c r="J9" s="34" t="s">
        <v>128</v>
      </c>
      <c r="K9" s="36"/>
    </row>
    <row r="10" spans="5:11" x14ac:dyDescent="0.25">
      <c r="E10" s="30"/>
      <c r="F10" s="31" t="s">
        <v>132</v>
      </c>
      <c r="G10" s="32" t="s">
        <v>126</v>
      </c>
      <c r="H10" s="32" t="s">
        <v>114</v>
      </c>
      <c r="I10" s="32" t="s">
        <v>114</v>
      </c>
      <c r="J10" s="33" t="s">
        <v>133</v>
      </c>
      <c r="K10" s="36"/>
    </row>
    <row r="11" spans="5:11" x14ac:dyDescent="0.25">
      <c r="E11" s="30"/>
      <c r="F11" s="38"/>
      <c r="G11" s="39" t="s">
        <v>126</v>
      </c>
      <c r="H11" s="39" t="s">
        <v>127</v>
      </c>
      <c r="I11" s="39" t="s">
        <v>128</v>
      </c>
      <c r="J11" s="39" t="s">
        <v>134</v>
      </c>
      <c r="K11" s="36"/>
    </row>
    <row r="12" spans="5:11" ht="23.25" x14ac:dyDescent="0.35">
      <c r="E12" s="27"/>
      <c r="F12" s="40"/>
      <c r="G12" s="40"/>
      <c r="H12" s="40"/>
      <c r="I12" s="40"/>
      <c r="J12" s="40"/>
      <c r="K12" s="29"/>
    </row>
    <row r="13" spans="5:11" ht="15.75" thickBot="1" x14ac:dyDescent="0.3">
      <c r="E13" s="41"/>
      <c r="F13" s="42"/>
      <c r="G13" s="42"/>
      <c r="H13" s="264" t="s">
        <v>135</v>
      </c>
      <c r="I13" s="264"/>
      <c r="J13" s="42"/>
      <c r="K13" s="43"/>
    </row>
  </sheetData>
  <mergeCells count="1">
    <mergeCell ref="H13:I1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workbookViewId="0"/>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274"/>
      <c r="C2" s="276" t="s">
        <v>136</v>
      </c>
      <c r="D2" s="277"/>
      <c r="E2" s="293"/>
      <c r="F2" s="279" t="s">
        <v>137</v>
      </c>
      <c r="G2" s="280"/>
      <c r="H2" s="281"/>
    </row>
    <row r="3" spans="2:8" ht="23.25" thickBot="1" x14ac:dyDescent="0.3">
      <c r="B3" s="275"/>
      <c r="C3" s="44" t="s">
        <v>138</v>
      </c>
      <c r="D3" s="44" t="s">
        <v>139</v>
      </c>
      <c r="E3" s="293"/>
      <c r="F3" s="284" t="s">
        <v>140</v>
      </c>
      <c r="G3" s="45" t="s">
        <v>141</v>
      </c>
      <c r="H3" s="284" t="s">
        <v>142</v>
      </c>
    </row>
    <row r="4" spans="2:8" ht="33.75" x14ac:dyDescent="0.25">
      <c r="B4" s="46" t="s">
        <v>136</v>
      </c>
      <c r="C4" s="294" t="s">
        <v>143</v>
      </c>
      <c r="D4" s="47" t="s">
        <v>144</v>
      </c>
      <c r="E4" s="278"/>
      <c r="F4" s="285"/>
      <c r="G4" s="45" t="s">
        <v>145</v>
      </c>
      <c r="H4" s="285"/>
    </row>
    <row r="5" spans="2:8" ht="15.75" thickBot="1" x14ac:dyDescent="0.3">
      <c r="B5" s="48" t="s">
        <v>146</v>
      </c>
      <c r="C5" s="295"/>
      <c r="D5" s="49" t="s">
        <v>147</v>
      </c>
      <c r="E5" s="278"/>
      <c r="F5" s="286"/>
      <c r="G5" s="50"/>
      <c r="H5" s="286"/>
    </row>
    <row r="6" spans="2:8" ht="15.75" thickBot="1" x14ac:dyDescent="0.3">
      <c r="B6" s="265" t="s">
        <v>148</v>
      </c>
      <c r="C6" s="51" t="s">
        <v>149</v>
      </c>
      <c r="D6" s="52" t="s">
        <v>149</v>
      </c>
      <c r="E6" s="53"/>
      <c r="F6" s="51" t="s">
        <v>150</v>
      </c>
      <c r="G6" s="51" t="s">
        <v>151</v>
      </c>
      <c r="H6" s="51" t="s">
        <v>152</v>
      </c>
    </row>
    <row r="7" spans="2:8" ht="15.75" thickBot="1" x14ac:dyDescent="0.3">
      <c r="B7" s="266"/>
      <c r="C7" s="51" t="s">
        <v>153</v>
      </c>
      <c r="D7" s="52" t="s">
        <v>153</v>
      </c>
      <c r="E7" s="53"/>
      <c r="F7" s="51" t="s">
        <v>154</v>
      </c>
      <c r="G7" s="51" t="s">
        <v>155</v>
      </c>
      <c r="H7" s="51" t="s">
        <v>156</v>
      </c>
    </row>
    <row r="8" spans="2:8" ht="23.25" customHeight="1" thickBot="1" x14ac:dyDescent="0.3">
      <c r="B8" s="266"/>
      <c r="C8" s="51" t="s">
        <v>157</v>
      </c>
      <c r="D8" s="52" t="s">
        <v>157</v>
      </c>
      <c r="E8" s="53"/>
      <c r="F8" s="51" t="s">
        <v>158</v>
      </c>
      <c r="G8" s="49" t="s">
        <v>159</v>
      </c>
      <c r="H8" s="51" t="s">
        <v>160</v>
      </c>
    </row>
    <row r="9" spans="2:8" ht="15.75" thickBot="1" x14ac:dyDescent="0.3">
      <c r="B9" s="267"/>
      <c r="C9" s="51" t="s">
        <v>161</v>
      </c>
      <c r="D9" s="52" t="s">
        <v>161</v>
      </c>
      <c r="E9" s="53"/>
      <c r="F9" s="51" t="s">
        <v>162</v>
      </c>
      <c r="G9" s="49" t="s">
        <v>163</v>
      </c>
      <c r="H9" s="51" t="s">
        <v>164</v>
      </c>
    </row>
    <row r="10" spans="2:8" ht="15.75" thickBot="1" x14ac:dyDescent="0.3">
      <c r="B10" s="291"/>
      <c r="C10" s="291"/>
      <c r="D10" s="291"/>
      <c r="E10" s="291"/>
      <c r="F10" s="291"/>
      <c r="G10" s="291"/>
      <c r="H10" s="291"/>
    </row>
    <row r="11" spans="2:8" ht="15.75" thickBot="1" x14ac:dyDescent="0.3">
      <c r="B11" s="274"/>
      <c r="C11" s="276" t="s">
        <v>136</v>
      </c>
      <c r="D11" s="277"/>
      <c r="E11" s="292"/>
      <c r="F11" s="279" t="s">
        <v>165</v>
      </c>
      <c r="G11" s="280"/>
      <c r="H11" s="280"/>
    </row>
    <row r="12" spans="2:8" ht="23.25" thickBot="1" x14ac:dyDescent="0.3">
      <c r="B12" s="275"/>
      <c r="C12" s="44" t="s">
        <v>138</v>
      </c>
      <c r="D12" s="54" t="s">
        <v>139</v>
      </c>
      <c r="E12" s="293"/>
      <c r="F12" s="55" t="s">
        <v>166</v>
      </c>
      <c r="G12" s="55" t="s">
        <v>167</v>
      </c>
      <c r="H12" s="55" t="s">
        <v>168</v>
      </c>
    </row>
    <row r="13" spans="2:8" ht="68.25" thickBot="1" x14ac:dyDescent="0.3">
      <c r="B13" s="265" t="s">
        <v>148</v>
      </c>
      <c r="C13" s="51" t="s">
        <v>149</v>
      </c>
      <c r="D13" s="52" t="s">
        <v>149</v>
      </c>
      <c r="E13" s="53"/>
      <c r="F13" s="56" t="s">
        <v>169</v>
      </c>
      <c r="G13" s="49" t="s">
        <v>170</v>
      </c>
      <c r="H13" s="49" t="s">
        <v>171</v>
      </c>
    </row>
    <row r="14" spans="2:8" ht="57" thickBot="1" x14ac:dyDescent="0.3">
      <c r="B14" s="266"/>
      <c r="C14" s="51" t="s">
        <v>153</v>
      </c>
      <c r="D14" s="52" t="s">
        <v>153</v>
      </c>
      <c r="E14" s="53"/>
      <c r="F14" s="56" t="s">
        <v>172</v>
      </c>
      <c r="G14" s="49" t="s">
        <v>173</v>
      </c>
      <c r="H14" s="49" t="s">
        <v>174</v>
      </c>
    </row>
    <row r="15" spans="2:8" ht="57" thickBot="1" x14ac:dyDescent="0.3">
      <c r="B15" s="266"/>
      <c r="C15" s="51" t="s">
        <v>157</v>
      </c>
      <c r="D15" s="52" t="s">
        <v>157</v>
      </c>
      <c r="E15" s="53"/>
      <c r="F15" s="56" t="s">
        <v>175</v>
      </c>
      <c r="G15" s="49" t="s">
        <v>176</v>
      </c>
      <c r="H15" s="49" t="s">
        <v>177</v>
      </c>
    </row>
    <row r="16" spans="2:8" ht="34.5" thickBot="1" x14ac:dyDescent="0.3">
      <c r="B16" s="270"/>
      <c r="C16" s="57" t="s">
        <v>161</v>
      </c>
      <c r="D16" s="58" t="s">
        <v>161</v>
      </c>
      <c r="E16" s="59"/>
      <c r="F16" s="60" t="s">
        <v>178</v>
      </c>
      <c r="G16" s="61" t="s">
        <v>179</v>
      </c>
      <c r="H16" s="56" t="s">
        <v>180</v>
      </c>
    </row>
    <row r="17" spans="2:8" ht="15.75" thickBot="1" x14ac:dyDescent="0.3">
      <c r="B17" s="62"/>
      <c r="C17" s="62"/>
      <c r="D17" s="62"/>
      <c r="E17" s="62"/>
      <c r="F17" s="62"/>
      <c r="G17" s="62"/>
      <c r="H17" s="62"/>
    </row>
    <row r="18" spans="2:8" ht="15.75" thickBot="1" x14ac:dyDescent="0.3">
      <c r="B18" s="271" t="s">
        <v>181</v>
      </c>
      <c r="C18" s="272"/>
      <c r="D18" s="272"/>
      <c r="E18" s="272"/>
      <c r="F18" s="272"/>
      <c r="G18" s="272"/>
      <c r="H18" s="273"/>
    </row>
    <row r="19" spans="2:8" ht="15.75" thickBot="1" x14ac:dyDescent="0.3">
      <c r="B19" s="63"/>
      <c r="C19" s="64"/>
      <c r="D19" s="64"/>
      <c r="E19" s="63"/>
      <c r="F19" s="63"/>
      <c r="G19" s="63"/>
      <c r="H19" s="63"/>
    </row>
    <row r="20" spans="2:8" ht="15.75" thickBot="1" x14ac:dyDescent="0.3">
      <c r="B20" s="274"/>
      <c r="C20" s="276" t="s">
        <v>136</v>
      </c>
      <c r="D20" s="277"/>
      <c r="E20" s="278"/>
      <c r="F20" s="279" t="s">
        <v>137</v>
      </c>
      <c r="G20" s="280"/>
      <c r="H20" s="281"/>
    </row>
    <row r="21" spans="2:8" ht="15.75" thickBot="1" x14ac:dyDescent="0.3">
      <c r="B21" s="275"/>
      <c r="C21" s="282" t="s">
        <v>182</v>
      </c>
      <c r="D21" s="283"/>
      <c r="E21" s="278"/>
      <c r="F21" s="284" t="s">
        <v>140</v>
      </c>
      <c r="G21" s="45" t="s">
        <v>141</v>
      </c>
      <c r="H21" s="284" t="s">
        <v>142</v>
      </c>
    </row>
    <row r="22" spans="2:8" ht="22.5" customHeight="1" x14ac:dyDescent="0.25">
      <c r="B22" s="65" t="s">
        <v>136</v>
      </c>
      <c r="C22" s="287" t="s">
        <v>183</v>
      </c>
      <c r="D22" s="288"/>
      <c r="E22" s="278"/>
      <c r="F22" s="285"/>
      <c r="G22" s="45" t="s">
        <v>145</v>
      </c>
      <c r="H22" s="285"/>
    </row>
    <row r="23" spans="2:8" ht="22.5" customHeight="1" thickBot="1" x14ac:dyDescent="0.3">
      <c r="B23" s="66" t="s">
        <v>146</v>
      </c>
      <c r="C23" s="289" t="s">
        <v>184</v>
      </c>
      <c r="D23" s="290"/>
      <c r="E23" s="278"/>
      <c r="F23" s="286"/>
      <c r="G23" s="50"/>
      <c r="H23" s="286"/>
    </row>
    <row r="24" spans="2:8" ht="15.75" thickBot="1" x14ac:dyDescent="0.3">
      <c r="B24" s="265" t="s">
        <v>148</v>
      </c>
      <c r="C24" s="268" t="s">
        <v>149</v>
      </c>
      <c r="D24" s="269"/>
      <c r="E24" s="67"/>
      <c r="F24" s="51" t="s">
        <v>185</v>
      </c>
      <c r="G24" s="51" t="s">
        <v>186</v>
      </c>
      <c r="H24" s="51" t="s">
        <v>187</v>
      </c>
    </row>
    <row r="25" spans="2:8" ht="15.75" thickBot="1" x14ac:dyDescent="0.3">
      <c r="B25" s="266"/>
      <c r="C25" s="268" t="s">
        <v>153</v>
      </c>
      <c r="D25" s="269"/>
      <c r="E25" s="67"/>
      <c r="F25" s="51" t="s">
        <v>188</v>
      </c>
      <c r="G25" s="51" t="s">
        <v>189</v>
      </c>
      <c r="H25" s="51" t="s">
        <v>190</v>
      </c>
    </row>
    <row r="26" spans="2:8" ht="15.75" thickBot="1" x14ac:dyDescent="0.3">
      <c r="B26" s="266"/>
      <c r="C26" s="268" t="s">
        <v>157</v>
      </c>
      <c r="D26" s="269"/>
      <c r="E26" s="67"/>
      <c r="F26" s="51" t="s">
        <v>191</v>
      </c>
      <c r="G26" s="49" t="s">
        <v>192</v>
      </c>
      <c r="H26" s="51" t="s">
        <v>193</v>
      </c>
    </row>
    <row r="27" spans="2:8" ht="15.75" thickBot="1" x14ac:dyDescent="0.3">
      <c r="B27" s="267"/>
      <c r="C27" s="268" t="s">
        <v>161</v>
      </c>
      <c r="D27" s="269"/>
      <c r="E27" s="67"/>
      <c r="F27" s="51" t="s">
        <v>194</v>
      </c>
      <c r="G27" s="51" t="s">
        <v>195</v>
      </c>
      <c r="H27" s="51" t="s">
        <v>196</v>
      </c>
    </row>
    <row r="28" spans="2:8" x14ac:dyDescent="0.25">
      <c r="B28" s="68"/>
    </row>
  </sheetData>
  <mergeCells count="31">
    <mergeCell ref="B2:B3"/>
    <mergeCell ref="C2:D2"/>
    <mergeCell ref="E2:E3"/>
    <mergeCell ref="F2:H2"/>
    <mergeCell ref="F3:F5"/>
    <mergeCell ref="H3:H5"/>
    <mergeCell ref="C4:C5"/>
    <mergeCell ref="E4:E5"/>
    <mergeCell ref="B6:B9"/>
    <mergeCell ref="B10:H10"/>
    <mergeCell ref="B11:B12"/>
    <mergeCell ref="C11:D11"/>
    <mergeCell ref="E11:E12"/>
    <mergeCell ref="F11:H11"/>
    <mergeCell ref="B13:B16"/>
    <mergeCell ref="B18:H18"/>
    <mergeCell ref="B20:B21"/>
    <mergeCell ref="C20:D20"/>
    <mergeCell ref="E20:E21"/>
    <mergeCell ref="F20:H20"/>
    <mergeCell ref="C21:D21"/>
    <mergeCell ref="F21:F23"/>
    <mergeCell ref="H21:H23"/>
    <mergeCell ref="C22:D22"/>
    <mergeCell ref="E22:E23"/>
    <mergeCell ref="C23:D23"/>
    <mergeCell ref="B24:B27"/>
    <mergeCell ref="C24:D24"/>
    <mergeCell ref="C25:D25"/>
    <mergeCell ref="C26:D26"/>
    <mergeCell ref="C27:D27"/>
  </mergeCells>
  <pageMargins left="0.7" right="0.7" top="0.75" bottom="0.75" header="0.3" footer="0.3"/>
  <pageSetup scale="9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workbookViewId="0"/>
  </sheetViews>
  <sheetFormatPr defaultColWidth="9.140625" defaultRowHeight="12.75" x14ac:dyDescent="0.25"/>
  <cols>
    <col min="1" max="1" width="122" style="86" bestFit="1" customWidth="1"/>
    <col min="2" max="2" width="11.5703125" style="86" customWidth="1"/>
    <col min="3" max="3" width="17.85546875" style="86" customWidth="1"/>
    <col min="4" max="4" width="12.42578125" style="86" customWidth="1"/>
    <col min="5" max="5" width="14.140625" style="86" customWidth="1"/>
    <col min="6" max="6" width="12.140625" style="86" customWidth="1"/>
    <col min="7" max="7" width="11.5703125" style="86" customWidth="1"/>
    <col min="8" max="8" width="12" style="86" customWidth="1"/>
    <col min="9" max="9" width="9.140625" style="86"/>
    <col min="10" max="10" width="13.42578125" style="86" customWidth="1"/>
    <col min="11" max="11" width="10.85546875" style="86" customWidth="1"/>
    <col min="12" max="12" width="11.42578125" style="86" customWidth="1"/>
    <col min="13" max="13" width="10.85546875" style="86" customWidth="1"/>
    <col min="14" max="14" width="16.42578125" style="86" bestFit="1" customWidth="1"/>
    <col min="15" max="16384" width="9.140625" style="86"/>
  </cols>
  <sheetData>
    <row r="1" spans="1:14" ht="55.7" customHeight="1" thickBot="1" x14ac:dyDescent="0.3">
      <c r="A1" s="80" t="s">
        <v>200</v>
      </c>
      <c r="B1" s="81" t="s">
        <v>7</v>
      </c>
      <c r="C1" s="82" t="s">
        <v>8</v>
      </c>
      <c r="D1" s="81" t="s">
        <v>9</v>
      </c>
      <c r="E1" s="83" t="s">
        <v>201</v>
      </c>
      <c r="F1" s="82" t="s">
        <v>14</v>
      </c>
      <c r="G1" s="81" t="s">
        <v>15</v>
      </c>
      <c r="H1" s="81" t="s">
        <v>16</v>
      </c>
      <c r="I1" s="82" t="s">
        <v>17</v>
      </c>
      <c r="J1" s="81" t="s">
        <v>19</v>
      </c>
      <c r="K1" s="81" t="s">
        <v>21</v>
      </c>
      <c r="L1" s="81" t="s">
        <v>22</v>
      </c>
      <c r="M1" s="84" t="s">
        <v>270</v>
      </c>
      <c r="N1" s="85" t="s">
        <v>18</v>
      </c>
    </row>
    <row r="2" spans="1:14" ht="14.25" customHeight="1" x14ac:dyDescent="0.25">
      <c r="A2" s="87" t="s">
        <v>203</v>
      </c>
      <c r="B2" s="88" t="s">
        <v>134</v>
      </c>
      <c r="C2" s="89" t="s">
        <v>271</v>
      </c>
      <c r="D2" s="90" t="s">
        <v>134</v>
      </c>
      <c r="E2" s="91" t="s">
        <v>94</v>
      </c>
      <c r="F2" s="92" t="s">
        <v>74</v>
      </c>
      <c r="G2" s="93" t="s">
        <v>76</v>
      </c>
      <c r="H2" s="93" t="s">
        <v>76</v>
      </c>
      <c r="I2" s="94" t="s">
        <v>76</v>
      </c>
      <c r="J2" s="91" t="s">
        <v>77</v>
      </c>
      <c r="K2" s="95" t="s">
        <v>134</v>
      </c>
      <c r="L2" s="93" t="s">
        <v>86</v>
      </c>
      <c r="M2" s="96" t="s">
        <v>202</v>
      </c>
      <c r="N2" s="93" t="s">
        <v>77</v>
      </c>
    </row>
    <row r="3" spans="1:14" ht="14.25" customHeight="1" thickBot="1" x14ac:dyDescent="0.3">
      <c r="A3" s="97" t="s">
        <v>207</v>
      </c>
      <c r="B3" s="98" t="s">
        <v>204</v>
      </c>
      <c r="C3" s="99" t="s">
        <v>272</v>
      </c>
      <c r="D3" s="100" t="s">
        <v>204</v>
      </c>
      <c r="E3" s="93" t="s">
        <v>73</v>
      </c>
      <c r="F3" s="101" t="s">
        <v>83</v>
      </c>
      <c r="G3" s="93" t="s">
        <v>75</v>
      </c>
      <c r="H3" s="93" t="s">
        <v>75</v>
      </c>
      <c r="I3" s="94" t="s">
        <v>75</v>
      </c>
      <c r="J3" s="93" t="s">
        <v>123</v>
      </c>
      <c r="K3" s="95" t="s">
        <v>204</v>
      </c>
      <c r="L3" s="102" t="s">
        <v>205</v>
      </c>
      <c r="M3" s="103" t="s">
        <v>206</v>
      </c>
      <c r="N3" s="93" t="s">
        <v>123</v>
      </c>
    </row>
    <row r="4" spans="1:14" ht="16.5" customHeight="1" thickBot="1" x14ac:dyDescent="0.3">
      <c r="A4" s="97" t="s">
        <v>208</v>
      </c>
      <c r="B4" s="98" t="s">
        <v>127</v>
      </c>
      <c r="C4" s="16"/>
      <c r="D4" s="100" t="s">
        <v>127</v>
      </c>
      <c r="E4" s="102"/>
      <c r="G4" s="102" t="s">
        <v>84</v>
      </c>
      <c r="H4" s="102" t="s">
        <v>84</v>
      </c>
      <c r="I4" s="103" t="s">
        <v>84</v>
      </c>
      <c r="J4" s="93" t="s">
        <v>112</v>
      </c>
      <c r="K4" s="95" t="s">
        <v>127</v>
      </c>
      <c r="L4" s="86" t="s">
        <v>79</v>
      </c>
      <c r="N4" s="93" t="s">
        <v>112</v>
      </c>
    </row>
    <row r="5" spans="1:14" ht="14.25" customHeight="1" thickBot="1" x14ac:dyDescent="0.3">
      <c r="A5" s="97" t="s">
        <v>209</v>
      </c>
      <c r="B5" s="104" t="s">
        <v>114</v>
      </c>
      <c r="D5" s="102" t="s">
        <v>114</v>
      </c>
      <c r="J5" s="93" t="s">
        <v>122</v>
      </c>
      <c r="K5" s="102" t="s">
        <v>114</v>
      </c>
      <c r="N5" s="93" t="s">
        <v>122</v>
      </c>
    </row>
    <row r="6" spans="1:14" ht="14.25" customHeight="1" thickBot="1" x14ac:dyDescent="0.3">
      <c r="A6" s="97" t="s">
        <v>211</v>
      </c>
      <c r="J6" s="102" t="s">
        <v>78</v>
      </c>
      <c r="N6" s="93" t="s">
        <v>78</v>
      </c>
    </row>
    <row r="7" spans="1:14" ht="15.75" thickBot="1" x14ac:dyDescent="0.3">
      <c r="A7" s="87" t="s">
        <v>212</v>
      </c>
      <c r="J7" s="92" t="s">
        <v>210</v>
      </c>
      <c r="N7" s="102" t="s">
        <v>210</v>
      </c>
    </row>
    <row r="8" spans="1:14" ht="15" x14ac:dyDescent="0.25">
      <c r="A8" s="97" t="s">
        <v>213</v>
      </c>
    </row>
    <row r="9" spans="1:14" ht="15" x14ac:dyDescent="0.25">
      <c r="A9" s="97" t="s">
        <v>214</v>
      </c>
    </row>
    <row r="10" spans="1:14" ht="15" x14ac:dyDescent="0.25">
      <c r="A10" s="87" t="s">
        <v>215</v>
      </c>
    </row>
    <row r="11" spans="1:14" ht="15" x14ac:dyDescent="0.25">
      <c r="A11" s="87" t="s">
        <v>216</v>
      </c>
    </row>
    <row r="12" spans="1:14" ht="15" x14ac:dyDescent="0.25">
      <c r="A12" s="87" t="s">
        <v>217</v>
      </c>
    </row>
    <row r="13" spans="1:14" ht="15" x14ac:dyDescent="0.25">
      <c r="A13" s="87" t="s">
        <v>218</v>
      </c>
    </row>
    <row r="14" spans="1:14" ht="15" x14ac:dyDescent="0.25">
      <c r="A14" s="87" t="s">
        <v>219</v>
      </c>
    </row>
    <row r="15" spans="1:14" ht="15" x14ac:dyDescent="0.25">
      <c r="A15" s="87" t="s">
        <v>220</v>
      </c>
    </row>
    <row r="16" spans="1:14" ht="15" x14ac:dyDescent="0.25">
      <c r="A16" s="87" t="s">
        <v>221</v>
      </c>
    </row>
    <row r="17" spans="1:1" ht="15" x14ac:dyDescent="0.25">
      <c r="A17" s="87" t="s">
        <v>273</v>
      </c>
    </row>
    <row r="18" spans="1:1" ht="15" x14ac:dyDescent="0.25">
      <c r="A18" s="87" t="s">
        <v>274</v>
      </c>
    </row>
    <row r="19" spans="1:1" ht="15" x14ac:dyDescent="0.25">
      <c r="A19" s="87" t="s">
        <v>275</v>
      </c>
    </row>
    <row r="20" spans="1:1" ht="15" x14ac:dyDescent="0.25">
      <c r="A20" s="87" t="s">
        <v>276</v>
      </c>
    </row>
    <row r="21" spans="1:1" ht="15" x14ac:dyDescent="0.25">
      <c r="A21" s="87" t="s">
        <v>277</v>
      </c>
    </row>
    <row r="22" spans="1:1" ht="15" x14ac:dyDescent="0.25">
      <c r="A22" s="87" t="s">
        <v>278</v>
      </c>
    </row>
    <row r="23" spans="1:1" ht="15" x14ac:dyDescent="0.25">
      <c r="A23" s="87" t="s">
        <v>222</v>
      </c>
    </row>
    <row r="24" spans="1:1" ht="15" x14ac:dyDescent="0.25">
      <c r="A24" s="87" t="s">
        <v>223</v>
      </c>
    </row>
    <row r="25" spans="1:1" ht="15" x14ac:dyDescent="0.25">
      <c r="A25" s="87" t="s">
        <v>224</v>
      </c>
    </row>
    <row r="26" spans="1:1" ht="15" x14ac:dyDescent="0.25">
      <c r="A26" s="87" t="s">
        <v>225</v>
      </c>
    </row>
    <row r="27" spans="1:1" ht="15" x14ac:dyDescent="0.25">
      <c r="A27" s="87" t="s">
        <v>226</v>
      </c>
    </row>
    <row r="28" spans="1:1" ht="15" x14ac:dyDescent="0.25">
      <c r="A28" s="87" t="s">
        <v>227</v>
      </c>
    </row>
    <row r="29" spans="1:1" ht="15" x14ac:dyDescent="0.25">
      <c r="A29" s="87" t="s">
        <v>228</v>
      </c>
    </row>
    <row r="30" spans="1:1" ht="15" x14ac:dyDescent="0.25">
      <c r="A30" s="87" t="s">
        <v>229</v>
      </c>
    </row>
    <row r="31" spans="1:1" ht="15" x14ac:dyDescent="0.25">
      <c r="A31" s="87" t="s">
        <v>230</v>
      </c>
    </row>
    <row r="32" spans="1:1" ht="15" x14ac:dyDescent="0.25">
      <c r="A32" s="87" t="s">
        <v>231</v>
      </c>
    </row>
    <row r="33" spans="1:1" ht="15" x14ac:dyDescent="0.25">
      <c r="A33" s="87" t="s">
        <v>232</v>
      </c>
    </row>
    <row r="34" spans="1:1" ht="15" x14ac:dyDescent="0.25">
      <c r="A34" s="87" t="s">
        <v>233</v>
      </c>
    </row>
    <row r="35" spans="1:1" ht="15" x14ac:dyDescent="0.25">
      <c r="A35" s="87" t="s">
        <v>234</v>
      </c>
    </row>
    <row r="36" spans="1:1" ht="15" x14ac:dyDescent="0.25">
      <c r="A36" s="87" t="s">
        <v>279</v>
      </c>
    </row>
    <row r="37" spans="1:1" ht="15" x14ac:dyDescent="0.25">
      <c r="A37" s="87" t="s">
        <v>235</v>
      </c>
    </row>
    <row r="38" spans="1:1" ht="15" x14ac:dyDescent="0.25">
      <c r="A38" s="87" t="s">
        <v>236</v>
      </c>
    </row>
    <row r="39" spans="1:1" ht="15" x14ac:dyDescent="0.25">
      <c r="A39" s="87" t="s">
        <v>280</v>
      </c>
    </row>
    <row r="40" spans="1:1" ht="15" x14ac:dyDescent="0.25">
      <c r="A40" s="87" t="s">
        <v>281</v>
      </c>
    </row>
    <row r="41" spans="1:1" ht="15" x14ac:dyDescent="0.25">
      <c r="A41" s="87" t="s">
        <v>237</v>
      </c>
    </row>
    <row r="42" spans="1:1" ht="15" x14ac:dyDescent="0.25">
      <c r="A42" s="87" t="s">
        <v>238</v>
      </c>
    </row>
    <row r="43" spans="1:1" ht="15" x14ac:dyDescent="0.25">
      <c r="A43" s="87" t="s">
        <v>239</v>
      </c>
    </row>
    <row r="44" spans="1:1" ht="15" x14ac:dyDescent="0.25">
      <c r="A44" s="87" t="s">
        <v>240</v>
      </c>
    </row>
    <row r="45" spans="1:1" ht="15" x14ac:dyDescent="0.25">
      <c r="A45" s="87" t="s">
        <v>282</v>
      </c>
    </row>
    <row r="46" spans="1:1" ht="15" x14ac:dyDescent="0.25">
      <c r="A46" s="87" t="s">
        <v>283</v>
      </c>
    </row>
    <row r="47" spans="1:1" ht="15" x14ac:dyDescent="0.25">
      <c r="A47" s="87" t="s">
        <v>284</v>
      </c>
    </row>
    <row r="48" spans="1:1" ht="15" x14ac:dyDescent="0.25">
      <c r="A48" s="87" t="s">
        <v>285</v>
      </c>
    </row>
    <row r="49" spans="1:1" ht="15" x14ac:dyDescent="0.25">
      <c r="A49" s="87" t="s">
        <v>286</v>
      </c>
    </row>
    <row r="50" spans="1:1" ht="15" x14ac:dyDescent="0.25">
      <c r="A50" s="87" t="s">
        <v>287</v>
      </c>
    </row>
    <row r="51" spans="1:1" ht="15" x14ac:dyDescent="0.25">
      <c r="A51" s="87" t="s">
        <v>288</v>
      </c>
    </row>
    <row r="52" spans="1:1" ht="15" x14ac:dyDescent="0.25">
      <c r="A52" s="87" t="s">
        <v>289</v>
      </c>
    </row>
    <row r="53" spans="1:1" ht="15" x14ac:dyDescent="0.25">
      <c r="A53" s="87" t="s">
        <v>290</v>
      </c>
    </row>
    <row r="54" spans="1:1" ht="15" x14ac:dyDescent="0.25">
      <c r="A54" s="87" t="s">
        <v>291</v>
      </c>
    </row>
    <row r="55" spans="1:1" ht="15" x14ac:dyDescent="0.25">
      <c r="A55" s="87" t="s">
        <v>292</v>
      </c>
    </row>
    <row r="56" spans="1:1" ht="15" x14ac:dyDescent="0.25">
      <c r="A56" s="87" t="s">
        <v>293</v>
      </c>
    </row>
    <row r="57" spans="1:1" ht="15" x14ac:dyDescent="0.25">
      <c r="A57" s="87" t="s">
        <v>241</v>
      </c>
    </row>
    <row r="58" spans="1:1" ht="15" x14ac:dyDescent="0.25">
      <c r="A58" s="87" t="s">
        <v>242</v>
      </c>
    </row>
    <row r="59" spans="1:1" ht="15" x14ac:dyDescent="0.25">
      <c r="A59" s="87" t="s">
        <v>243</v>
      </c>
    </row>
    <row r="60" spans="1:1" ht="15" x14ac:dyDescent="0.25">
      <c r="A60" s="87" t="s">
        <v>244</v>
      </c>
    </row>
    <row r="61" spans="1:1" ht="15" x14ac:dyDescent="0.25">
      <c r="A61" s="87" t="s">
        <v>294</v>
      </c>
    </row>
    <row r="62" spans="1:1" ht="15" x14ac:dyDescent="0.25">
      <c r="A62" s="87" t="s">
        <v>295</v>
      </c>
    </row>
    <row r="63" spans="1:1" ht="15" x14ac:dyDescent="0.25">
      <c r="A63" s="87" t="s">
        <v>296</v>
      </c>
    </row>
    <row r="64" spans="1:1" ht="15" x14ac:dyDescent="0.25">
      <c r="A64" s="87" t="s">
        <v>297</v>
      </c>
    </row>
    <row r="65" spans="1:1" ht="15" x14ac:dyDescent="0.25">
      <c r="A65" s="87" t="s">
        <v>298</v>
      </c>
    </row>
    <row r="66" spans="1:1" ht="15" x14ac:dyDescent="0.25">
      <c r="A66" s="87" t="s">
        <v>299</v>
      </c>
    </row>
    <row r="67" spans="1:1" ht="15" x14ac:dyDescent="0.25">
      <c r="A67" s="87" t="s">
        <v>300</v>
      </c>
    </row>
    <row r="68" spans="1:1" ht="15" x14ac:dyDescent="0.25">
      <c r="A68" s="87" t="s">
        <v>301</v>
      </c>
    </row>
    <row r="69" spans="1:1" ht="15" x14ac:dyDescent="0.25">
      <c r="A69" s="87" t="s">
        <v>302</v>
      </c>
    </row>
    <row r="70" spans="1:1" ht="15" x14ac:dyDescent="0.25">
      <c r="A70" s="87" t="s">
        <v>303</v>
      </c>
    </row>
    <row r="71" spans="1:1" ht="15" x14ac:dyDescent="0.25">
      <c r="A71" s="87" t="s">
        <v>304</v>
      </c>
    </row>
    <row r="72" spans="1:1" ht="15" x14ac:dyDescent="0.25">
      <c r="A72" s="87" t="s">
        <v>305</v>
      </c>
    </row>
    <row r="73" spans="1:1" ht="15" x14ac:dyDescent="0.25">
      <c r="A73" s="87" t="s">
        <v>306</v>
      </c>
    </row>
    <row r="74" spans="1:1" ht="15" x14ac:dyDescent="0.25">
      <c r="A74" s="87" t="s">
        <v>307</v>
      </c>
    </row>
    <row r="75" spans="1:1" ht="15" x14ac:dyDescent="0.25">
      <c r="A75" s="87" t="s">
        <v>308</v>
      </c>
    </row>
    <row r="76" spans="1:1" ht="15" x14ac:dyDescent="0.25">
      <c r="A76" s="87" t="s">
        <v>309</v>
      </c>
    </row>
    <row r="77" spans="1:1" ht="15" x14ac:dyDescent="0.25">
      <c r="A77" s="87" t="s">
        <v>310</v>
      </c>
    </row>
    <row r="78" spans="1:1" ht="15" x14ac:dyDescent="0.25">
      <c r="A78" s="87" t="s">
        <v>311</v>
      </c>
    </row>
    <row r="79" spans="1:1" ht="15" x14ac:dyDescent="0.25">
      <c r="A79" s="87" t="s">
        <v>312</v>
      </c>
    </row>
    <row r="80" spans="1:1" ht="15" x14ac:dyDescent="0.25">
      <c r="A80" s="87" t="s">
        <v>313</v>
      </c>
    </row>
    <row r="81" spans="1:1" ht="15" x14ac:dyDescent="0.25">
      <c r="A81" s="87" t="s">
        <v>314</v>
      </c>
    </row>
    <row r="82" spans="1:1" ht="15" x14ac:dyDescent="0.25">
      <c r="A82" s="87" t="s">
        <v>315</v>
      </c>
    </row>
    <row r="83" spans="1:1" ht="15" x14ac:dyDescent="0.25">
      <c r="A83" s="87" t="s">
        <v>316</v>
      </c>
    </row>
    <row r="84" spans="1:1" ht="15" x14ac:dyDescent="0.25">
      <c r="A84" s="87" t="s">
        <v>317</v>
      </c>
    </row>
    <row r="85" spans="1:1" ht="15" x14ac:dyDescent="0.25">
      <c r="A85" s="87" t="s">
        <v>318</v>
      </c>
    </row>
    <row r="86" spans="1:1" ht="15" x14ac:dyDescent="0.25">
      <c r="A86" s="87" t="s">
        <v>319</v>
      </c>
    </row>
    <row r="87" spans="1:1" ht="15" x14ac:dyDescent="0.25">
      <c r="A87" s="87" t="s">
        <v>320</v>
      </c>
    </row>
    <row r="88" spans="1:1" ht="15" x14ac:dyDescent="0.25">
      <c r="A88" s="87" t="s">
        <v>321</v>
      </c>
    </row>
    <row r="89" spans="1:1" ht="15" x14ac:dyDescent="0.25">
      <c r="A89" s="87" t="s">
        <v>322</v>
      </c>
    </row>
    <row r="90" spans="1:1" ht="15" x14ac:dyDescent="0.25">
      <c r="A90" s="87" t="s">
        <v>323</v>
      </c>
    </row>
    <row r="91" spans="1:1" ht="15" x14ac:dyDescent="0.25">
      <c r="A91" s="87" t="s">
        <v>324</v>
      </c>
    </row>
    <row r="92" spans="1:1" ht="15" x14ac:dyDescent="0.25">
      <c r="A92" s="105" t="s">
        <v>325</v>
      </c>
    </row>
    <row r="93" spans="1:1" ht="15" x14ac:dyDescent="0.25">
      <c r="A93" s="87" t="s">
        <v>326</v>
      </c>
    </row>
    <row r="94" spans="1:1" ht="15" x14ac:dyDescent="0.25">
      <c r="A94" s="87" t="s">
        <v>327</v>
      </c>
    </row>
    <row r="95" spans="1:1" ht="15" x14ac:dyDescent="0.25">
      <c r="A95" s="87" t="s">
        <v>328</v>
      </c>
    </row>
    <row r="96" spans="1:1" ht="15" x14ac:dyDescent="0.25">
      <c r="A96" s="87" t="s">
        <v>329</v>
      </c>
    </row>
    <row r="97" spans="1:1" ht="15" x14ac:dyDescent="0.25">
      <c r="A97" s="87" t="s">
        <v>330</v>
      </c>
    </row>
    <row r="98" spans="1:1" ht="15" x14ac:dyDescent="0.25">
      <c r="A98" s="87" t="s">
        <v>331</v>
      </c>
    </row>
    <row r="99" spans="1:1" ht="15" x14ac:dyDescent="0.25">
      <c r="A99" s="87" t="s">
        <v>332</v>
      </c>
    </row>
    <row r="100" spans="1:1" ht="15" x14ac:dyDescent="0.25">
      <c r="A100" s="87" t="s">
        <v>333</v>
      </c>
    </row>
    <row r="101" spans="1:1" ht="15" x14ac:dyDescent="0.25">
      <c r="A101" s="87" t="s">
        <v>334</v>
      </c>
    </row>
    <row r="102" spans="1:1" ht="15" x14ac:dyDescent="0.25">
      <c r="A102" s="87" t="s">
        <v>335</v>
      </c>
    </row>
    <row r="103" spans="1:1" ht="15" x14ac:dyDescent="0.25">
      <c r="A103" s="87" t="s">
        <v>336</v>
      </c>
    </row>
    <row r="104" spans="1:1" ht="15" x14ac:dyDescent="0.25">
      <c r="A104" s="87" t="s">
        <v>337</v>
      </c>
    </row>
    <row r="105" spans="1:1" ht="15" x14ac:dyDescent="0.25">
      <c r="A105" s="87" t="s">
        <v>338</v>
      </c>
    </row>
    <row r="106" spans="1:1" ht="15" x14ac:dyDescent="0.25">
      <c r="A106" s="87" t="s">
        <v>339</v>
      </c>
    </row>
    <row r="107" spans="1:1" ht="15" x14ac:dyDescent="0.25">
      <c r="A107" s="87" t="s">
        <v>340</v>
      </c>
    </row>
    <row r="108" spans="1:1" ht="15" x14ac:dyDescent="0.25">
      <c r="A108" s="87" t="s">
        <v>341</v>
      </c>
    </row>
    <row r="109" spans="1:1" ht="15" x14ac:dyDescent="0.25">
      <c r="A109" s="87" t="s">
        <v>342</v>
      </c>
    </row>
    <row r="110" spans="1:1" ht="15" x14ac:dyDescent="0.25">
      <c r="A110" s="87" t="s">
        <v>343</v>
      </c>
    </row>
    <row r="111" spans="1:1" ht="15" x14ac:dyDescent="0.25">
      <c r="A111" s="87" t="s">
        <v>344</v>
      </c>
    </row>
    <row r="112" spans="1:1" ht="15" x14ac:dyDescent="0.25">
      <c r="A112" s="87" t="s">
        <v>345</v>
      </c>
    </row>
    <row r="113" spans="1:1" ht="15" x14ac:dyDescent="0.25">
      <c r="A113" s="87" t="s">
        <v>346</v>
      </c>
    </row>
    <row r="114" spans="1:1" ht="15" x14ac:dyDescent="0.25">
      <c r="A114" s="87" t="s">
        <v>347</v>
      </c>
    </row>
    <row r="115" spans="1:1" ht="15" x14ac:dyDescent="0.25">
      <c r="A115" s="87" t="s">
        <v>348</v>
      </c>
    </row>
  </sheetData>
  <pageMargins left="0.7" right="0.7" top="0.25" bottom="0.25" header="0.3" footer="0.3"/>
  <pageSetup scale="5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heetViews>
  <sheetFormatPr defaultRowHeight="15" x14ac:dyDescent="0.25"/>
  <cols>
    <col min="2" max="2" width="13.42578125" customWidth="1"/>
    <col min="3" max="6" width="11.42578125" customWidth="1"/>
  </cols>
  <sheetData>
    <row r="2" spans="2:6" x14ac:dyDescent="0.25">
      <c r="C2" s="296" t="s">
        <v>197</v>
      </c>
      <c r="D2" s="296"/>
    </row>
    <row r="4" spans="2:6" ht="37.5" customHeight="1" thickBot="1" x14ac:dyDescent="0.3">
      <c r="B4" s="297"/>
      <c r="C4" s="298"/>
      <c r="D4" s="301" t="s">
        <v>198</v>
      </c>
      <c r="E4" s="302"/>
      <c r="F4" s="303"/>
    </row>
    <row r="5" spans="2:6" ht="21.75" customHeight="1" thickTop="1" thickBot="1" x14ac:dyDescent="0.3">
      <c r="B5" s="299"/>
      <c r="C5" s="300"/>
      <c r="D5" s="69" t="s">
        <v>76</v>
      </c>
      <c r="E5" s="70" t="s">
        <v>75</v>
      </c>
      <c r="F5" s="71" t="s">
        <v>84</v>
      </c>
    </row>
    <row r="6" spans="2:6" ht="21.75" customHeight="1" thickTop="1" thickBot="1" x14ac:dyDescent="0.3">
      <c r="B6" s="304" t="s">
        <v>199</v>
      </c>
      <c r="C6" s="70" t="s">
        <v>76</v>
      </c>
      <c r="D6" s="72" t="s">
        <v>76</v>
      </c>
      <c r="E6" s="72" t="s">
        <v>75</v>
      </c>
      <c r="F6" s="73" t="s">
        <v>84</v>
      </c>
    </row>
    <row r="7" spans="2:6" ht="21.75" customHeight="1" thickBot="1" x14ac:dyDescent="0.3">
      <c r="B7" s="305"/>
      <c r="C7" s="74" t="s">
        <v>75</v>
      </c>
      <c r="D7" s="75" t="s">
        <v>75</v>
      </c>
      <c r="E7" s="75" t="s">
        <v>75</v>
      </c>
      <c r="F7" s="76" t="s">
        <v>84</v>
      </c>
    </row>
    <row r="8" spans="2:6" ht="21.75" customHeight="1" x14ac:dyDescent="0.25">
      <c r="B8" s="306"/>
      <c r="C8" s="77" t="s">
        <v>84</v>
      </c>
      <c r="D8" s="78" t="s">
        <v>84</v>
      </c>
      <c r="E8" s="78" t="s">
        <v>84</v>
      </c>
      <c r="F8" s="79" t="s">
        <v>84</v>
      </c>
    </row>
  </sheetData>
  <mergeCells count="4">
    <mergeCell ref="C2:D2"/>
    <mergeCell ref="B4:C5"/>
    <mergeCell ref="D4:F4"/>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Cloud2022</vt:lpstr>
      <vt:lpstr>Aggregate</vt:lpstr>
      <vt:lpstr>CCM4.04</vt:lpstr>
      <vt:lpstr>DevAcq2020</vt:lpstr>
      <vt:lpstr>Inherent Risk Rating</vt:lpstr>
      <vt:lpstr>CRI Controls</vt:lpstr>
      <vt:lpstr>CRI v1.2</vt:lpstr>
      <vt:lpstr>Testing Frequency</vt:lpstr>
      <vt:lpstr>Residual Risk Rating</vt:lpstr>
      <vt:lpstr>Formula</vt:lpstr>
      <vt:lpstr>Impact &amp; Likelihood Matrix</vt:lpstr>
      <vt:lpstr>Lists for Data Validation</vt:lpstr>
      <vt:lpstr>Control Rating</vt:lpstr>
      <vt:lpstr>'CRI v1.2'!AllLevels</vt:lpstr>
      <vt:lpstr>'CRI v1.2'!Level1</vt:lpstr>
      <vt:lpstr>'CRI v1.2'!Level2</vt:lpstr>
      <vt:lpstr>'CRI v1.2'!Level3</vt:lpstr>
      <vt:lpstr>'CRI v1.2'!Level4</vt:lpstr>
      <vt:lpstr>Aggregate!Print_Area</vt:lpstr>
      <vt:lpstr>'Lists for Data Validation'!Print_Area</vt:lpstr>
      <vt:lpstr>Cloud2022!Print_Titles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cp:lastPrinted>2022-02-16T18:40:03Z</cp:lastPrinted>
  <dcterms:created xsi:type="dcterms:W3CDTF">2021-06-16T17:10:08Z</dcterms:created>
  <dcterms:modified xsi:type="dcterms:W3CDTF">2022-03-22T14:02:06Z</dcterms:modified>
</cp:coreProperties>
</file>