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T:\M I S  DOCUMENTATION\Risk Control Self Assessment\IT Incidents\"/>
    </mc:Choice>
  </mc:AlternateContent>
  <bookViews>
    <workbookView xWindow="0" yWindow="0" windowWidth="23040" windowHeight="8900" activeTab="1"/>
  </bookViews>
  <sheets>
    <sheet name="Cover" sheetId="8" r:id="rId1"/>
    <sheet name="ORM_IS_Stats" sheetId="10" r:id="rId2"/>
    <sheet name="IT" sheetId="3" r:id="rId3"/>
    <sheet name="Statistics" sheetId="7" r:id="rId4"/>
    <sheet name="Universe" sheetId="5" r:id="rId5"/>
    <sheet name="Notes" sheetId="4" state="hidden" r:id="rId6"/>
  </sheets>
  <definedNames>
    <definedName name="_xlnm._FilterDatabase" localSheetId="2" hidden="1">IT!$A$1:$N$69</definedName>
    <definedName name="AS2DocOpenMode" hidden="1">"AS2DocumentEdit"</definedName>
    <definedName name="AS2HasNoAutoHeaderFooter" hidden="1">" "</definedName>
    <definedName name="TextRefCopyRangeCount" hidden="1">3</definedName>
  </definedNames>
  <calcPr calcId="162913"/>
  <pivotCaches>
    <pivotCache cacheId="9" r:id="rId7"/>
    <pivotCache cacheId="1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0" l="1"/>
  <c r="E34" i="10"/>
  <c r="B24" i="7" l="1"/>
  <c r="B25" i="7"/>
  <c r="B21" i="7"/>
  <c r="B23" i="7"/>
  <c r="B22" i="7"/>
  <c r="B26" i="7" l="1"/>
  <c r="C25" i="7" s="1"/>
  <c r="C21" i="7" l="1"/>
  <c r="C24" i="7"/>
  <c r="C22" i="7"/>
  <c r="C23" i="7"/>
</calcChain>
</file>

<file path=xl/sharedStrings.xml><?xml version="1.0" encoding="utf-8"?>
<sst xmlns="http://schemas.openxmlformats.org/spreadsheetml/2006/main" count="1471" uniqueCount="724">
  <si>
    <t>Issue Status</t>
  </si>
  <si>
    <t>Issue ID</t>
  </si>
  <si>
    <t>Issue Title</t>
  </si>
  <si>
    <t>Action Plan Implementation</t>
  </si>
  <si>
    <t>ISSUE-0000001485</t>
  </si>
  <si>
    <t>WirePro &amp; BSA Manager SSL Implementation - Lack of Development Testing</t>
  </si>
  <si>
    <t>ISSUE-0000001650</t>
  </si>
  <si>
    <t>Report of Abandoned Property - MSR930</t>
  </si>
  <si>
    <t>ISSUE-0000003079</t>
  </si>
  <si>
    <t>Netskope Service - Outage and Latency Issues</t>
  </si>
  <si>
    <t>ISSUE-0000003097</t>
  </si>
  <si>
    <t>eWire Transfer Posting</t>
  </si>
  <si>
    <t>ISSUE-0000003309</t>
  </si>
  <si>
    <t>Appraisal Amount for loan numbers 52035 and 52036 entered incorrectly into McCracken</t>
  </si>
  <si>
    <t>ISSUE-0000003330</t>
  </si>
  <si>
    <t>Future dated internal transfers not processed per procedure</t>
  </si>
  <si>
    <t>ISSUE-0000003331</t>
  </si>
  <si>
    <t>Incorrect Money Market Account Rate Published</t>
  </si>
  <si>
    <t>Solarwinds FW Change Reporting</t>
  </si>
  <si>
    <t>Closed</t>
  </si>
  <si>
    <t>ISSUE-0000000003</t>
  </si>
  <si>
    <t>Reg O and Reg W Affiliate Issue</t>
  </si>
  <si>
    <t>ISSUE-0000000059</t>
  </si>
  <si>
    <t>Phishing Apple Bank (www.tbsavings.com)</t>
  </si>
  <si>
    <t>ISSUE-0000000060</t>
  </si>
  <si>
    <t>Incorrect Wire Payment</t>
  </si>
  <si>
    <t>ISSUE-0000000061</t>
  </si>
  <si>
    <t>Management Limit Breach - CRE Total Capital</t>
  </si>
  <si>
    <t>ISSUE-0000000190</t>
  </si>
  <si>
    <t>Back Up Tapes</t>
  </si>
  <si>
    <t>ISSUE-0000000191</t>
  </si>
  <si>
    <t>FCC - Table Replication Issue</t>
  </si>
  <si>
    <t>ISSUE-0000000192</t>
  </si>
  <si>
    <t>FCC - Sanctions Corrupted File</t>
  </si>
  <si>
    <t>ISSUE-0000000193</t>
  </si>
  <si>
    <t>Board Limit Breach - Liquidity</t>
  </si>
  <si>
    <t>ISSUE-0000000194</t>
  </si>
  <si>
    <t>Vanguard Pension Incident</t>
  </si>
  <si>
    <t>ISSUE-0000001368</t>
  </si>
  <si>
    <t>Q2 OLB - CentrixDTS - Encryption Keys Stored in Plain Text</t>
  </si>
  <si>
    <t>ISSUE-0000001396</t>
  </si>
  <si>
    <t>Best Buy Fraud</t>
  </si>
  <si>
    <t>ISSUE-0000001397</t>
  </si>
  <si>
    <t>Google Fraud</t>
  </si>
  <si>
    <t>ISSUE-0000001398</t>
  </si>
  <si>
    <t>Recalled wire due to incorrect beneficiary account number provided by Export Credit Department – Version 2</t>
  </si>
  <si>
    <t>ISSUE-0000001430</t>
  </si>
  <si>
    <t>Incorrect calculation of accrued interest and related income on two fixed to floating interest rate Corporate Bonds because Bloomberg did not pick up the updated rate</t>
  </si>
  <si>
    <t>ISSUE-0000001433</t>
  </si>
  <si>
    <t>Unauthorized Tenant Security Deposit Withdrawal</t>
  </si>
  <si>
    <t>ISSUE-0000001440</t>
  </si>
  <si>
    <t>WirePro Production issues - Application Inaccessible</t>
  </si>
  <si>
    <t>ISSUE-0000001442</t>
  </si>
  <si>
    <t>Q2 Online Banking/MB banking &amp; Miser degradation of service</t>
  </si>
  <si>
    <t>ISSUE-0000001444</t>
  </si>
  <si>
    <t>Unmonitored DNS services</t>
  </si>
  <si>
    <t>ISSUE-0000001445</t>
  </si>
  <si>
    <t>Centrix Letter Issue</t>
  </si>
  <si>
    <t>ISSUE-0000001478</t>
  </si>
  <si>
    <t>Reg D Incident</t>
  </si>
  <si>
    <t>ISSUE-0000001479</t>
  </si>
  <si>
    <t>Privacy Event - Online Statement Access Related to Duplicate Account Numbers</t>
  </si>
  <si>
    <t>ISSUE-0000001484</t>
  </si>
  <si>
    <t>ISSUE-0000001634</t>
  </si>
  <si>
    <t>BSA Manager Application and Daemon issues</t>
  </si>
  <si>
    <t>ISSUE-0000001635</t>
  </si>
  <si>
    <t>VMWare Horizon was not accessible</t>
  </si>
  <si>
    <t>ISSUE-0000001636</t>
  </si>
  <si>
    <t>Abrigo BAM+ and WirePro Deleted Wires</t>
  </si>
  <si>
    <t>ISSUE-0000001642</t>
  </si>
  <si>
    <t>McCracken System Outage</t>
  </si>
  <si>
    <t>ISSUE-0000001651</t>
  </si>
  <si>
    <t>Call Report/FR Y-9C Q3 2020 revisions</t>
  </si>
  <si>
    <t>ISSUE-0000001667</t>
  </si>
  <si>
    <t>Netskope Extreme latency and timeouts</t>
  </si>
  <si>
    <t>ISSUE-0000001701</t>
  </si>
  <si>
    <t>Daily CFP Triggers Report not prepared daily</t>
  </si>
  <si>
    <t>ISSUE-0000002764</t>
  </si>
  <si>
    <t>Active Exploitation of SolarWinds Software</t>
  </si>
  <si>
    <t>ISSUE-0000003048</t>
  </si>
  <si>
    <t>Unauthorized Privilege Account detected and Privilege Account Sharing by CDI</t>
  </si>
  <si>
    <t>ISSUE-0000003074</t>
  </si>
  <si>
    <t>Accounts Payable paid invoice twice to World Compliance, Inc. – Invoice amount $41,915.79</t>
  </si>
  <si>
    <t>ISSUE-0000003076</t>
  </si>
  <si>
    <t>Marketing Form Website Spam</t>
  </si>
  <si>
    <t>ISSUE-0000003078</t>
  </si>
  <si>
    <t>Gmail Outage at Chanin Building</t>
  </si>
  <si>
    <t>ISSUE-0000003084</t>
  </si>
  <si>
    <t>Federal Reserve Board ("FRB") Nationwide Outage (All Services Affected)</t>
  </si>
  <si>
    <t>ISSUE-0000003106</t>
  </si>
  <si>
    <t>Auto-notifications of data movement sent externally in error</t>
  </si>
  <si>
    <t>ISSUE-0000003114</t>
  </si>
  <si>
    <t>Region Field 153 Consumer Banking Digital Banking reconciliations – GL Accounts 1110-42-2530 &amp; 1110-46-2530 are not being reconciled monthly in good form</t>
  </si>
  <si>
    <t>ISSUE-0000003115</t>
  </si>
  <si>
    <t>Miser Date Roll/ Update Incident</t>
  </si>
  <si>
    <t>ISSUE-0000003228</t>
  </si>
  <si>
    <t>Lease Security Close Out Error</t>
  </si>
  <si>
    <t>ISSUE-0000003230</t>
  </si>
  <si>
    <t>Personal Loans Applicants Did Not Receive Some Disclosures and Consents</t>
  </si>
  <si>
    <t>ISSUE-0000003236</t>
  </si>
  <si>
    <t>WirePro Branch Wire Entry Issue (Re-Opened)</t>
  </si>
  <si>
    <t>ISSUE-0000003310</t>
  </si>
  <si>
    <t>Okta Portal Disruption</t>
  </si>
  <si>
    <t>ISSUE-0000003326</t>
  </si>
  <si>
    <t>Chanin Gmail Outage</t>
  </si>
  <si>
    <t>ISSUE-0000003327</t>
  </si>
  <si>
    <t>Devices Offline in Chanin</t>
  </si>
  <si>
    <t>ISSUE-0000003373</t>
  </si>
  <si>
    <t>VMware Storage Issues - network access outage</t>
  </si>
  <si>
    <t>ISSUE-0000003374</t>
  </si>
  <si>
    <t>Applebank.com DNS connectivity issue</t>
  </si>
  <si>
    <t>ISSUE-0000003424</t>
  </si>
  <si>
    <t>BAM+ Data Manager Module Incorrect Access</t>
  </si>
  <si>
    <t>New</t>
  </si>
  <si>
    <t>ISSUE-0000003328</t>
  </si>
  <si>
    <t>Branch 29 Outage</t>
  </si>
  <si>
    <t>ISSUE-0000003388</t>
  </si>
  <si>
    <t>ACH - Miser limitation processing issue affecting timing of posting to customer accounts</t>
  </si>
  <si>
    <t>ISSUE-0000003395</t>
  </si>
  <si>
    <t>Centrix Application failed to communicate to Mainframe</t>
  </si>
  <si>
    <t>ISSUE-0000003402</t>
  </si>
  <si>
    <t>PILOT PROGRAM TESTING: Calls Not Recording via Calabrio</t>
  </si>
  <si>
    <t>ISSUE-0000003423</t>
  </si>
  <si>
    <t>Intermittent outage on applebank.com</t>
  </si>
  <si>
    <t>ISSUE-0000003425</t>
  </si>
  <si>
    <t>Debit Card production Interruption</t>
  </si>
  <si>
    <t>ISSUE-0000003427</t>
  </si>
  <si>
    <t>Fundation Application Fraud</t>
  </si>
  <si>
    <t>ISSUE-0000003429</t>
  </si>
  <si>
    <t>Q2 OLB/MB &amp; Centrix degradation</t>
  </si>
  <si>
    <t>ISSUE-0000003430</t>
  </si>
  <si>
    <t>PILOT PROGAM TESTING: Calls Not Recorded due to internal Firewall Update</t>
  </si>
  <si>
    <t>Open</t>
  </si>
  <si>
    <t>ISSUE-0000003329</t>
  </si>
  <si>
    <t>Third Party mRDC vendor did not revert extended check processing window</t>
  </si>
  <si>
    <t>ISSUE-0000003422</t>
  </si>
  <si>
    <t>S1 Outage</t>
  </si>
  <si>
    <t>Pending Review</t>
  </si>
  <si>
    <t>ISSUE-0000003400</t>
  </si>
  <si>
    <t>Virtru test rule</t>
  </si>
  <si>
    <t>Remediated</t>
  </si>
  <si>
    <t>ISSUE-0000003083</t>
  </si>
  <si>
    <t>FedLine Application outage</t>
  </si>
  <si>
    <t>ISSUE-0000003332</t>
  </si>
  <si>
    <t>Incorrect Amount of $49,751,021.96 wired from Apple Bank FHLB Account to Apple Bank Fed Account – excess of $315,542.43</t>
  </si>
  <si>
    <t>Change Management</t>
  </si>
  <si>
    <t>Infrastructure</t>
  </si>
  <si>
    <t>IT Operations</t>
  </si>
  <si>
    <t>Infrastructure / IT Operations</t>
  </si>
  <si>
    <t>Info Sec / Change Management</t>
  </si>
  <si>
    <t>On Thursday Evening (11/5/202) , The Server Infrastructure, along with assistance from Abrigo (BSA &amp; WirePro Vendor) went  through a process of updating the BSA and WirePro applications to utilize SSL (HTTPS) access in accordance with an open audit item.  The process was followed with the same manner that the application in development had been applied. However, proper UAT testing was not performed on the development environment.  The following morning, we had received reports of users unable to access the application.  Once notified, our team contacted Abrigo to further investigate.  In an effort to resolve this issue, our team has opened access to HTTP portal content on both BSA and WirePro.   Proper testing in development would have shown this to be an issue.  Our team had failed to contact the end users to perform this proper testing, even though it was in place a week prior to the changes in production. In failing to follow through with the end users and ensure that they were aware of this issue, the bank was unable to access WirePro to process wires for the morning of Friday 11/6/2020.</t>
  </si>
  <si>
    <t>Because of an issue with an Abandoned Property Report (MSR930 - NYS Unclaimed Funds Report), approximately 106 potentially escheatable NYS accounts ($602k account balances) were not escheated in November 2020.Incident Owner: William GalatiotoIncident Owner Department: Depositor Services and ITImpact of Incident: Regulatory-NYS Abandoned Property Article 3-Unclaimed Property Held or Owing By Banking Organizations.Compensating Control: Starting in March 2021 Depositor Services will be reviewing the MSR940 report on a daily basis.Action plan owners: Depositor Services (William Galatioto) and Data Processing ( Joe Petti and Judy Calvino)Primary Business Where Control Breakdown Occurred: Depositor Services and ITImpacted Business Areas:  Depositor Services (William Galatioto) and Data Processing ( Joe Petti and Judy Calvino)Potential Loss: None at this time</t>
  </si>
  <si>
    <t>Users reported extreme latency issues when attempting to visit any site Monday morning, January 25th. Information security opened an urgent support case with Netskope where they were informed that other Netskope customers were reporting similar issues. Netskope support advised that they were investigating the issue and would provide updates as soon as possible. After waiting an hour after initially opening the support case, the decision to disable the Netskope client for all users was made in order to eliminate the latency issues.</t>
  </si>
  <si>
    <t xml:space="preserve"> On March 9, 2021, 17 customers received an incoming wire transfers via WirePro, which were successfully credited to their account on that day.  This same wire transfer amount was also credited to their account on March 10, 2021 via eWire.  This wire population totaled $860,668.02.  Further, on March 10, 2021, four additional wires were successfully credited to customer accounts via WirePro.  They were subsequently credited again via eWire on March 11, 2021.  This wire population totaled $5,396,497.84.   This was due to a configuration error related to the eWire testing environment setup, where the test environment was connected to Miser production in error.  The total potential loss was $6,257,165.86.  The actual loss is $0.00.This matter was discovered by the wire room and resolved by a one-time fix to the eWire test environment on March 11, 2021 by FIS.  The Wire Room took the steps to reverse the second posting of the funds wired into the accounts on March 11, 2021.  Any related wire transfer fees, which were debited from their accounts for the second transaction, have been reversed from the account.  The customer will see these details in their next monthly statement or, if they are a digital banking customer, they will be reflected in the transaction history details.  Customers were notified via telephone and in writing of this error. </t>
  </si>
  <si>
    <t>We were informed by a third party vendor that has no current relationship with a bank that there is a site on the internet www.tbsavings.com</t>
  </si>
  <si>
    <t xml:space="preserve">On 8/7/20, the Wire Room received a wire request from the Export Credit Department approved by Dana MacKinnon for $1,067,518.71 to be sent to guarantor UKEF for the Atlas Air, Inc. loan.  Based upon these instructions, the wire was prepared and released on FedLine Advantage to account number 000142792.  After receiving an email from Susan Gallo notifying that the Beneficiary's account # in the wiring instructions was incorrect, the Wire Room recalled the wire later that same day.   In addition, on that same day, Export Credit then sent a revised wire request with the corrected Beneficiary account number 000142794 to UKEF, which was then successfully prepared and released.   The Wire Room is monitoring the recalled wire sent to the incorrect account number and since the funds were not yet received, a second recall was sent on 8/10/20.   As of 8/12/20, these recalled funds were still not returned to the Bank but the Wire Room expects to recover the full amount.   The Bank received the full amount recalled, $1,067,518.71, on 8/18/20. This incident was a result of human error by the requesting Department.   In order to prevent in the future, the Export Credit Department has committed to improving Senior Management review of funding details and funding instructions prior to providing to the wire room via the Funding Memorandum. </t>
  </si>
  <si>
    <t>In 2018 the Chief Investment Officer purchased two fixed rate corporate bonds, which on 6/13/20, after two years from the issue date reset to the 10-year treasury rate.  These securities are as follows: CusipDescriptionFace Value Fix rate 06048WWX4BAC 5.8 06/13/28 25,000,000 5.838150AAC9GS 6.4 06/13/28 15,000,000 6.4 The Investment Accounting Department downloads rates and factors from Bloomberg into TPG Portfolio Genius (“PG”). However, for the two corporate bonds above, Bloomberg failed to update the coupon rates, so the original coupon rates did not reset in TPG and were utilized to calculate the accrued interest income.  On September 14th the Bank received interest payments for these bonds of $66,200  (based upon the new interest rate of 0.662%) which was less than the accrued interest and related income of $602,500 recorded in the general ledger resulting in overstated accrued interest and income to the date of payment of $536,300.   Income in 2018 &amp; 2019 was accurately reported so this overstated income related only to June, July, August and September of 2020 in the amounts of $101,301, $178,767, $178,767 and $77,465, respectively.  There are also four additional fixed to floating rate corporate bonds in the portfolio wherein Bloomberg did correctly reflect the updated coupon rates.  Thus, when Investment Accounting downloaded the rates into PG the system correctly calculated accrued interest and income such that no manual JE was needed.  These securities are as follows. Cusip#DescriptionRateRate Change to Floating06744CYW5BACR 5 1/4 03/09/285.25fr 03/09/2061760QLB8MS 5 3/4 04/03/285.75fr 04/03/2094986RK67WFC 3 1/4 04/21/263.25fr 04/21/199612E0DE4WSTP 2.55 03/15/242.55fr 03/15/20 Finally, two additional corporate bonds in the portfolio will change from fixed to floating rate in September 2020-March 2021.   As discussed below, Investment Accounting will estimate the new interest rates on these two respective bonds in case Bloomberg does not have the updated rate, which will be provided by the Investment Department.  These securities are as follows: Cusip#DescriptionRateRate Change to Floating48128GV64JPM 5 09/24/285fr 9/24/2017298CG36C 4 3/4 03/29/284.75fr 3/29/21 Therefore, in total there are eight fixed to floating rate corporate securities currently in the Apple Bank Investments Portfolio.  In order to accurately report accrued interest and related income on these kind of securities prospectively the following remediation plan will be implemented: 1) The existing and new fixed to floating rate securities will be added to a list to make sure the rate is changed at first reset.    The list will be monitored monthly.                                                        2) In case Bloomberg fails to update the rate, the Investment Department will provide an estimated coupon rate via email to Investment Accounting.   3) This estimated rate will be added in the TPG system manually.                                       4) The updated interest rate in PG will be validated via an internal control requiring dual control.                                                                                                                                    5)  This control will be added to the task list in BlackLine as a monthly task. The package will include the list of securities to be monitored and the backup. </t>
  </si>
  <si>
    <t>The main production database which is in Miser on the Unisys Mainframe ran out of space. The main transaction processing program Miser/TPSL that interfaces with the Database hung thus impacting services. The services that were impacted were  Users using Miser, Q2 OLB/MB (communicates to Miser) and VRU. From the call center perspective - It appears the VRU was the first system to react. The call center could still receive calls but the VRU was not providing correct information or customers were not able to login.  Then S1 system at the branch was impacted &amp; went down. Digital services called tech support to inquire about S1. IT (Digital Ops) received an email/ text from Q2 Command center that they are investigating alerts from their host services . The OLB services got degraded / OLB automatically went into in offline/batch mode.  No reported Visa impact /Visa goes into stand in mode.</t>
  </si>
  <si>
    <t>Through an InfoSec led initiative focused on standardizing email security and recording DNS providers, a third-party vendor was identified (DNSMadeEasy) that hosts DNS records for the Bank that had not gone through the proper vendor review process.  The vendor was initially believed to be being paid for by a corporate credit card, and suggested that this was a long-standing issue going back to the Bank's previous CTO, however, through further analysis it was determined that the vendor was in fact a subcontracted service ("4th party") to an existing vendor relationship with ZAG Interactive.</t>
  </si>
  <si>
    <t>The BSA Manager Application was unable to run the nightly daemon for 6 days. The application was also unable to launch from the Application Server.</t>
  </si>
  <si>
    <t>VMWare Horizon was not accessible causing service disruptions to Apple Bank consultants and a select number of personnel. Affecting an approximated 25 end users.</t>
  </si>
  <si>
    <t>Abrigo - 11,031 wires were marked as deleted transactions in the Microsoft SQL database supporting the Abrigo BAM+ and WirePro products within the APPLE’s on-prem environment. APPLE does not have record of marking these wires as deleted transactions and raised the issue once found in their internal audit process. The incorrectly marked wires in the database resulted in 99 total missing alerts (of which 45 had already triggered on the same APPLE customer account under the same monitoring scenario during the original monitoring timeframes, with different totals and amounts).  The net impact was 54 net new alerts that should have triggered during the affected timeframe, if the transactions had not been marked as deleted</t>
  </si>
  <si>
    <t>The McCraken application was unavailable on Monday November 2nd until 10am. After having powered down manually all the devices on the network at Chanin on Friday October 30st. On Sunday November 1st the onsite engineer powered on all the devices one by one. He omitted one device that set connectivity to McCraken application.</t>
  </si>
  <si>
    <t>It has come to our attention that within the September 30 Call Report, that two non-depository financial institution loans (Progresemos and Financiament) totaling $14.5mm reported in Schedule RC-N, (non-performing and delinquent loans) were classified as 90+ days accruing “commercial and industrial loans” category – RC-N 4(b), but should have been classified in the 90+ days accruing “other loans” category - RC-N 7(b).  Additionally, within the memoranda section of the same schedule, one loan to CFM Inc. for $359 thousand was reported as foreign – RC-N M.3.C, when it should not have been as it is a domestic loan.  The same holds true for the September 30 Y-9C report for the Progresemos and Financiament loans mentioned above – HC-N line 4(b) reclassed to HC-N line 7(b).  One of the few differences between both reports is that the Y-9C has a “loans to foreign governments” category.  The government of Zambia loan (30 day delinquent) for $88mm has been reclassed from HC-N line 4(a) to HC-N line 6(a).  Additionally, within the memoranda section of the same schedule, loans to the government of Zambia, Aeromar and LAN Airlines for $124mm HC-N M.3.(a) and Thai and Ethiopian Airways for $23mm HC-N M.3.(c) have been revised and reported as foreign delinquent loans.                                   Accordingly, Financial Reporting submitted a Q3 revised Call and FR Y - 9C report on November 19, 2020</t>
  </si>
  <si>
    <t>Executive Summary:On Monday November 16 2020 at 3:30pm EST, Apple Bank submitted asupport ticket noting extreme latency and timeouts when browsing websitesfor the entire bank. An initial investigation of the log files attached to theticket showed that the issue could be with a default flag enablement featureadded in R76 that affects the Netskope Client when running alongsideCisco Umbrella.Netskope support joined a troubleshooting call with Apple Bank in order toverify the issue at hand. During that call, Apple Bank informed Netskopethey began to see these issues at 12pm EST. Netskope support was ableto correlate that time with an issue on the NYC1 dataplane pertaining to asingle proxy in the proxy pool. Apple Bank moved forward with disablingthe Netskope client to avoid further business impact.After working with internal teams, Netskope removed that affected proxyfrom traffic management to triage and investigate the issue without causingcustomer impact. Apple Bank was notified that the performance issueswere now mitigated.On November 18th, Apple Bank re-enabled the Netskope client afterbusiness hours. Netskope Support joined a call at 8:30am EST onNovember 19th to support Apple Bank when users came back online toensure there were no issues. During this call, all traffic was steeredcorrectly and there was no business impact. Apple Bank decided to moveforward with rolling out the Netskope client to a larger group within thebank. On Friday November 20th, Netskope support joined another call at8:30am EST to ensure there were no business interruptions for the newusers now using the Netskope client. No issues were reported and the callwas closed out.</t>
  </si>
  <si>
    <t>The Daily CFP triggers monitoring is a new process tracking key liquidity metrics on a daily basis which were previously reported monthly. As part of the process, ALM indicated to Management ALCO that we would alert senior management when liquidity metrics fell into higher stress levels on an exception basis for reporting, but would not routinely send out daily CFP Trigger emails if there were no issues with the metrics. Most of the liquidity metrics we use are reported in the Daily Balance Sheet that senior management receives daily, in any event which is another control. As a courtesy, upon their request, we were providing the daily CFP trigger summary report to Risk Management in daily emails. We have been tracking the liquidity metrics on a daily basis, and we saw no issues in terms of any elevation of liquidity risk levels in the daily metrics from the source data we were receiving, despite not distributing the summary report to Risk Management. Attached is the accumulation of daily CFP trigger reports that haven’t been provided to Risk Management. Although we did not send out the Daily CFP trigger report summary to Risk Management due to conflicting priorities, and being down one staff member due to vacation, there were no issues with the liquidity metrics during the period in question. In addition, there are currently multiple ALM staff members who can update the daily CFP triggers report. We will again provide the daily CFP triggers report to Risk Management on a daily basis, beginning with the 12/8/2020 summary report later today. There was a meeting held on 12/9/20 with Betty Sellinger, Richard Callahan, Jonathan Brickman and Avi Lopchinsky.  It was agreed at this meeting that this incident be logged in GRC with immediate closure. </t>
  </si>
  <si>
    <t>Information Security was notified by The Cybersecurity and Infrastructure Security Agency (CISA) that an active exploitation of SolarWinds Orion Platform software versions 2019.4 HF 5 through 2020.2.1 HF 1, released between March 2020 and June 2020. At the time of this announcement Apple Bank was running, what was thought at the time as a vulnerable instance of SolarWinds Orion Platform AKA SUNBURST backdoor.</t>
  </si>
  <si>
    <t>Information Security was inform that an unauthorized Privilege account was detect in production instance on ServiceNOW/CMDB.  Rob Martin from IT Infrastructure team notice that an unauthorized privilege account was create by the non-conforming in the Bank naming standards and not configured the Bank’s control on using OKTA for login.  Furthermore, there are no approval from the Bank for this account.</t>
  </si>
  <si>
    <t xml:space="preserve"> On December 14th, 2020, the Accounts Payable Department made a duplicate payment to vendor World Compliance, Inc. for the October invoice in the amount of $41,915.79. It was initially paid on November 30th, 2020. BankTEL does have functionality whereby it compares the details (invoice number, invoice amount and vendor’s name) of the newly created invoice to the existing invoice list and displays a screen shot error message if a duplicate invoice is identified. However, in this instance, the system did not alert to the duplicate payment because the invoice number was input incorrectly for the invoice that was paid twice. This overpayment was discovered by Accounts Payable on December 14th, 2020 while reviewing the vendor’s November invoice. The vendor and business area were subsequently notified and vendor will issue a credit for the duplicate payment. Therefore, no loss is anticipated since it is expected the full amount of the duplicate will be returned.The total amount of the overpayment was applied to the December invoice received by the bank on January 29th, 2021. The original December billing amount was $44,642.02 and the vendor applied the $41,915.79 credit, thus resulting in a final billing of $2,726.23. Therefore, the Bank did not incur any loss due to this incident.This incident was a result of human error. There already exists an internal control whereby the AP officer reviews invoices and supporting documentation prior to payment. Therefore, in order to prevent in the future, Accounts Payable Department will amend the Accounts Payable Procedures dated May 25, 2020 page 10, section b, Procedure # AP-7: Check and Electronic Payments as follows - Control Documentation: The Accounts Payable officer reviews the checks and electronic payments against the Payment Register and approves the transactions for checks and electronic payments. The Corporate Accounting Department reviews and approves the checks and electronic payments and confirms that checks in the amount of $20K and above have a second signature. An update list of authorized approvers is saved on S:\MANUALS\ACCTDEPT\2019\Accounts Payable Official Check Signing Authority. In addition, in order to prevent duplicate payments, the Accounts Payable Officers and Controller or Assistant Controller will perform an additional review of all invoices &gt;= $20,000 evidenced by signature on payment batch/register.   </t>
  </si>
  <si>
    <t>When online form submissions are submitted through the Investment/Insurance Form submission (Apple Bank) webpage, the Assistant Vice President, Digital Marketing Manager is notified via email along with ABS Associates. Upon review of the form submissions emails, invalid and/or possible spam/bot submissions were identified by the AVP, Digital Marketing Manager. The incident was escalated to the VP, Marketing Director and the website posting vendor (ZAG) was contacted in order to determine what the invalid submissions could be. Prior to the vendor meeting, the Privacy Preference Form submissions were also discovered to include invalid and/or possible spam/bot submissions as noted on the weekly report for 1/19/2021. The incident was further escalated to the SVP of Digital Banking on 1/19/2021. A meeting was held on 1/20/2021 with Apple Bank InfoSec, Apple Bank IT and ZAG (vendor) and members of Apple Bank Digital Banking and Marketing. In this meeting, the ZAG vendor confirmed that the Investment/Insurance and Privacy Preference form submissions were spam. This is the first incident of this type and no further instances have been noted since 1/14/2021.Compensating controls: ZAG will continue to monitor form submissions for similar bot activity until iOvation implemented. ZAG will investigate putting IP rate limiting policy on the marketing site firewall (May require change request from InfoSec to ZAG).</t>
  </si>
  <si>
    <t>Network Department was notified via chat by the Help Desk on 2/10/21 around 9am that users could not access Gmail.A change was made in Palo Alto firewalls in the Chanin building consisting in disabling a rule that affects Gmail on 2/09/2021 as per CHG0030540Network department implement changes as per approved CC last night at 11pm, applying the configuration changes provided by InfoSec. No testers were scheduled to test.The permissive rule was restored (back-out plan) and Gmail started working around 9:30am on 2/10/2021Technical details: The rule was “any to any” The purpose of the rule was to allow HTTPS traffic for Netskope to work.The rule was too permissive. There is another rule configured in the Palo Alto firewalls more restricted   When the permissive rule was disable in the PA, the more restricted rule took precedence and block Gmail traffic.The Palo Al rule is called Ghostkope. Gmail is first inspected in Palo Alto and then in Netskope. This happens in the majorities of the Web sites.</t>
  </si>
  <si>
    <t>Excerpt of the email communication the Bank received from the Federal Reserve Board ("FRB" or "the Fed"), "Beginning around 11:15 a.m. ET, Federal Reserve Bank staff became aware of a disruption for all services. Our technical teams have determined that the cause is a Federal Reserve operational error."Due to the FRB being down, many of the Bank's services were impacted such as the Bank's Wire Room and the following applications/services such as Check 21, Automated Clearing House ("ACH") services and Fedline Advantage.The Fed restored the automated clearing house ("ACH") system known as FedACH as well as its Fedwire Funds, Fedwire Securities, Central Bank, National Settlement, FedCash, Check 21 and Check Adjustments services; however, Account Services was still suffering outages as of 4:25 p.m. New York time (2/24/21).﻿Gina Stroescu stated that the wire volume and dollar amounts for 2/24/21, the day of the outage:36 Outgoing Wires - $7,543,087.99 and,61 Incoming Wires - $82,166,431.31In addition, Gina stated that the impact was low because the outage occurred in the middle of the workday, which gave the Bank the opportunity to release and post all wires which came in during the morning. Once the Fed service was restored, the Wire Room processed all pending outgoing and incoming wires. The Wire Room employees stayed after hours to process the late incoming wires.</t>
  </si>
  <si>
    <t>Over several weeks of testing and 2 weeks of production, two daily, data-movement auto-notifications have been sent externally to our ETL (Extract, Transform, Load) developer's former employer.  The developer mindlessly added those email addresses to the distribution, as he had done hundreds of times during the three years prior.  These notifications contain no sensitive or confidential information about customers or about the Bank.The receiving organization, Stifel Financial, notified the developer with a Cease &amp; Desist letter on 3/15/21 (note: an action roughly 5 weeks after the onset of notifications), and inquired about the developer's possible use of their IP.  Our developer unequivocally responded (on the same day, verbally and in writing) that he has not used any IP of Stifel's, and all of his code is written from knowledge and experience.  (He was Stifel's first ETL developer, and brought the discipline to them.  His work there, in turn, was based on similar work he had done at prior employers-- this is a craft honed over time.)Our developer reported that the assistant general counsel at Stifel seemed potentially satisfied by our developer's attestation, and mentioned that in any event, Stifel is sending a similar Cease &amp; Desist letter to Apple Bank.  This arrived the following day, 3/16/21.Our developer's manager strongly believes Stifel's allegation is inaccurate, and conveyed his confidence in our developer's propriety and integrity in communicating the incident to the CTO, GC, CPO, and CISO immediately, on 3/15/21.</t>
  </si>
  <si>
    <t>It has come to our attention during the GL Region Field 153 Reconciliation process for October 31, 2020 that the following 2 GL accounts are not being reconciled in good form on a monthly basis – 1) 1110-46-2530  Visa Pin Based Adj-DIGTL  amount $ -1,737.38 as of 3/22/212) 1110-42-2530  Cash items DIGTL BNKG    amount $ -16,729.01 as of 3/22/21 The GL Region Field 153 reconciliation process is performed to ensure that all GL accounts are reconciled monthly by the respective GL account owners.  Each month, the Corporate Accounting Department sends an e-mail to each account owner requesting that they reconcile the GL accounts assigned to them and maintain documentation which demonstrates that the reconciliation was performed. This incident was a result of inadequate documentation since the reconciliation completed at the time lacked full documentation of the entries between the GLs and customer accounts. In October 2020, all GL Accounts under the supervision of Customer Line were transferred to Digital Banking.  However, Digital Banking was not aware that they needed to perform these two reconciliations.    During the October 31, 2020 GL Region Field 153 Reconciliation process, Corporate Accounting started requesting reconciliations from Digital Banking.  In response, Consumer Banking Deposit Operations began assisting Digital Banking and started providing memos for these 2 accounts to Corporate Accounting which detail the activity going through the General Ledger in lieu of providing the reconciliations required for Field 153.  Currently, both Consumer Banking Deposit Operations as well Consumer Banking Digital Banking are jointly working to complete a "re-reconciliation" of the 2 reconciliations for 2020 as well as to add them to the monthly Region Field 153 Digital Banking reconciliations process going forward.  Any amounts that remain unreconciled in these 2 accounts for more than 6 months will be written off.  </t>
  </si>
  <si>
    <t>Data Center was asked to produce a first file cut for the FIS conversion. Prior to the nightly production, the system was brought down to do the backup. The backup is stored on a database in order to create the files. At the end of the production process, there was a timing issue with the system coming online. The system start up is an automated process. The system did display 3/20/21 in the system screen, but when the system was brought up it grabbed the date of 3/19/21. When the system was brought up the next day (Saturday, 3/20/21), it showed the date of 3/19/21. Corrective Actions Taken- Upon discovery of the issue shortly before 11:00 am, the branches were brought down to correct the variable date and they were brought back up in short order. Timeline – All branches were able to sign in and process customer transaction when they opened at 9:00 am.The variable date populated as March 19th, not March 20th, but there were no issues in processing customer transactions.At 10:00 am Branch 32 submitted a trouble ticket to Systems as they were not able to sign in an absentee teller. Absentee tellers need a manual sign in.The trouble ticket was picked up by Andre Sauders who first thought it was an isolated incident and not related to the global variable date issue.The issue was escalated to the Data Center based on a call made by Rag. This was at 10:30 am.The Data Center began evaluating the issue and upon discovery, shortly before 11:00 am, the branches were brought down to correct the variable date.They were brought back up in a short time. However, during this short down time, branches started to send in trouble tickets.Shortly after 11:00 am, the variable date issue was corrected.Up to the time of the variable date correction, approximately 11:00 am, branches were able to process transactions. However, the variable date (transaction date) was that of Friday's, March 19th and not that of Saturday's, March 20th.</t>
  </si>
  <si>
    <t>On 03/25/21, Depositor Services was looking for a lease security solution for a landlord. A team member intentionally processed one closeout transaction using the Custodian Closeout Subordinate Screen to try to capture certain information for the landlord, but it did not work. The transaction for account 2180465458 was immediately corrected, which was for an Apple Bank tenant. Additionally, the team member went into the Custodian Subordinate Closeout transaction menu for other Owner Agents to take some screenshots for a presentation. While the selection of OK to proceed with the processing of the transaction was not made, somehow by just going into this screen caused 117 tenant accounts to be closed six days later on 03/31/21. Bank Checks were issued to 81 of these tenants and the remaining 36 accounts that were closed were transferred directly to the Landlord's master account.Actions were taken the same day on 03/31/21 to restore the tenant accounts by debiting the cash items GL for $122,366.59 for the 81 accounts where a check was issued. The checks were not mailed out. This amount was offset the next day on 04/01/21 when the Bank Checks were cashed and credited to the Cash Item GL. The other 36 tenant accounts totaling $571,309.92 were transferred to the landlord's master account. These funds were not at risk since they were in the master account and we took back the funds for the tenants on the same day for these accounts as well. The interest for all these accounts was restored and where appropriate, these amounts were manually transferred as fees to the landlord's master account.</t>
  </si>
  <si>
    <t>For approximately 20 days (March 1st to March 19th), some Personal Loans by Apple Bank loan applicants were not digitally presented required consents and disclosures at the correct point within the loan application flow for some customers or not at all for other customers. The consents and disclosures involved included the Bank's E-Signature Consent, Credit Report and Information Verification Consent and the Privacy Policy. On March 23, Upstart brought the issue to the Bank's attention and noted that it was caused by the introduction of unrelated code for a new product launch within the Upstart environment on March 1.Please see attached PowerPoint slide for additional information on the issue. Vendor Initial remediation steps- Between March 19 and March 25, several remediation measures were taken by Upstart on the site to ensure the consent forms were appearing at the correct stage in the application flow. As of March 19, new customers entering the application flow were presented with the correct disclosures within the "light box."Prior to March 20, in progress users were presented with the missing disclosures at the final acceptance page (consent prior to loan consummation) as part of an "if/then" fail-safe process previously in place which, as of March 20, was changed to an "always present" scenario for these disclosures.These changes were also tested by Upstart Compliance before implementation. (Further details of the vendor remediation are included in the attached issue summary.)Corrective actions taken by the vendor for the impacted customers-Vendor identified the population of the customers at the various stages impacted by this issue.For the 69 customers who had funded loans during this timeframe, no further action was needed as they received the Bank consent forms at the final accept page as part of the "fail-safe" trigger.For the 6 customers who were declined during this timeframe, a hard copy Adverse Action Notice was mailed to the customers on March 29 as an abundance of caution and within the 30 day timeframe required.  For the 54 customers who were in progress, they would roll to either funded or in progress and be included in the above steps.Vendor is looking at potential enhancements to their testing and QA to prevent this from happening again.</t>
  </si>
  <si>
    <t>Notification was sent out that Branches were unable to perform wires in WirePro.</t>
  </si>
  <si>
    <t>On 5/13/2021, Okta had suffered from a system outage. This prevented users from being able to authenticate through Okta. Already connected users were not affected.</t>
  </si>
  <si>
    <t xml:space="preserve"> Gmail Outage in Chanin due to firewall rule update </t>
  </si>
  <si>
    <t xml:space="preserve"> Multiple Devices Offline in Chanin due to broadcast storm </t>
  </si>
  <si>
    <t>Our virtual environment was having issues do to storage degradation. Because of this, servers became inaccessible across the bank. Storage has been a focus for the Server Team, hence the implementation of our Data Center upgrade project.</t>
  </si>
  <si>
    <t>Notification of an issue pertaining to accessing applebank.com from the internet network was advised.  It was found that a new DNS network zone was created for verify.applebank.com, but not the applebank.com domain itself.  Removing this zone had resolved the issue and a proper change request will follow.</t>
  </si>
  <si>
    <t xml:space="preserve">On December 1, 2020, Abrigo upgraded BAM+ to release 5.5. As a result of that upgrade, BAM+ users who should not have access to the Data Manager module in BAM+ were granted access to that module. Abrigo Support confirmed that this is a defect, where the new Data Manager role, introduced in release 5.5, was incorrectly applied as part of the upgrade to any user who had BSA Manager Access prior to the upgrade.The FCC Systems team identified this issue on January 6, 2021, and immediately opened a support case with Abrigo. The resolution of this was delayed due to issues with the BAM Test environment which prevented testing of a resolution, as well as other critical issues that required the vendor’s attention first.The incorrect access enabled affected users the ability to manipulate and change data loaded into BAM, including customer, account and transaction data.Upon review of BAM+ audit logs, no unauthorized activities using the Data Manager module (feed &amp; management and import log access) were identified during the time the additional access was effective. BSA Manager audit logs were also reviewed and there were no activities in the Data Management module by unauthorized users. </t>
  </si>
  <si>
    <t>Branch 29 (Riverdale) Outage due to vendor error Branch 29 (Riverdale) Outage due to branch router plug being dislodged from the back of the device which AVP assisted in remediating and restoring the outage.</t>
  </si>
  <si>
    <t>The Data Processing receives ACH files from The Clearing House via the EPN portal 4 times a day. The AM file and the midday file (to be posted to accounts by 1 PM) are combined and processed as one. Accounting’s role is to process the exceptions from the two files and decide what needs to be returned to The Clearing House. The return file has to be prepared and released to The Clearing House before 4:30 PM to give the Data Center plenty of time to process the first PM file which needs to be posted to customer’s accounts by 5 PM. In addition, we now have a second PM file which has to be posted to customer’s accounts by 6 PM. In 2020, as well as 2021, we had several instances when the first PM file could not be processed by 5 PM since Accounting did not complete the research work for the morning and midday exceptions. These instances were caused by the very large volume of the stimulus payments which came to the bank on set day established by the IRS and every Wednesday thereafter. Accounting obtained additional assistance from Branch Operations during these high volume days, but all the help could not ensure the completion of the return files by 4:30 PM. As a result, the 5 PM deadline imposed by NACHA was missed for the first PM file on those days. Some of these days are 1/4/21, 3/17/21, 3/24/21, 4/7, etc. These days were heavy stimulus payment days. The way the Miser program runs in the current environment does not allow us to move to the PM processing windows and post the transaction to the customer’s accounts, unless the AM and the midday work is completed and the ACH tape is released to The Clearing House. This causes delay in posting both PM files. The second PM file is a fairly new processing window which came into effect on March 19th, 2021.  The relevant internal controls in place are as follows –The ACH Department reviews the ACH Advice Report against the MISER ACH reports and generates the ACH Settlement Sheet which serves as a tool in confirming that all total returned, paid, and rejected ACH amounts are in balance.An ACH supervisor reviews and approves all items posted (9920) plus any exception items to The Clearing House Advice that is part of the ACH Settlement Sheet package.These controls are working well. The ACH Department does have sufficient staff to address the exceptions.  However, any type of delay whether it is due to the high volume, transmission issue, etc., can impact the timing of the posting to the customer’s accounts. The Bank did not incur any loss, fee or penalty due to this incident.   However, the Bank is currently violating the NACHA guidelines which establish specific time for the posting to our customer’s accounts with regards to the two PM files.   In order to prevent in the future, the Bank has implemented the following corrective measure: The Bank has embarked on a CORE project at the end of 2019 and ACH Tracker will be replacing the current MISER ACH solution. Using the ACH Tracker the files can be posted to the CORE as they are received from The Clearing House. The work on the exceptions is independently done from the processing of the transactions to the CORE. The ACH Tracker will resolve the problem we currently encounter due to the Miser program limitations.  The remediation of this incident is expected to be completed upon completion of the CORE project in Q2 2022.     </t>
  </si>
  <si>
    <t xml:space="preserve"> Centrix Application failed to communicate to Mainframe.  A static route was missing from the CORE2 switch.  this was had been an oversight from before.  when the VLan for all servers was migrated to the new 9500 switches, the path prefered to outside resources moved from CORE1, which did have the static route, to CORE2 which did not. </t>
  </si>
  <si>
    <t>Calls from customers were not recorded via Calabrio vendor software.</t>
  </si>
  <si>
    <t>two small outages (&lt;3-5 minutes)  today between 11am and 12pm for our public website (applebank.comThere was some indication of the failure at the DNS. </t>
  </si>
  <si>
    <t xml:space="preserve">Plastic production vendor Thales has not  processed the card issuance  files received on 7/1, 7/2 and 7/6. We became aware when a customer that requested expedited cards notified the bank they had not received them.Thales informed the bank they could not complete production as the chip waiver previously issued for Apple Bank from Visa expired as of 6/30.Here are the details:Visa is requiring the newest version of the EMV chip be utilized for card issuance.  The bank received a waiver to continue to use the previous chip until 6/30/21. We were on track to meet the waiver deadline  as the Bank is engaged  in certifying the newest chip with Thales.   The newest chip must be tested and certified by Visa for each of it's issuing financial institutions.  The final component of the project was for Visa to certify the chip.  Visa held a certification window for testing and validation of the new chip for 6/15.  Visa's testing was contingent upon their receipt of test cards from Thales.  The test cards were delivered to Visa after the certification window on 6/18.  This requires Visa to reschedule the certification window.  Peggy, our account rep is working to have this certification completed as quickly as possible.Apple Bank is set up for print on demand services with Thales but Thales cannot issue cards until the new chip is certified or they receive a waiver from Visa.  I spoke to my rep with Visa brand,  who advised that Visa sent a blanket waiver communication to the plastic vendors which should cover Apple Bank. The Thales team is looking to see if this communication has been received.In the interim, I filed a new waiver request today and am expecting a communication to be sent by Visa to Thales within the next day or two  extending our waiver.At this time the impact is 3 files not being processed.   The total number of cards is 380: 338 consumer and 42 businessThere are 5 customers that requested expedited cards.  We are working to determine the best way to get cards in their hands once printing can resume.We proactively contacted the remaining customers expecting an expedited card.There are many unanswered questions regarding communication and follow through which are being addressed.I will advise once the waiver is in place and cards can be issued. </t>
  </si>
  <si>
    <t xml:space="preserve">On June 11 our Fundation application reporting started to show spikes in applications. Fundation began to immediately process and investigate them and within 24-48 hours realized that "valid" application data was being submitted from a fraudulent source. Later that week we agreed with Fundation to take down the application portal and just provide a phone number. Fundation attempted to address the issue with a new URL but of course the fraudsters identified it immediately and continued their pattern. The Fundation app has been down with a "technical difficulties" message please call since then. We met today to discuss the situation and have further dialogue with AB InfoSec partners. Here is what we agreed.1- replace the Apply now link with a CTA to call to apply2- update the Fundation application page to remove the Technical difficulties page with a more "your business is unique-- speak with a loan specialist to apply"Before we relaunch the application portal we will continue to work with Fundation to:3- work to have Fundation traffic only route from AB domain4- Apply the iOvation check to the Apply now linkFundation will determine if/when they relaunch the portalThis is only occurring for Apple Bank at this time.  They do not have a timing for re-opening at this time they are credit officer is apprehensive to do so.Root cause is attempted fraud I don’t know that they can provide much more of an exclamation than that. </t>
  </si>
  <si>
    <t>On July 6th starting at approximately 1pm onwards - Q2 services were degraded. This included Online Banking/Mobile and Centrix platform. Q2 OLB/MB went into offline/batch mode the lost connectivity to Miser and back office users could not log into Centrix. Since customers were in offline mode they viewed stale balances (from previous night) ; online statement images were not available etc. </t>
  </si>
  <si>
    <t>IT has confirmed that there was a firewall change made overnight (7/8 - 7/9/21) that impacted the call server. Management has escalated to the vendor to address the calls from 8 AM to 10:50 AM to see if we can retrieve these recordings. </t>
  </si>
  <si>
    <t>Checks imaged and deposited by customers via mRDC should have been posted to the Apple Bank GL and credited customer's accounts per the daily batch processing file. A secondary batch file was created by the vendor (Ensenta) in error due to timing of the customer deposits and an exception process that is in place. This file could not be processed by the vendor as they were not initially aware of its existence and Apple Bank was not notified by FIS of the failure to process the additional batch file.There was an error with the generation of the daily posting file on 2/3/21 for the end of day file. As a result mRDC imaged checks attempted to be deposited from 6 customer's accounts (6 checks totaling $4,761.90) against the incoming posting files to Apple Bank's data center were not processed appropriately. The six checks were processed by FIS after the Mad056 report was generated and as a result the funds were not credited to the customer accounts as the processing of the checks resulted in a secondary posting file. There is a reconciliation completed by IPDO. FIS sends totals which are verified against the ICAPP FIS image totals and then against the MAD 056 report. This was balanced on/as of 2/3/21. Afterwards a particular check from the secondary posting file was returned, resulting in a difference which was subsequently noted in the Chase GL for mobile deposit.The checks should have been deposited to the customer's account on 2/3/21. Due to the creation of the secondary batch processing file the checks did show in the Bank's cash letter to Chase but did not show in the daily batch posting mRDC file -which was not reported to Apple Bank by the vendor Ensenta. The error was discovered on 2/5 by Accounting who referred the difference to IDPO. Accounting Ops raised the issue with IPDO when the Bank received the credit from JP Morgan for the file and the Bank could not identify what the credit was for, since the entry was missing on the GL. In addition the Bank received an IRD for one of the items and could not debit the account since the funds were never credited there to begin with. Digital Banking Services noticed the issue on 2/5/21 based on an email that a customer’s deposit was returned as a duplicate item.The Bank has the ability to ask for an exception to the batch processing cutoff time (currently 3:30pm EST) if additonal time is required for processing checks received on a given day. Historically, this cutoff configuration exception is put in place upon request and then reverted after that day's file processing. The deviation was caused by Ensenta wherby they did not revert an extention cutoff time from Oct 2019 to remove the extended cutoff time of (3:45pm EST). As a result, the configuration in the system still contained an 15 minute window from 3:30pm to 3:45pm EST whereby the team is able to process files during the extenstion for processing. This, coupled with the fact that the team began reviewing the checks submitted post-3:30pm (before 3:45pm) to be cleared for the next business day during this 15 minute window, resulted in the (unknown) creation of a second batch file which was not processed according to process because it is an additional file.</t>
  </si>
  <si>
    <t>S1 Connectivity Issues reported, users unable to access S1. A case was opened with Cisco and it appeared that the issue was on the mainframe side where a duplicate MAC address was being received.Solution - The Network team partnered with Cisco under TAC: SR 691703487. Based on our findings, we agreed the issue with the duplicate MAC address is that the port is learning a different MAC address from the mainframe than what it should be receiving. This could be caused by an intermittent hardware issue on the mainframe side. In an effort to mitigate the issue, the network team moved the mainframe connection to a different port on the switch to rule out an interface issue per the vendor Cisco's request. Once the Network Team moved the mainframe connection to a different port, the problem never recurred.</t>
  </si>
  <si>
    <t>Information Security was testing a new rule in Virtru to provide a capability for sending encrypted new account numbers to OAO customers. The rule was scoped to a test OU. However it was erroneously applied to all Bank email users. The result was if a user had a pattern of nine numerical digits within the email, Virtru would automatically encrypt that email. Moving forward all testing will have to go to CAB for approval.</t>
  </si>
  <si>
    <t>On January 20 at approximately 11:05 am, IT lost Internet access from Spectrum data link. IT opened a ticket with Spectrum. Spectrum troubleshot and the problem was not in the Bank's building. IT has an A/B switch to fall into a backup data link. An IT person was dispatched to the building to turn on the backup link. The FedLine access was restored. (Reported by Adolfo Giannasi)</t>
  </si>
  <si>
    <t>On May 26, 2021, the Investment Accounting Team emailed the Wire Room a request to withdraw funds in the amount of $49.435.479.53, representing the principal and interest payments received from securities pledged to FHLB, from the FHLB account #21343010 to be transferred to the Fed Account. The Wire Room staff then created the wire within the FHLB portal in the amount of $49,751,021.96, which represented the full current balance in the FHLB account and $315,542.43 in excess of the requested amount. The wire was then sent and this resulted in the FHLB account showing a zero balance instead of a small balance which is used to pay the monthly service fees. Upon identification of the error by the Wire Room, which was immediately noted after the wire was sent, the Wire Room advised the Investment Team and they refunded the FHLB account in the amount of $315,542.43 to correct the erroneous wire.  There is currently an internal control in place whereby all wire payments require dual control with separate wire room personnel inputting and approving wires in payment system. However, in this instance, the error was not caught.   This incident was the result of human error.  However, the Bank did not incur any loss, fee or penalty due to this incident.  In addition, the funds transfer was done between Apple Bank accounts.   In order to prevent in the future, the Wire Room will implement the following corrective measures:  Remediation training for the wire room staff has been scheduled for June 1st at 9:30 am A new Funding Form will be created which will be required for FHLB in order to more readily identify the amount of funds requested for transfer and will only include the wire transfer dollar amount.     </t>
  </si>
  <si>
    <t>Description</t>
  </si>
  <si>
    <t>This is not caused directly by an IT Infrastructure-related issue</t>
  </si>
  <si>
    <t xml:space="preserve">"Miser Production database out of space" ==&gt;  IT-IFR-C06 "Monitoring of System Performance"  - Expand the scope of this control to include the monitoring, tuning, projecting system capacity
</t>
  </si>
  <si>
    <t>"Privilege Access not reviewed" : IT-SEC-C13 SEC-C14 (UAR) Self-identified deficiency</t>
  </si>
  <si>
    <t>Issue may be related to self-identified deficiency in:
- IT-CHG-C08 "Independent Post-Implementation Review"
- IT-CHG-C09 "UAT"</t>
  </si>
  <si>
    <t>Investigate this issue. May be related to:
- IT-CHG-11: Development environment separated from Production
- IT-IFR-C13: Vendor's developers access to PROD</t>
  </si>
  <si>
    <t>"Insufficient disk space" --&gt; IT-IFR-C06 "Monitoring of System Performance"  - Expand the scope of this control to include the monitoring, tuning, projecting system capacity</t>
  </si>
  <si>
    <t>Key Process</t>
  </si>
  <si>
    <t>Process Steps</t>
  </si>
  <si>
    <t>Control ID</t>
  </si>
  <si>
    <t>Control Description</t>
  </si>
  <si>
    <t>IT Security</t>
  </si>
  <si>
    <r>
      <rPr>
        <b/>
        <sz val="8"/>
        <color theme="1"/>
        <rFont val="Calibri"/>
        <family val="2"/>
        <scheme val="minor"/>
      </rPr>
      <t>Security Monitoring</t>
    </r>
    <r>
      <rPr>
        <sz val="8"/>
        <color theme="1"/>
        <rFont val="Calibri"/>
        <family val="2"/>
        <scheme val="minor"/>
      </rPr>
      <t xml:space="preserve">
1. </t>
    </r>
    <r>
      <rPr>
        <u/>
        <sz val="8"/>
        <color theme="1"/>
        <rFont val="Calibri"/>
        <family val="2"/>
        <scheme val="minor"/>
      </rPr>
      <t>Security Information and Event Management (SIEM)  Alien Vault</t>
    </r>
    <r>
      <rPr>
        <sz val="8"/>
        <color theme="1"/>
        <rFont val="Calibri"/>
        <family val="2"/>
        <scheme val="minor"/>
      </rPr>
      <t xml:space="preserve"> is used to capture and report events which analyzes log and event data in real time to provide threat monitoring, event correlation and incident response  and collects, analyzes and reports on log data. 
2. The SIEM produces alerts and daily reports that includes the following which are captured in the tool Alien Vault for in house server threat protection:  - Asset Discovery and Inventory - Vulnerability Assessment - Intrusion Detection - Behavioral Monitoring - SIEM and Log Management
3. Alerts and Report Results are acted upon (Triage) to ensure that each event is analyzed by Security Analyst.
4. Security Monitoring is being completed on the Core Miser application. The Locum tool is used to capture events. 
5. For non Core Application Symantec monitoring is being completed.  This is primarily used to ensure that Virus definitions and Advanced Protection are up to date on workstations and servers.  
6. Netwrix is and Audit Tool used by IT to capture changed events and identifies malleolus patterns.  Weekly and monthly reports are produced which are configured.  
7. Network Devices are also captured in the SIEM to monitor the network components
</t>
    </r>
  </si>
  <si>
    <t>Management has implemented and automated control capture security events and record in a log.</t>
  </si>
  <si>
    <t>Alerts and Reports are generated and contain the necessary descriptions of issues reported.</t>
  </si>
  <si>
    <t>Issues reported are sent to both IT and Information Security for review and analysis. These are followed up by IT and Information Security to ensure that each event is addressed.</t>
  </si>
  <si>
    <t>Security events are captured on the Miser Core Operating system which are reviewed and addressed.</t>
  </si>
  <si>
    <t>Symantec Security Monitoring Tool has been implemented and is used to capture virus protection security events for workstations and servers.</t>
  </si>
  <si>
    <t>The Bank has installed and uses Netwrix to monitor changes and malicious activity.</t>
  </si>
  <si>
    <r>
      <rPr>
        <b/>
        <sz val="8"/>
        <color theme="1"/>
        <rFont val="Calibri"/>
        <family val="2"/>
        <scheme val="minor"/>
      </rPr>
      <t>Authentication Controls</t>
    </r>
    <r>
      <rPr>
        <sz val="8"/>
        <color theme="1"/>
        <rFont val="Calibri"/>
        <family val="2"/>
        <scheme val="minor"/>
      </rPr>
      <t xml:space="preserve">
1. All users have unique user ID's at the Network and the Application Level.
2. Users sign onto the Network are forced to follow the Active Directory Password Global Policy.
3. Network devices are defined in the Radius Tool. Access to the network devices are enforced within Radius. This tool centralized Authentication, Authorization, and Accounting  management for users who connect and use a network service.  Radius access is provided to a limited number of individuals that have access with Administrative Access. 
4. Miser (Core) users have separated password requirements that ensure that user Identity is protected where the password requirements are enforced for all Miser Users globally.  Passwords requirements for the Miser Application are not overridden at the user level.
5. Some of the Applications that contain NPI have been configured to adopt the Network passwords via LDAP.   While other application will use the inherent password controls built within the application security,</t>
    </r>
  </si>
  <si>
    <t>Users ID's are not share as each user on the Network and Core application have unique ID's to ensure that an audit trail is in place for each event conducted by the individual.</t>
  </si>
  <si>
    <t xml:space="preserve">Network Password controls are enforced by the settings in the Active Directory Security Policy: - Forced change every 90 days - Minimum length of 8 positions - Password Complexity - character requirements from 3 categories: (Uppercase letters, Lowercase letters, - Base 10 digits (0 through 9)) - Non-alphanumeric characters: (~!@#$%^&amp;*_-+=`|\(){}[]:;"'&lt;&gt;,.?/) </t>
  </si>
  <si>
    <t>Network Devices are restricted via access controls via Radius with adopts Active Directory Password Policy</t>
  </si>
  <si>
    <t xml:space="preserve">Miser Password requirements enforce the following: - Minimum Length of 8 positions - Forced change every 90 days - 3 invalid attempts and user is locked out - Password Complexity - character requirements from 3 of the following categories: (Uppercase letters, Lowercase letters, Base 10 digits (0 through 9)) - Non-alphanumeric characters: (~!@#$%^&amp;*_-+=`|\(){}[]:;"'&lt;&gt;,.?/) </t>
  </si>
  <si>
    <t>Password controls either adopt Active Directory Password Policy or have strong password controls enforced at the individual application level</t>
  </si>
  <si>
    <r>
      <rPr>
        <b/>
        <sz val="8"/>
        <color theme="1"/>
        <rFont val="Calibri"/>
        <family val="2"/>
        <scheme val="minor"/>
      </rPr>
      <t>Periodic Review of Users Entitlements</t>
    </r>
    <r>
      <rPr>
        <sz val="8"/>
        <color theme="1"/>
        <rFont val="Calibri"/>
        <family val="2"/>
        <scheme val="minor"/>
      </rPr>
      <t xml:space="preserve">
1.  Annually all Network user accounts are manually reviewed by obtaining Human Resource roster and comparing these individuals to the users on Active Directory to ensure that access is consistent with each individual's responsibility.
2.  Service Accounts on Active Directory are reviewed by the Infrastructure team.
3. Annually, the Miser User Accounts are review by providing extracts of Miser users and their privileges to the Business Units for input an feedback.
4. Applications that contain NPI have the users entitlements annually reviewed.
 </t>
    </r>
  </si>
  <si>
    <t>(Network) Users are assigned an application profile and access rights and Network access based on their job responsibilities. Periodic reviews of user access for the Network and Applications that contain Non Public Information (NPI), with business owner approval is conducted to confirm that users access is appropriate.</t>
  </si>
  <si>
    <t>(Local Admin)</t>
  </si>
  <si>
    <t>(MISER)</t>
  </si>
  <si>
    <t>(NPI)</t>
  </si>
  <si>
    <r>
      <rPr>
        <b/>
        <sz val="8"/>
        <color theme="1"/>
        <rFont val="Calibri"/>
        <family val="2"/>
        <scheme val="minor"/>
      </rPr>
      <t>Application Administrators Rights</t>
    </r>
    <r>
      <rPr>
        <sz val="8"/>
        <color theme="1"/>
        <rFont val="Calibri"/>
        <family val="2"/>
        <scheme val="minor"/>
      </rPr>
      <t xml:space="preserve">
1. Security Administrator access for the Miser Core is limited to authorized individuals.
2.  Non Core Critical Applications administrators change and remove access and do not have the ability to process transactions.  Access is consistent with each users role.
3. Network Administrators access is restricted and reviewed to ensure that access is consistent with each users functional role.</t>
    </r>
  </si>
  <si>
    <t>Access to privileged IT accounts is limited to appropriate individuals for the Network and key applications.</t>
  </si>
  <si>
    <r>
      <rPr>
        <b/>
        <sz val="8"/>
        <color theme="1"/>
        <rFont val="Calibri"/>
        <family val="2"/>
        <scheme val="minor"/>
      </rPr>
      <t>Process, Store and Transmit Data</t>
    </r>
    <r>
      <rPr>
        <sz val="8"/>
        <color theme="1"/>
        <rFont val="Calibri"/>
        <family val="2"/>
        <scheme val="minor"/>
      </rPr>
      <t xml:space="preserve">
1. Data at Rest is encrypted for the Miser application for certain data elements such as Full TAX ID, EIN Numbers and other NPI.   This is built into the Miser application.
2. Data in transit is encrypted via the virtual Tapes.
3. Data Loss controls are in place where USB Ports are disabled and there are email filters.  However DLP is limited and does not include a holistic approach.</t>
    </r>
  </si>
  <si>
    <t>(Data at Rest) Protect Non Public Information/Data from unauthorized access by encryption and data containment techniques.</t>
  </si>
  <si>
    <t>(Data in Transit)</t>
  </si>
  <si>
    <t>GPO Setting</t>
  </si>
  <si>
    <r>
      <rPr>
        <b/>
        <sz val="8"/>
        <color theme="1"/>
        <rFont val="Calibri"/>
        <family val="2"/>
        <scheme val="minor"/>
      </rPr>
      <t>System Hardening</t>
    </r>
    <r>
      <rPr>
        <sz val="8"/>
        <color theme="1"/>
        <rFont val="Calibri"/>
        <family val="2"/>
        <scheme val="minor"/>
      </rPr>
      <t xml:space="preserve">
1. Run weekly scans to identify deviations from configuration baselines.
2. Analyze the purpose of any deviations and change the baseline if necessary  
3.Generate monthly report on standards   </t>
    </r>
  </si>
  <si>
    <t xml:space="preserve">The Bank uses the Tenable tool to scan and capture changes to system configurations.  </t>
  </si>
  <si>
    <t>Apply systems hardening standards to remove unnecessary functions and services.</t>
  </si>
  <si>
    <t>Monthly report is Generated and provided to the CTO for communicating the results of any changes in configuration</t>
  </si>
  <si>
    <r>
      <rPr>
        <b/>
        <sz val="8"/>
        <color theme="1"/>
        <rFont val="Calibri"/>
        <family val="2"/>
        <scheme val="minor"/>
      </rPr>
      <t>Cybersecurity</t>
    </r>
    <r>
      <rPr>
        <sz val="8"/>
        <color theme="1"/>
        <rFont val="Calibri"/>
        <family val="2"/>
        <scheme val="minor"/>
      </rPr>
      <t xml:space="preserve">
1. The Cybersecurity Assessment Tool (CAT) is completed each year for the purposes of documenting the maturity of the Bank's  approach for managing Cyber risk.
2. Management also complies with NEW YORK STATE DEPARTMENT OF FINANCIAL SERVICES 23 NYCRR 500 by completing the supporting documentation and filing to the State of New York.</t>
    </r>
  </si>
  <si>
    <t>Information Technology evaluates cyber security and measure the Banks controls by completing a Cybersecurity Risk Assessment</t>
  </si>
  <si>
    <t>Information Technology evaluates cyber security and measure the Banks controls.  In addition, the IT Group completed the evaluation of the DFS 500 and annual filing</t>
  </si>
  <si>
    <r>
      <rPr>
        <b/>
        <sz val="8"/>
        <color theme="1"/>
        <rFont val="Calibri"/>
        <family val="2"/>
        <scheme val="minor"/>
      </rPr>
      <t>Employee Security Training</t>
    </r>
    <r>
      <rPr>
        <sz val="8"/>
        <color theme="1"/>
        <rFont val="Calibri"/>
        <family val="2"/>
        <scheme val="minor"/>
      </rPr>
      <t xml:space="preserve">
1. A Computer Based Training (CBT) tool has been established for employees to complete and record Information Security Training results.
2. The Information Security Group works with HR Nikkia Gause to select the courses annually
3. The tool captures who completed the training and results which is reconciled to ensure that all employees complete annual Information Security Training.</t>
    </r>
  </si>
  <si>
    <t>Information Security Training is completed by all employees annually to ensure that each user is aware of the risks associated with the use of technology.</t>
  </si>
  <si>
    <r>
      <rPr>
        <b/>
        <sz val="8"/>
        <color theme="1"/>
        <rFont val="Calibri"/>
        <family val="2"/>
        <scheme val="minor"/>
      </rPr>
      <t>Security Monitoring Tools and Frequency</t>
    </r>
    <r>
      <rPr>
        <sz val="8"/>
        <color theme="1"/>
        <rFont val="Calibri"/>
        <family val="2"/>
        <scheme val="minor"/>
      </rPr>
      <t xml:space="preserve">
There are currently no Information Security Monitoring tools in place at the Bank. 
</t>
    </r>
  </si>
  <si>
    <t>Control Gap as there are no Tools being used by the Information Security Group to capture and monitor administrative and security events.</t>
  </si>
  <si>
    <r>
      <rPr>
        <b/>
        <sz val="8"/>
        <color theme="1"/>
        <rFont val="Calibri"/>
        <family val="2"/>
        <scheme val="minor"/>
      </rPr>
      <t xml:space="preserve">Vulnerability Reporting </t>
    </r>
    <r>
      <rPr>
        <sz val="8"/>
        <color theme="1"/>
        <rFont val="Calibri"/>
        <family val="2"/>
        <scheme val="minor"/>
      </rPr>
      <t xml:space="preserve">
1. Perform weekly vulnerability scans to identify potential vulnerabilities (defects / flaws) in systems. 
2. Contract with Vendors to perform external penetration testing. 
3. Contract with Vendors to perform social engineering tests
4. Identified issues are tracked and addressed by IT.
 </t>
    </r>
  </si>
  <si>
    <t xml:space="preserve">Information Technology assets and software are protected from security threats and vulnerabilities as vulnerabilities are identified and assessed. </t>
  </si>
  <si>
    <t>Management contracts with Service providers to conduct External Penetration testing annually. This reduces the likelihood of an intruder gaining unauthorized access to the Banks systems.</t>
  </si>
  <si>
    <t>Management contracts with Service providers to conduct Social Engineering testing annually. This reduces the likelihood of an intruder gaining unauthorized access to the Banks systems.</t>
  </si>
  <si>
    <t>All vulnerabilities that are identified are validated and addressed by the IT Team, and changes are completed to improve the security over the Bank's Systems</t>
  </si>
  <si>
    <r>
      <rPr>
        <b/>
        <sz val="8"/>
        <color theme="1"/>
        <rFont val="Calibri"/>
        <family val="2"/>
        <scheme val="minor"/>
      </rPr>
      <t>Backup/Replications</t>
    </r>
    <r>
      <rPr>
        <sz val="8"/>
        <color theme="1"/>
        <rFont val="Calibri"/>
        <family val="2"/>
        <scheme val="minor"/>
      </rPr>
      <t xml:space="preserve">
1. Unisys Miser Mainframe. The  Bank uses B&amp;L Software for performing in house and offsite Tape Backup. The Bank also has replicates data to FIS.
2. Imaging system.  The Bank uses the Cypress backup tool.  
3. Network Backups are completed daily using SolarWinds.
4. Servers are backed up via a Data Domain Appliance.  
5. Unisys Mainframe,  Each day, the Database is copied, which is part of the Automated Job Scheduler.  Monday through Fridays are Incremental Backups and on Saturdays a Full Back up is completed of the Production, Test and Developments environments.  The Replications of the Miser system and ATMS are completed every night to FIS.
6. Imaging System.  The Backup Exec is in the Automated job scheduler.  Full backup nightly which are maintained in house and offsite at Iron mountain.
7.   Network The automated process Backs ups  are stored on the SolarWinds server in Scarsdale..  When Backup's are completed SolarWinds generates a message which is sent via email.
8. Servers - VMware in Scarsdale is backed up to Chanin, and VMware in Chanin is backed up in Scarsdale.  Full Backups are completed daily as pare for the job schedule as noted on the Run Sheets. 
9. Unisys Mainframe. Every day Backup tapes via the VTS module in the B&amp;L Software tapes are generated which are sent to Iron Mountain.  Within the software the backups are encrypted and a Library in maintained which tracks the location and tape retention period.
10. Network  - Solarwinds resides on VMWare.  The Virtualized serve is also Backed up which is retained for two weeks onsite.  In addition, the physical tapes are generated and are sent off to Iron Mountain.
11. Imaging system.  The Bank uses the Cypress backup tool.   Full backup nightly which are maintained in house and offsite at Iron mountain.
12. Servers are replicated the alternate data center.  Scarsdale to Chanin and Chain are replicated at Scarsdale. Backup tapes are sent offsite to Iron Mountain </t>
    </r>
  </si>
  <si>
    <t>IT OPR C-1</t>
  </si>
  <si>
    <t>An Automated Job Scheduler Tool is used to back up the Data</t>
  </si>
  <si>
    <t>IT OPR C-2</t>
  </si>
  <si>
    <t>The Backup Tool is Configured to occur Nightly  to back up the changes that occurred and weekly for a full Backup</t>
  </si>
  <si>
    <t>IT OPR C-3</t>
  </si>
  <si>
    <t>Backup Tapes are sent offsite that contain data, so that in the event of a partial or site Loss, the backup is available for restoration.</t>
  </si>
  <si>
    <r>
      <rPr>
        <b/>
        <sz val="8"/>
        <color theme="1"/>
        <rFont val="Calibri"/>
        <family val="2"/>
        <scheme val="minor"/>
      </rPr>
      <t>Data Center Physical Access</t>
    </r>
    <r>
      <rPr>
        <sz val="8"/>
        <color theme="1"/>
        <rFont val="Calibri"/>
        <family val="2"/>
        <scheme val="minor"/>
      </rPr>
      <t xml:space="preserve">
1. Scarsdale - Access to the Building main doors is managed by the Property Manager.  When new access or discontinued access occurs David Friedman (Physical Security) communicates with the Property Manager to activate or deactivate an Apple Key Fob.
2. The Manhattan office. Access to the Building main doors is managed by the Property Manager.  When new access or discontinued access occurs David Friedman (Physical Security) communicates with the Building Manager to activate access. 
3. Scarsdale.  The Data Center Access is further protected by a Key fob which is controlled by the Enterprise Access application.  Reports are generated from the system that includes who has access and records and reports access events into secured areas.  These reports are provided to the CTO Quarterly.
4.  The alternate data center is referred to as Chanin.  This Data Center is located on the 9th floor which uses the Keri Door System which access is managed by Fobs.  Reports are generated from the system that includes who has access and records and reports access events into secured areas.  These reports are provided to the CTO Quarterly.
5. Limited users have Administrative access to both the Enterprise Access and Keri applications to add, modify and revoke users access for the Software House application.</t>
    </r>
  </si>
  <si>
    <t>IT OPR C-4</t>
  </si>
  <si>
    <t>Requirements for Physical Access to common grounds are communicated by the Security Officer to the Property Managers.</t>
  </si>
  <si>
    <t>IT OPR C-5</t>
  </si>
  <si>
    <t>Physical Access is managed by Key Fob controlled outside of IT by the Security Officer.</t>
  </si>
  <si>
    <r>
      <rPr>
        <b/>
        <sz val="8"/>
        <color theme="1"/>
        <rFont val="Calibri"/>
        <family val="2"/>
        <scheme val="minor"/>
      </rPr>
      <t>Independent Physical Access Reviews</t>
    </r>
    <r>
      <rPr>
        <sz val="8"/>
        <color theme="1"/>
        <rFont val="Calibri"/>
        <family val="2"/>
        <scheme val="minor"/>
      </rPr>
      <t xml:space="preserve">
1. Quarterly, the Information Security Group completes a review of those individual that have access to the data centers.  Access us compared with Human Resources to ensure that each is an employee. </t>
    </r>
  </si>
  <si>
    <t>IT OPR C-6</t>
  </si>
  <si>
    <t>Physical Access to the Data Center is independently reviewed by Information Security.</t>
  </si>
  <si>
    <r>
      <rPr>
        <b/>
        <sz val="8"/>
        <color theme="1"/>
        <rFont val="Calibri"/>
        <family val="2"/>
        <scheme val="minor"/>
      </rPr>
      <t>Data Center Environmental Controls</t>
    </r>
    <r>
      <rPr>
        <sz val="8"/>
        <color theme="1"/>
        <rFont val="Calibri"/>
        <family val="2"/>
        <scheme val="minor"/>
      </rPr>
      <t xml:space="preserve">
1. Scarsdale - The Data in Scarsdale has environmental controls in place to protect the technology.  This includes the following devices: - Camera outside the Data Center Door to monitor access -  Manual log in the Data Center to record non employees that enter. - HVAC Air Conditioning System in place - Uninterruptable Power supply (UPS) in the event of an Power Spike or Failure - Battery Backup - Water Detection - Temperature Detection - SolarWinds report that send an alert for temperature changes within a range - Fire Detection - Fire Suppression
 2. Chanin - The Data in Manhattan has environmental controls in place to protect the technology.  This includes the following devices: - Camera outside the Data Center Door to monitor access -  Manual log is not in place - HVAC Air Conditioning System in place - Uninterruptable Power supply (UPS) in the event of an Power Spike or Failure - Battery Backup - Water Detection - Temperature Detection - SolarWinds report that send an alert for temperature changes within a range - Fire Detection - Fire Suppression - Hand Held</t>
    </r>
  </si>
  <si>
    <t>IT OPR C-7</t>
  </si>
  <si>
    <t>The Bank has set up environmental controls to protect the technology in place at the Scarsdale and Chanin Data Center.</t>
  </si>
  <si>
    <r>
      <rPr>
        <b/>
        <sz val="8"/>
        <color theme="1"/>
        <rFont val="Calibri"/>
        <family val="2"/>
        <scheme val="minor"/>
      </rPr>
      <t>Change Request</t>
    </r>
    <r>
      <rPr>
        <sz val="8"/>
        <color theme="1"/>
        <rFont val="Calibri"/>
        <family val="2"/>
        <scheme val="minor"/>
      </rPr>
      <t xml:space="preserve">
1. Change request is made by internally by an employee to the applicable Business Unit (application owner).
2. Change request is initiated by the vendor
3. Emergency Changes that are identified during production processing. 
4. A change requests are logged and archived.</t>
    </r>
  </si>
  <si>
    <t>IT-CHG-C1</t>
  </si>
  <si>
    <t>IT-CHG-C2</t>
  </si>
  <si>
    <t>IT-CHG-C3</t>
  </si>
  <si>
    <r>
      <rPr>
        <b/>
        <sz val="8"/>
        <color theme="1"/>
        <rFont val="Calibri"/>
        <family val="2"/>
        <scheme val="minor"/>
      </rPr>
      <t>Analysis Process</t>
    </r>
    <r>
      <rPr>
        <sz val="8"/>
        <color theme="1"/>
        <rFont val="Calibri"/>
        <family val="2"/>
        <scheme val="minor"/>
      </rPr>
      <t xml:space="preserve">
1. Business Unit (application owner) performs an analysis to determine if the change impacts the Banks needs. 
</t>
    </r>
  </si>
  <si>
    <t>IT-CHG-C4</t>
  </si>
  <si>
    <r>
      <rPr>
        <b/>
        <sz val="8"/>
        <color theme="1"/>
        <rFont val="Calibri"/>
        <family val="2"/>
        <scheme val="minor"/>
      </rPr>
      <t>Approval</t>
    </r>
    <r>
      <rPr>
        <sz val="8"/>
        <color theme="1"/>
        <rFont val="Calibri"/>
        <family val="2"/>
        <scheme val="minor"/>
      </rPr>
      <t xml:space="preserve">
1. Approvals are provided by Business Unit (application owner) 
2. Emergency Changes are approved retroactively
3. all changes are logged and tracked independently by the individual Business units </t>
    </r>
  </si>
  <si>
    <t>IT-CHG-C5</t>
  </si>
  <si>
    <r>
      <rPr>
        <b/>
        <sz val="8"/>
        <color theme="1"/>
        <rFont val="Calibri"/>
        <family val="2"/>
        <scheme val="minor"/>
      </rPr>
      <t>IT Review</t>
    </r>
    <r>
      <rPr>
        <sz val="8"/>
        <color theme="1"/>
        <rFont val="Calibri"/>
        <family val="2"/>
        <scheme val="minor"/>
      </rPr>
      <t xml:space="preserve">
1. IT reviews the change to determine if the change is compatible with the Bank's IT environment
2. IT establishes the technology for required for testing</t>
    </r>
  </si>
  <si>
    <t>IT-CHG-C6</t>
  </si>
  <si>
    <r>
      <rPr>
        <b/>
        <sz val="8"/>
        <color theme="1"/>
        <rFont val="Calibri"/>
        <family val="2"/>
        <scheme val="minor"/>
      </rPr>
      <t>Additional Approval</t>
    </r>
    <r>
      <rPr>
        <sz val="8"/>
        <color theme="1"/>
        <rFont val="Calibri"/>
        <family val="2"/>
        <scheme val="minor"/>
      </rPr>
      <t xml:space="preserve">
1. Further BU approval on change (where applicable)</t>
    </r>
  </si>
  <si>
    <t>IT-CHG-C7</t>
  </si>
  <si>
    <r>
      <rPr>
        <b/>
        <sz val="8"/>
        <color theme="1"/>
        <rFont val="Calibri"/>
        <family val="2"/>
        <scheme val="minor"/>
      </rPr>
      <t xml:space="preserve">Change Team Review </t>
    </r>
    <r>
      <rPr>
        <sz val="8"/>
        <color theme="1"/>
        <rFont val="Calibri"/>
        <family val="2"/>
        <scheme val="minor"/>
      </rPr>
      <t xml:space="preserve">
1. Change team reviews or approves the change request</t>
    </r>
  </si>
  <si>
    <t>IT-CHG-C8</t>
  </si>
  <si>
    <r>
      <rPr>
        <b/>
        <sz val="8"/>
        <color theme="1"/>
        <rFont val="Calibri"/>
        <family val="2"/>
        <scheme val="minor"/>
      </rPr>
      <t>User Acceptance Testing</t>
    </r>
    <r>
      <rPr>
        <sz val="8"/>
        <color theme="1"/>
        <rFont val="Calibri"/>
        <family val="2"/>
        <scheme val="minor"/>
      </rPr>
      <t xml:space="preserve">
1. Business Unit performs User acceptance testing.  
</t>
    </r>
  </si>
  <si>
    <t>IT-CHG-C9</t>
  </si>
  <si>
    <r>
      <rPr>
        <b/>
        <sz val="8"/>
        <color theme="1"/>
        <rFont val="Calibri"/>
        <family val="2"/>
        <scheme val="minor"/>
      </rPr>
      <t>Notification</t>
    </r>
    <r>
      <rPr>
        <sz val="8"/>
        <color theme="1"/>
        <rFont val="Calibri"/>
        <family val="2"/>
        <scheme val="minor"/>
      </rPr>
      <t xml:space="preserve">
1. Notification that change has been made is sent to all applicable Business Units.</t>
    </r>
  </si>
  <si>
    <t>IT-CHG-C10</t>
  </si>
  <si>
    <r>
      <rPr>
        <b/>
        <sz val="8"/>
        <color theme="1"/>
        <rFont val="Calibri"/>
        <family val="2"/>
        <scheme val="minor"/>
      </rPr>
      <t>Development/Test/Production Environments</t>
    </r>
    <r>
      <rPr>
        <sz val="8"/>
        <color theme="1"/>
        <rFont val="Calibri"/>
        <family val="2"/>
        <scheme val="minor"/>
      </rPr>
      <t xml:space="preserve">
1. Updated application is move to production from test by IT Administrators using BL Source. 
2. Audit Trails Maintained. Operators run change log and data processing reconciles all changes to vendor notifications</t>
    </r>
  </si>
  <si>
    <t>IT-CHG-C11</t>
  </si>
  <si>
    <r>
      <rPr>
        <b/>
        <sz val="8"/>
        <color theme="1"/>
        <rFont val="Calibri"/>
        <family val="2"/>
        <scheme val="minor"/>
      </rPr>
      <t>Information Technology Committee</t>
    </r>
    <r>
      <rPr>
        <sz val="8"/>
        <color theme="1"/>
        <rFont val="Calibri"/>
        <family val="2"/>
        <scheme val="minor"/>
      </rPr>
      <t xml:space="preserve">
1. IT Steering Committee is informed of all application changes to ensure that all Business Units are informed of changes to the IT environment</t>
    </r>
  </si>
  <si>
    <t>IT-CHG-C12</t>
  </si>
  <si>
    <t>IT-CHG-C13</t>
  </si>
  <si>
    <t>IT Infrastructure</t>
  </si>
  <si>
    <r>
      <rPr>
        <b/>
        <sz val="8"/>
        <color theme="1"/>
        <rFont val="Calibri"/>
        <family val="2"/>
        <scheme val="minor"/>
      </rPr>
      <t xml:space="preserve">Access Request/Change/Terminations (logical access) </t>
    </r>
    <r>
      <rPr>
        <sz val="8"/>
        <color theme="1"/>
        <rFont val="Calibri"/>
        <family val="2"/>
        <scheme val="minor"/>
      </rPr>
      <t xml:space="preserve">
1.The new, change and Termination access process is decentralized.  Certain applications/systems go through a central repository for access requests and changes, however not all.  In addition, do to the vast number of applications, the logical access may not be role based.
2. Miser, WirePro, BAM and FCM - New, Change and Termination Access changes follow the same process.  Request for Access change is initiated by a Business Unit Leader, which is documented in the same system.  There are separate forms, however each provides for a historical record of the event.
3. Role Based permissions are designed and user access is granted based on the individuals responsibility.  Should additional access be required outside the defined roles
</t>
    </r>
  </si>
  <si>
    <t>IT IFR-C1</t>
  </si>
  <si>
    <t>IT IFR-C2</t>
  </si>
  <si>
    <t>IT IFR-C3</t>
  </si>
  <si>
    <r>
      <rPr>
        <b/>
        <sz val="8"/>
        <color theme="1"/>
        <rFont val="Calibri"/>
        <family val="2"/>
        <scheme val="minor"/>
      </rPr>
      <t>Application Baseline</t>
    </r>
    <r>
      <rPr>
        <sz val="8"/>
        <color theme="1"/>
        <rFont val="Calibri"/>
        <family val="2"/>
        <scheme val="minor"/>
      </rPr>
      <t xml:space="preserve">
1. Standard Production Reports are generated and provided to the Business Units daily.  This is part of the output from the Nightly Job Schedule. 
2. Reports are used by the Bank for Daily Business activities.  The report contents were validated as part of the Testing when implementing the applications.
</t>
    </r>
  </si>
  <si>
    <t>IT IFR-C4
(OPR)</t>
  </si>
  <si>
    <t>Reports are generated directly from the Applications and are distributed to the Business Units with out alterations.</t>
  </si>
  <si>
    <t>IT IFR-C5 (OPR)</t>
  </si>
  <si>
    <t>For each new release, upon User Acceptance testing the Reports contents are validated to ensure that the output is accurate.</t>
  </si>
  <si>
    <r>
      <rPr>
        <b/>
        <sz val="8"/>
        <color theme="1"/>
        <rFont val="Calibri"/>
        <family val="2"/>
        <scheme val="minor"/>
      </rPr>
      <t xml:space="preserve">Uptime/Performance </t>
    </r>
    <r>
      <rPr>
        <sz val="8"/>
        <color theme="1"/>
        <rFont val="Calibri"/>
        <family val="2"/>
        <scheme val="minor"/>
      </rPr>
      <t xml:space="preserve">
1. Daily System Performance Metrics are produced via a report that includes: - Response time - Uptime Management - Tools and Reporting
These reports are reviewed and changes to load balancing, disc space etc. are completed when necessary.</t>
    </r>
  </si>
  <si>
    <t>IT IFR-C6 (OPR)</t>
  </si>
  <si>
    <t>Daily system performance is captured and monitored to ensure that the systems have the necessary technology resources for peak performance.</t>
  </si>
  <si>
    <r>
      <rPr>
        <b/>
        <sz val="8"/>
        <color theme="1"/>
        <rFont val="Calibri"/>
        <family val="2"/>
        <scheme val="minor"/>
      </rPr>
      <t>In house Managed Systems</t>
    </r>
    <r>
      <rPr>
        <sz val="8"/>
        <color theme="1"/>
        <rFont val="Calibri"/>
        <family val="2"/>
        <scheme val="minor"/>
      </rPr>
      <t xml:space="preserve">
1. Automated Job schedules for the Miser application is in place to ensure, that the daily interfaces and backup process complete without human interaction.
2. In the event of a Job Failure or disruption, an alert is sent to the Night Operator for actions to be taken to correct the incident. 
3. Daily reports are generated nightly and provided to the Agency electronically as a result of the job schedule. </t>
    </r>
  </si>
  <si>
    <t>IT IFR-C7 (OPR)</t>
  </si>
  <si>
    <t>An Automated Job Schedule Tool is used which enforces the system to complete the  Night processing without the requirements of the Operator</t>
  </si>
  <si>
    <t>IT IFR-C8 (OPR)</t>
  </si>
  <si>
    <t>An Operator is available to support the Night Process and make any corrections in processing if necessary.  An Automated control is in place to notify the Night Operator in the event of a job schedule disruptions.</t>
  </si>
  <si>
    <t>IT IFR-C9 (OPR)</t>
  </si>
  <si>
    <t>Reports are generated, reviewed and approved for the completion of Night Processing</t>
  </si>
  <si>
    <r>
      <rPr>
        <b/>
        <sz val="8"/>
        <color theme="1"/>
        <rFont val="Calibri"/>
        <family val="2"/>
        <scheme val="minor"/>
      </rPr>
      <t>New Devices Added/Captured (NAC)</t>
    </r>
    <r>
      <rPr>
        <sz val="8"/>
        <color theme="1"/>
        <rFont val="Calibri"/>
        <family val="2"/>
        <scheme val="minor"/>
      </rPr>
      <t xml:space="preserve">
1.  A NAC is not in place and this is a Self Identified Issue</t>
    </r>
  </si>
  <si>
    <t>IT IFR-C10</t>
  </si>
  <si>
    <r>
      <rPr>
        <b/>
        <sz val="8"/>
        <color theme="1"/>
        <rFont val="Calibri"/>
        <family val="2"/>
        <scheme val="minor"/>
      </rPr>
      <t>Network Segmentation</t>
    </r>
    <r>
      <rPr>
        <sz val="8"/>
        <color theme="1"/>
        <rFont val="Calibri"/>
        <family val="2"/>
        <scheme val="minor"/>
      </rPr>
      <t xml:space="preserve">
1.  The Network has not been segmented and therefore is not in place and this is a Self Identified Issue</t>
    </r>
  </si>
  <si>
    <t>IT IFR-C11</t>
  </si>
  <si>
    <r>
      <rPr>
        <b/>
        <sz val="8"/>
        <color theme="1"/>
        <rFont val="Calibri"/>
        <family val="2"/>
        <scheme val="minor"/>
      </rPr>
      <t>Vendor Supported Systems</t>
    </r>
    <r>
      <rPr>
        <sz val="8"/>
        <color theme="1"/>
        <rFont val="Calibri"/>
        <family val="2"/>
        <scheme val="minor"/>
      </rPr>
      <t xml:space="preserve">
1. The Bank maintains an inventory of all IT Service Providers for monitoring contract maturity dates which includes key contacts.  The inventory is updated as changes in relationships occur and is reviewed annually.  This will be covered in a separate Vendor Management Risk Assessment
2. Service Providers do not have access to any of the systems.  This control prevents Third Party relationships for modifying data, software and parameters.
</t>
    </r>
  </si>
  <si>
    <t>IT IFR-C12</t>
  </si>
  <si>
    <t>IT IFR-C13</t>
  </si>
  <si>
    <r>
      <rPr>
        <b/>
        <sz val="8"/>
        <color theme="1"/>
        <rFont val="Calibri"/>
        <family val="2"/>
        <scheme val="minor"/>
      </rPr>
      <t>Network Administrator Rights</t>
    </r>
    <r>
      <rPr>
        <sz val="8"/>
        <color theme="1"/>
        <rFont val="Calibri"/>
        <family val="2"/>
        <scheme val="minor"/>
      </rPr>
      <t xml:space="preserve">
1. Network Administrators access is restricted and reviewed to ensure that access is consistent with each users functional role.
</t>
    </r>
  </si>
  <si>
    <t>IT IFR-C14</t>
  </si>
  <si>
    <t>Access to privileged Network accounts is limited to appropriate individuals.</t>
  </si>
  <si>
    <r>
      <rPr>
        <b/>
        <sz val="8"/>
        <color theme="1"/>
        <rFont val="Calibri"/>
        <family val="2"/>
        <scheme val="minor"/>
      </rPr>
      <t>Single Sign on</t>
    </r>
    <r>
      <rPr>
        <sz val="8"/>
        <color theme="1"/>
        <rFont val="Calibri"/>
        <family val="2"/>
        <scheme val="minor"/>
      </rPr>
      <t xml:space="preserve">
1.The Bank has not implemented Single Sign. This is a self identified issue.</t>
    </r>
  </si>
  <si>
    <t>IT IFR-C15</t>
  </si>
  <si>
    <r>
      <rPr>
        <b/>
        <sz val="8"/>
        <color theme="1"/>
        <rFont val="Calibri"/>
        <family val="2"/>
        <scheme val="minor"/>
      </rPr>
      <t>Remote Access</t>
    </r>
    <r>
      <rPr>
        <sz val="8"/>
        <color theme="1"/>
        <rFont val="Calibri"/>
        <family val="2"/>
        <scheme val="minor"/>
      </rPr>
      <t xml:space="preserve">
1. Remote access is provided to limited Users of which these are provided access via VPN which are defined in Active Directory via LDAP which are authenticated via Okta Multifactor Authentication.</t>
    </r>
  </si>
  <si>
    <t>IT IFR-C16</t>
  </si>
  <si>
    <r>
      <rPr>
        <b/>
        <sz val="8"/>
        <color theme="1"/>
        <rFont val="Calibri"/>
        <family val="2"/>
        <scheme val="minor"/>
      </rPr>
      <t>Firewall Management</t>
    </r>
    <r>
      <rPr>
        <sz val="8"/>
        <color theme="1"/>
        <rFont val="Calibri"/>
        <family val="2"/>
        <scheme val="minor"/>
      </rPr>
      <t xml:space="preserve">
1, Firewall changes are driven through requests or security related activities and are communicated on a manual form by the Network Group to the Information Security Group prior to change.  Upon approval only authorized individuals can make changes to firewall.
2. The Information Security Group reviews the manual form and approves the change.  This is communicated back to the Network Group via email.
3. The Solar Winds tool completes a nightly spool of which the report on firewall changes is sent to the Information Security group where each change on the report is reconciled back to the  Ticket.  </t>
    </r>
  </si>
  <si>
    <t>IT IFR-C17</t>
  </si>
  <si>
    <t>IT IFR-C18</t>
  </si>
  <si>
    <t>The Solar Winds Tool is used to provide performance monitoring and capture changes</t>
  </si>
  <si>
    <t>IT IFR-C19</t>
  </si>
  <si>
    <r>
      <rPr>
        <b/>
        <sz val="8"/>
        <color theme="1"/>
        <rFont val="Calibri"/>
        <family val="2"/>
        <scheme val="minor"/>
      </rPr>
      <t>Performance Metric Reporting</t>
    </r>
    <r>
      <rPr>
        <sz val="8"/>
        <color theme="1"/>
        <rFont val="Calibri"/>
        <family val="2"/>
        <scheme val="minor"/>
      </rPr>
      <t xml:space="preserve">
1.  Performance Reports are assembled for presentation to the CTO.  This reports are provided monthly to the CTO to ensure that management is made aware of the quality of processing</t>
    </r>
  </si>
  <si>
    <t>IT IFR-C20 (OPR)</t>
  </si>
  <si>
    <t>Performance reports are provided to the CTO to communicate the health of the network, core and servers.</t>
  </si>
  <si>
    <r>
      <rPr>
        <b/>
        <sz val="8"/>
        <color theme="1"/>
        <rFont val="Calibri"/>
        <family val="2"/>
        <scheme val="minor"/>
      </rPr>
      <t>Virus Protection</t>
    </r>
    <r>
      <rPr>
        <sz val="8"/>
        <color theme="1"/>
        <rFont val="Calibri"/>
        <family val="2"/>
        <scheme val="minor"/>
      </rPr>
      <t xml:space="preserve">
1. For non Core Application Symantec monitoring is being completed.  This is primarily used to ensure that Virus definitions and Advanced Protection are up to date on workstations and servers.  </t>
    </r>
  </si>
  <si>
    <t>IT IFR-C21</t>
  </si>
  <si>
    <r>
      <rPr>
        <b/>
        <sz val="8"/>
        <color theme="1"/>
        <rFont val="Calibri"/>
        <family val="2"/>
        <scheme val="minor"/>
      </rPr>
      <t>Patch Management</t>
    </r>
    <r>
      <rPr>
        <sz val="8"/>
        <color theme="1"/>
        <rFont val="Calibri"/>
        <family val="2"/>
        <scheme val="minor"/>
      </rPr>
      <t xml:space="preserve">
1. The KACE tool is used to identify the Patch requirements for the Bank's Technology.
2. Once the patch is obtained each week the change/update is scheduled and applied to the  appropriate server, workstation, printer and/or network component.</t>
    </r>
  </si>
  <si>
    <t>IT IFR-C22</t>
  </si>
  <si>
    <r>
      <rPr>
        <b/>
        <sz val="8"/>
        <color theme="1"/>
        <rFont val="Calibri"/>
        <family val="2"/>
        <scheme val="minor"/>
      </rPr>
      <t>Email</t>
    </r>
    <r>
      <rPr>
        <sz val="8"/>
        <color theme="1"/>
        <rFont val="Calibri"/>
        <family val="2"/>
        <scheme val="minor"/>
      </rPr>
      <t xml:space="preserve">
1. Email is controlled and managed by the BNK through a relationship with Google of which the G-Suite tools are used.  All new users that require access go through the  access control process as noted above. 
2. The email System has controls in place to restrict unauthorized individuals from communicating with the Agency.  Further the email scans for each outgoing for Not Public Information (NPI).</t>
    </r>
  </si>
  <si>
    <t>IT IFR-C23</t>
  </si>
  <si>
    <t>IT Strategy and Governance</t>
  </si>
  <si>
    <t>IT STR-C1</t>
  </si>
  <si>
    <t>The Bank has implemented a multiyear plan that incorporates IT into the Strategic Initiatives</t>
  </si>
  <si>
    <t>IT STR-C2</t>
  </si>
  <si>
    <t>Monthly COPC meeting occur that include the CEO and Senior Management team which one of the topics discussed are the progress of the Bank's initiatives</t>
  </si>
  <si>
    <t>IT STR-C3</t>
  </si>
  <si>
    <t>To provide a permanent record of the COPC meetings, minutes are maintained.</t>
  </si>
  <si>
    <t>IT STR-C4</t>
  </si>
  <si>
    <t>IT STR-C5</t>
  </si>
  <si>
    <t>The CTO Job Description includes Strategic Planning</t>
  </si>
  <si>
    <r>
      <rPr>
        <b/>
        <sz val="8"/>
        <color theme="1"/>
        <rFont val="Calibri"/>
        <family val="2"/>
        <scheme val="minor"/>
      </rPr>
      <t>IT Organization Business Units/Functions</t>
    </r>
    <r>
      <rPr>
        <sz val="8"/>
        <color theme="1"/>
        <rFont val="Calibri"/>
        <family val="2"/>
        <scheme val="minor"/>
      </rPr>
      <t xml:space="preserve">
1. The IT Department is separated into various groups of responsibilities which permits for a segregation of duties.  This is displayed in the IT Organization chart 
2. The Information Security Group is separate form the IT Group which allows for independent monitoring and reporting.
3. For each role there are documented Job descriptions that have been developed to ensure each position is defined and that the IT employees understand their job requirements.</t>
    </r>
  </si>
  <si>
    <t>IT STR-C6</t>
  </si>
  <si>
    <t>The Information Technology Group has been set up to ensure that appropriated segregation of duties is in place as certain IT functions should be separated.</t>
  </si>
  <si>
    <t>IT STR-C7</t>
  </si>
  <si>
    <t>The Bank has separated the Information Security Function outside of the IT Group to ensure that independent monitoring can be achieved.</t>
  </si>
  <si>
    <t>IT STR-C8</t>
  </si>
  <si>
    <t>For each job title at the Bank there are job descriptions that are in place.</t>
  </si>
  <si>
    <r>
      <rPr>
        <b/>
        <sz val="8"/>
        <color theme="1"/>
        <rFont val="Calibri"/>
        <family val="2"/>
        <scheme val="minor"/>
      </rPr>
      <t>Information Technology Committee</t>
    </r>
    <r>
      <rPr>
        <sz val="8"/>
        <color theme="1"/>
        <rFont val="Calibri"/>
        <family val="2"/>
        <scheme val="minor"/>
      </rPr>
      <t xml:space="preserve">
1. The Information Technology group has Biweekly meetings that include the CTO and direct reports.  The discussions include: - Issues - Staffing changes and needs - Projects - CTO Actions Items - Other
2. A separate IT Operation meeting is held weekly</t>
    </r>
  </si>
  <si>
    <t>IT STR-C9</t>
  </si>
  <si>
    <t>The IT Department's Biweekly meeting occur to ensure that there is coordination and communication among the team.  Meeting minutes are maintained as a permanent record.</t>
  </si>
  <si>
    <r>
      <rPr>
        <b/>
        <sz val="8"/>
        <color theme="1"/>
        <rFont val="Calibri"/>
        <family val="2"/>
        <scheme val="minor"/>
      </rPr>
      <t>Information Technology Policy and Procedures</t>
    </r>
    <r>
      <rPr>
        <sz val="8"/>
        <color theme="1"/>
        <rFont val="Calibri"/>
        <family val="2"/>
        <scheme val="minor"/>
      </rPr>
      <t xml:space="preserve">
1. There are Information Technology Policies and Procedures that are in place at the Bank.  These are defined based on criticality:</t>
    </r>
    <r>
      <rPr>
        <u/>
        <sz val="8"/>
        <color theme="1"/>
        <rFont val="Calibri"/>
        <family val="2"/>
        <scheme val="minor"/>
      </rPr>
      <t xml:space="preserve"> Level 1</t>
    </r>
    <r>
      <rPr>
        <sz val="8"/>
        <color theme="1"/>
        <rFont val="Calibri"/>
        <family val="2"/>
        <scheme val="minor"/>
      </rPr>
      <t xml:space="preserve"> - Reviewed and updated annually/ </t>
    </r>
    <r>
      <rPr>
        <u/>
        <sz val="8"/>
        <color theme="1"/>
        <rFont val="Calibri"/>
        <family val="2"/>
        <scheme val="minor"/>
      </rPr>
      <t>Level 2</t>
    </r>
    <r>
      <rPr>
        <sz val="8"/>
        <color theme="1"/>
        <rFont val="Calibri"/>
        <family val="2"/>
        <scheme val="minor"/>
      </rPr>
      <t xml:space="preserve"> - Reviewed and updated every other year/ </t>
    </r>
    <r>
      <rPr>
        <u/>
        <sz val="8"/>
        <color theme="1"/>
        <rFont val="Calibri"/>
        <family val="2"/>
        <scheme val="minor"/>
      </rPr>
      <t>Level 3</t>
    </r>
    <r>
      <rPr>
        <sz val="8"/>
        <color theme="1"/>
        <rFont val="Calibri"/>
        <family val="2"/>
        <scheme val="minor"/>
      </rPr>
      <t xml:space="preserve"> - Reviewed and updated every 3 years.
2. Each year the Policies within the category above are presented to the Board of Directors for review and approval
3. Procedure are maintained however are not provided to Board for approval.  These are in place to document each process that is in place with technology- </t>
    </r>
  </si>
  <si>
    <t>IT STR-C10</t>
  </si>
  <si>
    <t xml:space="preserve">The Bank has set up Information Technology Policies and Procedures to the company guidance for the use of technology.  </t>
  </si>
  <si>
    <r>
      <rPr>
        <b/>
        <sz val="8"/>
        <color theme="1"/>
        <rFont val="Calibri"/>
        <family val="2"/>
        <scheme val="minor"/>
      </rPr>
      <t>Defining and Prioritizing Assets</t>
    </r>
    <r>
      <rPr>
        <sz val="8"/>
        <color theme="1"/>
        <rFont val="Calibri"/>
        <family val="2"/>
        <scheme val="minor"/>
      </rPr>
      <t xml:space="preserve">
1.  The Information Security Group has developed a Data Classification Policy to document the following levels of data: a) Confidential b) Restricted c) Internal d) Public</t>
    </r>
  </si>
  <si>
    <t>IT STR-C11</t>
  </si>
  <si>
    <t>The Bank has established a Data Classification approach so that the company can identify and take all commercially reasonable steps necessary to confirm that its data assets are protected appropriately.</t>
  </si>
  <si>
    <r>
      <rPr>
        <b/>
        <sz val="8"/>
        <color theme="1"/>
        <rFont val="Calibri"/>
        <family val="2"/>
        <scheme val="minor"/>
      </rPr>
      <t>IT and IS Staff Training</t>
    </r>
    <r>
      <rPr>
        <sz val="8"/>
        <color theme="1"/>
        <rFont val="Calibri"/>
        <family val="2"/>
        <scheme val="minor"/>
      </rPr>
      <t xml:space="preserve">
1.  Many of the Information Technology employees have certification and are required to earn continuing educational credits to maintain such designations.
2.  The Bank offers training through various channels.  This requires the employee to submit requests and obtain approvals.</t>
    </r>
  </si>
  <si>
    <t>IT STR-C12</t>
  </si>
  <si>
    <t>The Bank provides training to the employees to maintain their skill sets.  Such training costs are included in the Budget</t>
  </si>
  <si>
    <r>
      <rPr>
        <b/>
        <sz val="8"/>
        <color theme="1"/>
        <rFont val="Calibri"/>
        <family val="2"/>
        <scheme val="minor"/>
      </rPr>
      <t>Capital Expenditures</t>
    </r>
    <r>
      <rPr>
        <sz val="8"/>
        <color theme="1"/>
        <rFont val="Calibri"/>
        <family val="2"/>
        <scheme val="minor"/>
      </rPr>
      <t xml:space="preserve">
1. Software and Hardware costs are allocated as such:  - Hardware is allocated to IT  - Application software is allocated to the appropriate Business Unit
2. Costs are amortized over the life of the Asset consistent with schedule below: - Equipment - 7 Years - Budget Process - Budget vs Actual</t>
    </r>
  </si>
  <si>
    <t>IT STR-C13</t>
  </si>
  <si>
    <t>The Bank manages the IT Hardware and Software Assets to ensure that each is appropriately accounted for, expensed and reported.</t>
  </si>
  <si>
    <t>Business Continuity Planning</t>
  </si>
  <si>
    <r>
      <rPr>
        <b/>
        <sz val="8"/>
        <color theme="1"/>
        <rFont val="Calibri"/>
        <family val="2"/>
        <scheme val="minor"/>
      </rPr>
      <t>Planning</t>
    </r>
    <r>
      <rPr>
        <sz val="8"/>
        <color theme="1"/>
        <rFont val="Calibri"/>
        <family val="2"/>
        <scheme val="minor"/>
      </rPr>
      <t xml:space="preserve">
1. A Business Continuity Management Plan/Disaster Recovery Plan has been developed.  However it is going through a rewrite and the plan was determined to require improvement.  The plan in place contains, Business Continuity Planning and Disaster Recovery Planning.
2. The BCP is updated Annually which is presented for review and Approval to the TOPC
3. Each Business Unit has there own recovery plans including the IT Disaster Recovery Plan.</t>
    </r>
  </si>
  <si>
    <t>IT BCP-C1</t>
  </si>
  <si>
    <t>A Business Continuity Plan has been developed and updated annually to reduce the impact on the Bank in the event of a disruption.</t>
  </si>
  <si>
    <t>IT BCP-C2</t>
  </si>
  <si>
    <t>A review, update and approval process by the TOPC of the BCP is conducted annually to ensure that it remains current and reflects the steps required for resumption in process.</t>
  </si>
  <si>
    <t>IT BCP-C3</t>
  </si>
  <si>
    <t>Separate plans are in place by the Business Units which provide the detail steps and action items for recovery in the event of a disruption.</t>
  </si>
  <si>
    <r>
      <rPr>
        <b/>
        <sz val="8"/>
        <color theme="1"/>
        <rFont val="Calibri"/>
        <family val="2"/>
        <scheme val="minor"/>
      </rPr>
      <t>Business Impact Analysis</t>
    </r>
    <r>
      <rPr>
        <sz val="8"/>
        <color theme="1"/>
        <rFont val="Calibri"/>
        <family val="2"/>
        <scheme val="minor"/>
      </rPr>
      <t xml:space="preserve">
1.  A separate Business Impact Analysis (BIA) has been developed which is updated annually. 
2. The BIA was developed to contain key elements defined in the FFIEC Requirements, including: - Recovery Time Objective - Recovery Point Objective - BCP Risk Assessment/Resilience</t>
    </r>
  </si>
  <si>
    <t>IT BCP-C4</t>
  </si>
  <si>
    <t>Business Impact Analysis  has been completed by the Bank for each Business Unit which identifies the business functions and prioritizes them in order of criticality and assesses a disruption’s impact. The BIA defines the recovery priorities and resource dependencies for critical processes.</t>
  </si>
  <si>
    <r>
      <rPr>
        <b/>
        <sz val="8"/>
        <color theme="1"/>
        <rFont val="Calibri"/>
        <family val="2"/>
        <scheme val="minor"/>
      </rPr>
      <t>Information Technology Insurance</t>
    </r>
    <r>
      <rPr>
        <sz val="8"/>
        <color theme="1"/>
        <rFont val="Calibri"/>
        <family val="2"/>
        <scheme val="minor"/>
      </rPr>
      <t xml:space="preserve">
1. Cyber Insurance has been obtained to support the needs of the Bank
2.  The Insurance Policy is renewed annually to ensure that there is no gap in coverage.
3. The Policy is enforced to cover various types of events such as: - Data Loss - Ransomware - Social Engineering events
</t>
    </r>
  </si>
  <si>
    <t>IT BCP-C5</t>
  </si>
  <si>
    <t>The Bank has a Cyber Insurance policy in place that is renewed each year.</t>
  </si>
  <si>
    <r>
      <rPr>
        <b/>
        <sz val="8"/>
        <color theme="1"/>
        <rFont val="Calibri"/>
        <family val="2"/>
        <scheme val="minor"/>
      </rPr>
      <t>Disaster Recovery</t>
    </r>
    <r>
      <rPr>
        <sz val="8"/>
        <color theme="1"/>
        <rFont val="Calibri"/>
        <family val="2"/>
        <scheme val="minor"/>
      </rPr>
      <t xml:space="preserve">
1. The plan has been developed to include specific components for IT resiliency.  This includes alternate processing center for production rapid recovery at the FIS location
2. The plan includes specific components and action items for to conduct.   Relative Information is maintained in the plan that includes: - Evaluation - Activation - Key Contacts: Employees, Vendors,  - Recovery Procedures</t>
    </r>
  </si>
  <si>
    <t>IT BCP-C6</t>
  </si>
  <si>
    <t>The Bank's Disaster Recovery plan is built within the Business Continuity  to ensure that the Information Technology group has support to resume processing in the event of an technology failure or disruption in processing</t>
  </si>
  <si>
    <r>
      <rPr>
        <b/>
        <sz val="8"/>
        <color theme="1"/>
        <rFont val="Calibri"/>
        <family val="2"/>
        <scheme val="minor"/>
      </rPr>
      <t>Incident Response</t>
    </r>
    <r>
      <rPr>
        <sz val="8"/>
        <color theme="1"/>
        <rFont val="Calibri"/>
        <family val="2"/>
        <scheme val="minor"/>
      </rPr>
      <t xml:space="preserve">
1. A separate Incident Response plan has been developed which is reviewed and updated annually. 
2.  The Incident Response plan has been developed in the Event that the Bank is threatened i.e. Cyber events.</t>
    </r>
  </si>
  <si>
    <t>IT BCP-C7</t>
  </si>
  <si>
    <t>An incident response plan is in place and periodically reviewed and updated to ensure that the Bank has a formal approach in the event of an intrusion.</t>
  </si>
  <si>
    <r>
      <rPr>
        <b/>
        <sz val="8"/>
        <color theme="1"/>
        <rFont val="Calibri"/>
        <family val="2"/>
        <scheme val="minor"/>
      </rPr>
      <t>Pandemic Planning</t>
    </r>
    <r>
      <rPr>
        <sz val="8"/>
        <color theme="1"/>
        <rFont val="Calibri"/>
        <family val="2"/>
        <scheme val="minor"/>
      </rPr>
      <t xml:space="preserve">
1. A separate Pandemic Management Plan is in place to minimize the impact on the Bank and it's employees in the event of an outbreak.  The plan is reviewed annually and update as necessary.
2. The Pandemic plan is tested along with the Business Continuity Plan to reduce the impact on the Bank in the event of an outbreak.</t>
    </r>
  </si>
  <si>
    <t>IT BCP-C8</t>
  </si>
  <si>
    <t>A Pandemic Plan has been developed and is periodically reviewed and updated to ensure that the Bank has a formal approach in the event of an outbreak.</t>
  </si>
  <si>
    <r>
      <rPr>
        <b/>
        <sz val="8"/>
        <color theme="1"/>
        <rFont val="Calibri"/>
        <family val="2"/>
        <scheme val="minor"/>
      </rPr>
      <t>Testing</t>
    </r>
    <r>
      <rPr>
        <sz val="8"/>
        <color theme="1"/>
        <rFont val="Calibri"/>
        <family val="2"/>
        <scheme val="minor"/>
      </rPr>
      <t xml:space="preserve">
1. Within the Business Continuity Plan there are testing requirements described as an approach to Rapid Recovery for moving the production environment to the IBM Recovery Facility.
2. Each year a test is conducted to ensure resiliency which includes the recovery of the systems of which the backup data is validated and the system are functional to support the Business Units.
3. Recovery Teams are defined, along with the objective, systems to recover, and specific time frame targets. </t>
    </r>
  </si>
  <si>
    <t>IT BCP-C9</t>
  </si>
  <si>
    <t>The plan contains details as to what testing should be completed to validate it's viability</t>
  </si>
  <si>
    <t>IT BCP-C10</t>
  </si>
  <si>
    <t>The ability to restore data and systems from the backup is tested as part of the Annual Disaster Recovery test.</t>
  </si>
  <si>
    <t>IT BCP-C11</t>
  </si>
  <si>
    <t>Details of the Test plan are contained within the Business Continuity Plan.</t>
  </si>
  <si>
    <r>
      <rPr>
        <b/>
        <sz val="8"/>
        <color theme="1"/>
        <rFont val="Calibri"/>
        <family val="2"/>
        <scheme val="minor"/>
      </rPr>
      <t>Reporting</t>
    </r>
    <r>
      <rPr>
        <sz val="8"/>
        <color theme="1"/>
        <rFont val="Calibri"/>
        <family val="2"/>
        <scheme val="minor"/>
      </rPr>
      <t xml:space="preserve">
1. As a results of the BCP test a report is prepared that captures the events, which is reported to the CTO  There report contains the details and necessary changes to the plan to improve the plan to reduce the impact of a disruption in the event of an incident.
2. The results of the test are communicated to the TOPC/TOPC to ensure the  necessary individuals are aware of the Bank's approach for Business Continuity Planning and testing.</t>
    </r>
  </si>
  <si>
    <t>IT BCP-C12</t>
  </si>
  <si>
    <t>The BCP coordinator prepares a report on the test results which is communicated to the CTO.  The results are communicated to the TOPC.</t>
  </si>
  <si>
    <t>IT Development &amp; Acquisition</t>
  </si>
  <si>
    <r>
      <rPr>
        <b/>
        <sz val="8"/>
        <color theme="1"/>
        <rFont val="Calibri"/>
        <family val="2"/>
        <scheme val="minor"/>
      </rPr>
      <t>IT Asset Inventory</t>
    </r>
    <r>
      <rPr>
        <sz val="8"/>
        <color theme="1"/>
        <rFont val="Calibri"/>
        <family val="2"/>
        <scheme val="minor"/>
      </rPr>
      <t xml:space="preserve">
1. The KACE Software is used to Automatically capture everything that is attached to the Network.  This is effective as there is an agent located on each server and workstation.
2. For New Servers, Workstations, Printers, Monitors and Laptops equipment is ordered through the ticketing system which is manually entered to capture the request and is retained as a permanent record.  When the Device is provided the PC Name is matched with the KACE.
3.When an asset is decommissioned it is communicated to Finance. 
4.IT Assets have not been compared to Accounting records.  Self Identified </t>
    </r>
  </si>
  <si>
    <t>IT DEV-C1</t>
  </si>
  <si>
    <t>Management uses a Tool to Capture and record Devices that are resident at the Bank to ensure completeness and accuracy.</t>
  </si>
  <si>
    <t>IT DEV-C2</t>
  </si>
  <si>
    <t>The Bank does not conduct a periodic reconciliation of the IT Hardware owned to the financial statement records</t>
  </si>
  <si>
    <r>
      <rPr>
        <b/>
        <sz val="8"/>
        <color theme="1"/>
        <rFont val="Calibri"/>
        <family val="2"/>
        <scheme val="minor"/>
      </rPr>
      <t>Software OS Inventory</t>
    </r>
    <r>
      <rPr>
        <sz val="8"/>
        <color theme="1"/>
        <rFont val="Calibri"/>
        <family val="2"/>
        <scheme val="minor"/>
      </rPr>
      <t xml:space="preserve">
1. The Bank has an end of life policy that is in place to provide guidance for monitoring operating system and application software end-of-life.
2. Operating system software is captured  and reported through the use of technology.  This is completed through multiple means including: - Ongoing Monitoring - Internal and External Vulnerability Scans
3. All Operating systems that are reaching the end of life are replaced with upgraded supported operating systems.</t>
    </r>
  </si>
  <si>
    <t>IT DEV-C3</t>
  </si>
  <si>
    <t>Management Maintains an Inventory of Operating Systems and versions to ensure that these are monitored for End Of Life.  This is achieved so that there is a process in place to ensure that each is supported by the vendor</t>
  </si>
  <si>
    <t>IT DEV-C4</t>
  </si>
  <si>
    <t>Operating Systems that reach end-of-life are upgraded to ensure that these are supported by the vendor.</t>
  </si>
  <si>
    <r>
      <rPr>
        <b/>
        <sz val="8"/>
        <color theme="1"/>
        <rFont val="Calibri"/>
        <family val="2"/>
        <scheme val="minor"/>
      </rPr>
      <t>Application Inventory</t>
    </r>
    <r>
      <rPr>
        <sz val="8"/>
        <color theme="1"/>
        <rFont val="Calibri"/>
        <family val="2"/>
        <scheme val="minor"/>
      </rPr>
      <t xml:space="preserve">
1. The Bank has an end of life policy that is in place to provide guidance for monitoring operating system and application software end-of-life.
2.Application software is captured  and reported through the use of technology.  This is completed through multiple means including: - Ongoing Monitoring - Internal and External Vulnerability Scans
3. All Applications that are reaching the end of life are replaced with upgraded supported operating systems.</t>
    </r>
  </si>
  <si>
    <t>IT DEV-C5</t>
  </si>
  <si>
    <t>Management Maintains an Inventory of Applications so that there is a process in place to ensure that each is supported by the vendor</t>
  </si>
  <si>
    <t>IT DEV-C6</t>
  </si>
  <si>
    <t>Applications that reach end-of-life are upgraded to ensure that these are supported by the vendor.</t>
  </si>
  <si>
    <r>
      <rPr>
        <b/>
        <sz val="8"/>
        <color theme="1"/>
        <rFont val="Calibri"/>
        <family val="2"/>
        <scheme val="minor"/>
      </rPr>
      <t>Budget Vs Actual Management</t>
    </r>
    <r>
      <rPr>
        <sz val="8"/>
        <color theme="1"/>
        <rFont val="Calibri"/>
        <family val="2"/>
        <scheme val="minor"/>
      </rPr>
      <t xml:space="preserve">
1. The CTO receives reports that provide the Budget vs Actual Spend for technology.  These are reviewed by the CTO to ensure that the are significant changes in Month to Month expenses for
2.  Monthly reports are provide to the CTO, which are included to the Board of Directors: (a) Software (b) Hardware (c) IT Vendor Expenses</t>
    </r>
  </si>
  <si>
    <t>IT DEV-C7</t>
  </si>
  <si>
    <t>Reports are generated from the Finance Group which are used by the CTO to monitor ongoing expenses.</t>
  </si>
  <si>
    <t>incident management</t>
  </si>
  <si>
    <t>Issue recorded in 2 different places: MS and SNOw</t>
  </si>
  <si>
    <t>Issue in MS not reviewed by IT</t>
  </si>
  <si>
    <t>Business and IT cooperation on issue</t>
  </si>
  <si>
    <t>"New configuration of TLS not applied to new patches" ==&gt; IT-CHG-C11 Logging and tracking changes -- Self-identified deficiency
Possibly related issue
- IT-CHG-C08 "Independent Post-Implementation Review"
- IT-CHG-C09 "UAT"</t>
  </si>
  <si>
    <t>Deficiency in Vendor Management controls</t>
  </si>
  <si>
    <t>To be Determined</t>
  </si>
  <si>
    <t>Hacking issue by the external party - Out of apple banks control.</t>
  </si>
  <si>
    <t>Test Status</t>
  </si>
  <si>
    <t>IT SEC-C1 (InfoSec)</t>
  </si>
  <si>
    <t>Tested</t>
  </si>
  <si>
    <t>IT SEC-C2 (InfoSec)</t>
  </si>
  <si>
    <t>IT SEC-C3 (InfoSec)</t>
  </si>
  <si>
    <t>IT SEC-C4 (OpSec)</t>
  </si>
  <si>
    <t>Pass</t>
  </si>
  <si>
    <t>IT SEC-C5 (InfoSec)</t>
  </si>
  <si>
    <t>IT SEC-C6 (InfoSec)</t>
  </si>
  <si>
    <t>IT SEC-C7 (OpSec)</t>
  </si>
  <si>
    <t>IT SEC-C8 (OpSec)</t>
  </si>
  <si>
    <t>Fail</t>
  </si>
  <si>
    <t>IT SEC-C9 (InfoSec)</t>
  </si>
  <si>
    <t>IT SEC-C10 (OpSec)</t>
  </si>
  <si>
    <t>IT SEC-C11 (OpSec)</t>
  </si>
  <si>
    <t>IT SEC-C12 (OpSec)</t>
  </si>
  <si>
    <t>IT SEC-C13 (OpSec)</t>
  </si>
  <si>
    <t>IT SEC-C14 (OpSec)</t>
  </si>
  <si>
    <t>IT SEC-C15 (OPSec)</t>
  </si>
  <si>
    <t>IT SEC-C16 (InfoSec)</t>
  </si>
  <si>
    <t>IT SEC-C17 (OpSec)</t>
  </si>
  <si>
    <t>IT SEC-C18 (OpSec)</t>
  </si>
  <si>
    <t>IT SEC-C19 (OpSec)</t>
  </si>
  <si>
    <t>IT SEC-C20 (OpSec)</t>
  </si>
  <si>
    <t>IT SEC-C21 (OpSec)</t>
  </si>
  <si>
    <t>IT SEC-C22 (OpSec)</t>
  </si>
  <si>
    <t>IT SEC-C23 (InfoSec)</t>
  </si>
  <si>
    <t>IT SEC-C24 (InfoSec)</t>
  </si>
  <si>
    <t>IT SEC-C25 (InfoSec)</t>
  </si>
  <si>
    <t>IT SEC-C26 (OpSec)</t>
  </si>
  <si>
    <t>IT SEC-C27 (InfoSec)</t>
  </si>
  <si>
    <t>IT SEC-C28 (InfoSec)</t>
  </si>
  <si>
    <t>IT SEC-C29 (InfoSec)</t>
  </si>
  <si>
    <t>IT SEC-C30 (InfoSec)</t>
  </si>
  <si>
    <t>IT SEC-C31 (InfoSec)</t>
  </si>
  <si>
    <t>Data Classification Process</t>
  </si>
  <si>
    <t>A data classification process is initiated by the Info Security Depart with the various business Data Owners. The process involves the following steps:
1. A data Discovery Program in the process of being executed by the Info Security Department. 
2. Once this is completed a data classification exercised will commence with the business units to perform a data classification based upon the Data Classification Standards. The procedures/processes at this point in point have not been fully developed.</t>
  </si>
  <si>
    <t>IT-DC-C1</t>
  </si>
  <si>
    <t xml:space="preserve">Training on Data Classification Policies </t>
  </si>
  <si>
    <t>Training is provide by the information Security Department. On line training material was developed  and included as part of the  BIA  system. The training will be given as part of the On Boarding Training Process.</t>
  </si>
  <si>
    <t>IT-DC-C2</t>
  </si>
  <si>
    <t>Training is provided to employees in regard to Data Classification Requirements.</t>
  </si>
  <si>
    <t>Data Discovery Program</t>
  </si>
  <si>
    <t>A data Discovery Program in the process of being executed by the Info Security Department. Once this is completed a data classification exercised will commence with the business units to perform a data classification based upon the Data Classification Standards.</t>
  </si>
  <si>
    <t>IT-DC-C3</t>
  </si>
  <si>
    <t xml:space="preserve">Information assets owned, used, created or maintained by the Bank, must be classified into one of four categories:
 - Confidential
- Restricted
- Internal
- Public
</t>
  </si>
  <si>
    <t>Access Controls and IAM program</t>
  </si>
  <si>
    <t xml:space="preserve">Account Provisioning process. Authentication Controls
Access Request/Change/Terminations (logical access) 
1.The new, change and Termination access process is decentralized.  Certain applications/systems go through a central repository for access requests and changes, however not all.  In addition, do to the vast number of applications, the logical access may not be role based.
2. Miser, WirePro, BAM and FCM - New, Change and Termination Access changes follow the same process.  Request for Access change is initiated by a Business Unit Leader, which is documented in the same system.  There are separate forms, however each provides for a historical record of the event.
3. Role Based permissions are designed and user access is granted based on the individuals responsibility.  Should additional access be required outside the defined roles
</t>
  </si>
  <si>
    <t>IT-DC-C4</t>
  </si>
  <si>
    <t>Confidential, Restricted and Internal  information is intended primarily for use within the organization and access is limited to those with "business need-to-know" and non-Bank personnel covered by a non-disclosure agreement.  Access is limited to employees and non-Bank personnel subject to a non-disclosure agreement.</t>
  </si>
  <si>
    <t>Monitoring Program</t>
  </si>
  <si>
    <t xml:space="preserve">Tools Used by Info Security  STEALTHbits (Data Discovery) and SPLUNK Enterprise for our SIEM, and Deepwatch for Apple Bank managed security service. </t>
  </si>
  <si>
    <t>IT-DC-C5</t>
  </si>
  <si>
    <t xml:space="preserve">Information Security  uses a variety of tools to monitor and assess whether data security controls and measures have been implemented and are being followed. </t>
  </si>
  <si>
    <t>Network Controls Processes</t>
  </si>
  <si>
    <t>A number of systems have been deployed as part of the DLP program to recognize Confidential and Restricted Data. The DLP software that scans the email is VIRTRU. Any detection of confidential data is put in Quarantine for potential analysis and follow-up.  A more stream line process is in the works. (Chat or IM to follow-up)</t>
  </si>
  <si>
    <t>IT-DC-C6</t>
  </si>
  <si>
    <t>Confidential  and Restricted Data  Control - Unauthorized transmission through any electronic messaging system (e-mail, instant messaging, text messaging) is prohibited.</t>
  </si>
  <si>
    <t>Encryption Processes</t>
  </si>
  <si>
    <t>Data at rest is currently being reviewed as part of the data discovery/data classification to determine the applicable encryption. 
All laptops are encrypted  using BITLOCKER.  All virtual environments are entirely encrypted using Dell EMC's CLOUDLINK. File Shares and physical Servers have been migrated to the Virtual Environment. Tape Backups on the Miser System are encrypted as well as the tape backs generated by the IT infrastructure team. Software used is VEEAM and VTS respectively.
Miser data sets reside on a physical EMC Virtual Disk - which is encrypted. 
Data In Transit
Email between Apple Bank employees is encrypted using TLS. Emails encryption is in the process of being implemented via VIRTRU. ATM Data which is transmitted between the branches and Scarsdale is encrypted over the MLPS Network.  Core System /ATM data between 3rd party vendors such as VISA/NCR  is sent via MLPS  / VPN Tunnel from the Scarsdale data center.</t>
  </si>
  <si>
    <t>IT-DC-C7</t>
  </si>
  <si>
    <t>Confidential Data  Control -  Authorized transmission must use encryption for data in transit and maintained at rest.</t>
  </si>
  <si>
    <t>Server Encryption uses AES 256 for Network Kerberos encryption.   As part of the GLBA  and other regulatory process Info Security Performs an application risk assessment to ensure that proper encryption standards are applied. This review is performed on a risk basis.  For EMS - A volume key encryption key (VKEK) that is generated by CloudLink. CloudLink generates a VKEK for each volume.  A volume encryption key that is used by native technologies in the machine’s operating system. A unique volume encryption key is generated for each encrypted volume.  (Please note unable to obtain on the protocol for the Cloudlink key generation - however since this is an industry standard software - risk acceptable). For the VEEAM backup tapes AES256 bit encryption is used to generate the keys.</t>
  </si>
  <si>
    <t>IT-DC-C8</t>
  </si>
  <si>
    <t>Confidential Data  Control -  Encryption must, at minimum, meet the standards specified in the Bank’s Encryption Standards.</t>
  </si>
  <si>
    <t>Data Protection and Access Controls</t>
  </si>
  <si>
    <t>Multi Factor Authentication is provided via OKTA data. This access is provide to the  overall network . No two factor authentication is provided  for  people accessing apple bank from internal network - i.e. Chanin or Scarsdale.</t>
  </si>
  <si>
    <t>IT-DC-C9</t>
  </si>
  <si>
    <t>Confidential Data  Control - Multi factor authentication is required to access data.</t>
  </si>
  <si>
    <t>DLP Monitoring processes - Confidential Data</t>
  </si>
  <si>
    <t>Info Security is in the process of implementing a DLP program. In the Apple environment  the software which is used is  1) Netskope exact data match (EDM) 2) Native G-Suite content compliance (aka DLP)</t>
  </si>
  <si>
    <t>IT-DC-C10</t>
  </si>
  <si>
    <t>Confidential Data  Control - Protections against data leaks are implemented</t>
  </si>
  <si>
    <t>Removal / Destruction of expired data / Devices</t>
  </si>
  <si>
    <t>Data which is target for removal based on data retention is removed as follows: - In a virtual environment the servers/data sets are removed/Deleted. The physical devices on which data resides which are retired will be "cleanse" and or destroyed using methods that ensure that the data cannot retrieved.</t>
  </si>
  <si>
    <t>IT-DC-C11</t>
  </si>
  <si>
    <t>Confidential Data  Control - Destruction of data based on data retention policy.</t>
  </si>
  <si>
    <t>Encryption Processes - Email</t>
  </si>
  <si>
    <t>Data at rest is currently being reviewed as part of the data discovery/data classification to determine the applicable encryption. 
Data In Transit
Email between Apple Bank employees is encrypted using TLS. Emails encryption is in the process of being implemented via VIRTRU. ATM Data which is transmitted between the branches and Scarsdale is encrypted over the MLPS Network.  Core System /ATM data between 3rd party vendors such as VISA/NCR  is sent via MLPS  / VPN Tunnel from the Scarsdale data center.</t>
  </si>
  <si>
    <t>IT-DC-C12</t>
  </si>
  <si>
    <t>Restricted Data Control - Authorized transmission must use encryption for data in transit.</t>
  </si>
  <si>
    <t>Key Management</t>
  </si>
  <si>
    <t>Currently the centralize management for Keys, Certificates is a work in process. Each software has a separate procedure to manage its certificates/keys. Info security is reviewing software's, which will assist in the management and rotation of Keys/Certificates.  Encryption Procedures have been developed - see attached Procedures.</t>
  </si>
  <si>
    <t>IT-EN-C1</t>
  </si>
  <si>
    <t>There shall be a process to manage the Keys (CA Certificates). This includes creation, distribution, changing, recovery of encryption keys at Apple Bank.</t>
  </si>
  <si>
    <t>Data Classification Processes - Confidential Data</t>
  </si>
  <si>
    <t>A data classification has not been completed as of 11/18/2020. 
Information Security required that data at rest and in transit be encrypted where ever possible using the most secure encryption technology available. Emails encryption is implemented via VIRTRU. Data at rest is currently under review as part of the data discovery/data classification to determine the applicable encryption. All Laptops are encrypted  using bitlocker.  All virtual environments are entirely encrypted using Dell EMC's CloudLink. Files Shares and physical severs have been migrated to the virtual environment (VMware ESXi).  Backups of the Miser System are encrypted as well as the virtual tapes generated by the IT infrastructure team. Software used is VEEAM and VTS respectively.
Miser data sets reside on a l EMC Virtual Disk - which is encrypted.</t>
  </si>
  <si>
    <t>IT-EN-C2</t>
  </si>
  <si>
    <t>Apple bank employed encryption strength based upon the classification of the data.</t>
  </si>
  <si>
    <t>Security Application Risk Review Processes</t>
  </si>
  <si>
    <t>Each year the Encryption Policy is reviewed and updated as required to ensure that the latest technology has been deployed. An Application risk assessment is performed of critical applications - as part of the GLBA  and DFS Process. This includes Data Protection which includes the evaluation/management of encryption keys/certificates. This is migrating toward an annual process based on risk.</t>
  </si>
  <si>
    <t>IT-EN-C3</t>
  </si>
  <si>
    <t xml:space="preserve">Encryption methods should be reviewed periodically to ensure that the types and methods of encryption are still secure as technology and threats evolve. </t>
  </si>
  <si>
    <t>Enterprise Wide Encryption Processes</t>
  </si>
  <si>
    <t>The Info Security has required that data at rest and in transit be encrypted where ever possible using the most secure encryption tech. 
Emails encryption is in the process of being implemented via VIRTRU. Data at rest is currently being reviewed as part of the data discovery/data classification to determine the applicable encryption. All Laptops are encrypted  using bitlocker.  All virtual environments are entirely encrypted using Dell EMC's CloudLink. Files Shares and physical severs have been migrated to the virtual environment  - virtual format (VMware ESXi).  Tape Backups of the Miser System are encrypted as well as the tape backs generated by the IT infrastructure team. Software used is VEEAM and VTS respectively.</t>
  </si>
  <si>
    <t>IT-EN-C4</t>
  </si>
  <si>
    <t>Full disk encryption is required for all Bank physical and virtual technology assets (e.g., Bank-issued laptops, workstations, virtual machines ["VM"] and physical &amp; virtual servers.</t>
  </si>
  <si>
    <t>Data Classification Processes - Sensitive Data</t>
  </si>
  <si>
    <t>The data classification process has not been complete as the time of this RCSA. However encryption is being used across Apple bank.</t>
  </si>
  <si>
    <t>IT-EN-C5</t>
  </si>
  <si>
    <t xml:space="preserve">The use of encryption to protect a data asset will be the result of a data classification decision made by the asset's data owners. </t>
  </si>
  <si>
    <t>Network Operations Protection</t>
  </si>
  <si>
    <t>Data Classification is in the process of being performed.  Data in transit is being encrypted as follows:-- Email between Apple Bank employees is encrypted using TLS. In addition email is also protected by VIRTRU. ATM Data which is transmitted between the branches and Scarsdale is encrypted over the MLPS Network.  Core System /ATM data between 3rd party vendors such as VISA/NCR  is sent via MLPS  / VPN Tunnel from the Scarsdale data center.</t>
  </si>
  <si>
    <t>IT-EN-C6</t>
  </si>
  <si>
    <t>Data in transit shall be encrypted based on the classification of data.</t>
  </si>
  <si>
    <t xml:space="preserve">For the IT Server tape back up the encryption keys are stored as part of the software backup package. For EMC the keys are stored within Cloud link </t>
  </si>
  <si>
    <t>IT-EN-C7</t>
  </si>
  <si>
    <t xml:space="preserve">Unencrypted keys must not be stored with the data that they encrypt. </t>
  </si>
  <si>
    <t>Not Tested</t>
  </si>
  <si>
    <t>Changes to technology assets must have a change requestor, who submits the change request, possesses critical domain knowledge related to that request, and ensures that the change meets all Bank policy requirements and is reviewed by the appropriate manager(s), if applicable.  Changes to a business application must be requested by or in agreement with the business owner of that business application.</t>
  </si>
  <si>
    <t>Policy and procedures are in place to control the change management process for Bank-wide technology assets</t>
  </si>
  <si>
    <t>Requests of changes to a technology asset (infrastructure, application, etc.) are documented in accordance with the Change Management policy and procedures.</t>
  </si>
  <si>
    <t>Proposed changes to a technology asset (infrastructure, application, etc.) at the Bank are categorized as: standard, normal and emergency.  They are evaluated by the designated owner of that asset to determine applicability.</t>
  </si>
  <si>
    <t>Proposed changes to a technology asset (infrastructure, application, etc.) are approved by the designated owner of the asset before the changes are deployed to production</t>
  </si>
  <si>
    <t>Proposed changes to a technology asset (infrastructure, application, etc.) are assessed by Technology to determine whether the changes are compatible to the Bank's technology infrastructure</t>
  </si>
  <si>
    <t>Changes that are proposed by Technology with direct impact to a technology asset (infrastructure, application, etc.) that is owned by business are reviewed and approved by the designated owner of the asset when applicable..</t>
  </si>
  <si>
    <t>Independent review of a change to a technology asset (infrastructure, application, etc.) is performed to determine if all stakeholders are involved in the decision making and testing of the change.</t>
  </si>
  <si>
    <t>User acceptance testing is performed to ensure that the stakeholders are comfortable with both the changes and risks.</t>
  </si>
  <si>
    <t>Stakeholders to the technology asset (infrastructure, application, etc.) are informed of the change prior to implementation.</t>
  </si>
  <si>
    <t>Changes that are deployed to the production environment are logged and tracked.  The implementation steps are documented when appropriate and the implementation status recorded.</t>
  </si>
  <si>
    <t>All normal and emergency changes of high-significance are reported to the Technology Operations Planning Committee ("TOPC") on a monthly basis. Changes related to New Products and Initiatives Committee ("NPIC") activities are reported to the NPIC.</t>
  </si>
  <si>
    <t>A back-out option exists so that the production environment can be reverted to its stabile conditions prior to changes, should the changes exhibit adverse effects to the processing environment</t>
  </si>
  <si>
    <r>
      <rPr>
        <b/>
        <sz val="8"/>
        <color theme="1"/>
        <rFont val="Calibri"/>
        <family val="2"/>
        <scheme val="minor"/>
      </rPr>
      <t>Change Monitoring</t>
    </r>
    <r>
      <rPr>
        <sz val="8"/>
        <color theme="1"/>
        <rFont val="Calibri"/>
        <family val="2"/>
        <scheme val="minor"/>
      </rPr>
      <t xml:space="preserve">
1. All key and mission critical technology assets (infrastructure, software, applications, etc.) are identified.
2. Scanning is performed at least daily to detect changes to the technology assets.
3. The detected changes are assessed timely and appropriately to determine whether the changes are authorized.
4. Appropriate actions are taken timely to address unauthorized changes </t>
    </r>
  </si>
  <si>
    <t>IT-CHG-C14</t>
  </si>
  <si>
    <t>All key and mission critical technology assets (infrastructure, software, applications, etc.)  are monitored for changes.   The monitoring result is reviewed frequently to identify unauthorized changes.  The unauthorized changes are addressed timely and appropriately.</t>
  </si>
  <si>
    <t>User access is authorized and an IAM (Identity Access Management) process is established for all networked and applications. This includes maintaining the proper segregation of duties between approved and implementer of any user change.</t>
  </si>
  <si>
    <t>A record of all users access is maintained in the ticketing system which contains an audit trail for all change in access requirements (Add, Changes, Terminations of Users)</t>
  </si>
  <si>
    <t>Role Base permission is in place for critical applications to ensure that a user as access in accordance with their job functions.</t>
  </si>
  <si>
    <t>The Bank has implemented Network Access Control (NAC) which would provide the Bank the ability to implement stronger security measures.</t>
  </si>
  <si>
    <t>The Bank has implemented Network Segmentation which would provide the Bank the ability to implement stronger security measures</t>
  </si>
  <si>
    <t>Access is only granted to employees of a Service Provider that is listed in ABS Vendor Management's "vendor list".</t>
  </si>
  <si>
    <t xml:space="preserve">Service providers are not permitted access to the Bank.  When vendors are provided access, it is monitored and revoked up on completion. Contractors are provided access and access is disabled at 90 days, where approvals are required for the contractor to continue to have access
</t>
  </si>
  <si>
    <t xml:space="preserve">The Bank implements Single-Sign On, which would provide the ability to implement stronger security measures. </t>
  </si>
  <si>
    <t>Remote access communications to the Bank’s Corporate Systems are authenticated, encrypted and monitored. Remote access to ABS information assets using bank-issued devices is secured by Virtual Private Network (VPN).  Authentication of remote access using bank-issued devices is secured by MFA (multi-factor authentication) in OKTA, which is integrated with ABS Active Directory. Idle access session requires user to re-authenticate. Remote access to ABS information assets using non bank-issued devices is secured by Virtual Desktop Infrastructure (VDI).  Remote Desktop Protocol (“RDP”) to connect to their Computing Devices is restricted.</t>
  </si>
  <si>
    <t xml:space="preserve">Access to firewalls is restricted to designated IT professionals.  All changes to the firewalls must follow the Bank's Change Management Policy.
</t>
  </si>
  <si>
    <t>All network devices have an endpoint protection solution installed. Daily automatic local scans for potential threats are scheduled. Anti-malware software and definition files are set to automatically receive the latest updates. The ability to disable or remove anti-malware programs is restricted.</t>
  </si>
  <si>
    <t>Required security patches are regularly identified and assessed by regularly reviewing and assessing  threats and vulnerabilities. Security patches are tested before being installed to the production environment . A remediation/validation scan is performed to ensure that the vulnerabilities are eliminated due to the installation of the patch</t>
  </si>
  <si>
    <t>E-mails and e-mail systems are protected from unauthorized access, modification or denial of service, spam and phishing emails, malicious e-mails, attachments and the leaking of non-public information. E-mails with non-public information must be authorized.  Its information is masked or encrypted.</t>
  </si>
  <si>
    <t>new operation control???</t>
  </si>
  <si>
    <t>Control Area</t>
  </si>
  <si>
    <t>Control Attributes</t>
  </si>
  <si>
    <t xml:space="preserve">Issue may be related to self-identified deficiency in:
- IT-CHG-C08 "Independent Post-Implementation Review"
- IT-CHG-C09 "UAT"
This also may be related to the self-identified deficiency in:
- IT-CHG-C11 "Deployment of changes" - steps to perform changes are not documented and reviewed </t>
  </si>
  <si>
    <t>It has come to our attention from REVAD in April that there were 2 CRE loans, loan numbers 52035 and 52036 (which were boarded on the same day and for the same borrower), whereas the Cap Rate percentage was entered into the Appraisal field of the McCracken Strategy System in error.  As a result, the Appraisal amount was not reflected correctly in McCracken.  This resulted in inaccurate appraisal reporting information. There is currently a Loan Review internal control in place for loan set ups whereby the Loan Servicing Department reviews key CRE details on the McCracken Strategy System against the Loan Closing form and other loan documents and then documents this on a checklist.   However, in this instance, the error was not caught. Upon learning of this error, the Loan Servicing Department corrected the Appraisal amounts for these loans on McCracken. This incident was the result of a control failure.  However, the Bank did not incur any loss due to this incident. In order to prevent in the future, Loan Servicing will implement the following corrective measures which will also be incorporated into the Loan Servicing Department Procedures: -On the first business day of each month, Loan Reporting Analyst will create the attached file as of month end (i.e.: on 6/1/21 the file will be created as of 5/31/21). -On the first business day of each month, Loan Servicing V.P. (or another officer in his team if he is not available) will review the report to determine that the information for appraisal amount and appraisal cap rate has been entered into the correct field. The report will then be signed, dated and added to Blackline.  -Any corrections will be sent to Loan Reporting Analyst and our month end file will be updated before distribution. This must be done on the first business day of the month. -This review will be added to Blackline as a task with Loan Servicing Analyst being the preparer and  Loan Servicing V.P. designated the approver. The files that will be used and the fields that will be verified are attached.  </t>
  </si>
  <si>
    <t xml:space="preserve">On April 13, 2021, processing of 21 future dated internal transfers established by customers on the Q2 on-line banking platform did not complete systematically. • Q2 (OLB Vendor) opened a proactive service case and assigned to the designated member of the Apple Bank data center team which triggers an email to that individual as they are the contact for system/processing failure notifications. • Digital Operations contacted a Data Center the next date to follow up on the ticket and its resolution, which had not yet occurred. Digital Operations then contacted a Digital Banking Services team member to inform them of the failure and Q2 Case and requested the case to be reviewed.• The daily report for failed transactions was then reviewed by Digital Banking Services and the information provided was initially interpreted as one transfer transaction failing. Action was to contact the one customer.• On 4/19/21 a customer contacted the bank to determine why their scheduled recurring transfer did not process. This was investigated and it was determined that this transaction was in the rejected file. It was then also determined that 20 additional customers were impacted and their scheduled transactions did not process.• Digital Banking Services immediately contacted all impacted customers and advised them that they needed to reschedule the transfer.• Digital Banking Services reviewed all accounts to ensure no returned payments, NSF and/or fees were the result of the failed transfers. It was determined there were none. Future dated transfers should complete systematically at 8:00AM ET. Data center should notify Digital Operations and Digital Banking Services of any processing failure notifications they receive so the issue can be investigated. Issues noted should be remediated such that the transfer file can be run the same day and all customer transfers take place as scheduled. Failure of the case to be immediately actioned was escalated by the Data Center notice not having been timely received and not communicated to Digital Operations resulting in the transfers not being rerun the same day. The misunderstanding of the case by Digital Banking Services team, resulted in seeing this as a low priority item delaying management intervention and customer resolution. There were 20 customers impacted for about $20K in scheduled transfers that did not take place systematically. The customers future scheduled transfers were not impacted. </t>
  </si>
  <si>
    <t>The Bank assess rates on a weekly basis and as a result, product rates updates to the Bank's collateral as well as communication to all third party vendor partners may be required to update the rate/APY and effective date. Marketing is required to communicate rate/APY changes to third party advertisers (in this case rateseeker.com) per their documented process and validate the changes were made appropriately. In this instance the rate/APY changes were communicated to the third party but one product (Money Market-MMA account) was not updated in error. Given there were no subsequent weekly rate/APY changes, this error went undetected until CustomerLine received a call from a customer questioning the difference in rate on his account vs. the rateseeker.com website. The result is that this customer saw a rate advertised (.25%) for his Money Marketing account higher than the system programmed rate and the rate that was reflected on his statement (.10%).1. Rate/APY changes are communicated bank wide by Deposit Operations on a weekly basis and "no changes" are also similarly communicated.2. Rate changes are updated on the applebank.com website and communicated to third party vendors whose services the Bank uses to publish rates on the internet.3. Third party vendor process/form is used to submit rate/APY changes for the effective date.4. Validation of the changes to the website and third party service is completed by marketing and documented. Lack of a segregation of duties regarding review resulted in the incorrect rate being published on the vendor website from 3/2/2021 to 4/19/2021 for the Money Market Account (.25% vs .10%). As a result an existing customer questioned the difference in rate he noticed he was earning vs. what was published through rateseeker.com. An interest adjustment for the customer accounts was made.</t>
  </si>
  <si>
    <t>Negative balance allowed on an affiliate account in violation of Regulation O and W. Branch #1 involved. An written agreement had been made with the customer years ago to perform a daily sweep of any balance over $2,000 via wire to Wells Fargo. In this case, the calculation of the amount of the wire was incorrect for one account. In the second case, an incorrect account was debited for the wire. Both cases resulted in negative balances in the two accounts. Wire #1: Account i/n/o 277 Park was debited i/a/o $151,207.31. This amount was incorrect. It s/h/b $79,990.19. Wire #2: Account i/n/o 277 Park was debited i/a/o $160,425.81 in error. This wire s/h/b debited from the account of 60 Hudson. The two wires were processed in WirePro and the Supervisory Override code was used. Processing these two wires caused a balance in the 277 Park account i/a/o -$229,642.93.Corrective Actions: 2/18/20: Debited 60 Hudson for $160,425.81. Credited 277 Park same amount to reverse error. This reduced the balance to -$69,217.12. 277 Park also received an unrelated $10,000 incoming wire which further reduced the balance to -$59,217.12.Decision made to wait for further deposits made to bring account back to positive balance.2/21/20: Incoming wire credited to 277 Park i/a/o $168,589.04 brought the balance up to $109,641.92.</t>
  </si>
  <si>
    <t>On June 10, a request was sent to Corporate Accounting to transfer $1,000 for grant funds to NGO Committee of Ageing. The email was forwarded to wireroom@applebank.com. On June 12, the wire room employee accidentally pulled an old email with a wire request dated November 29, 2019 in the amount of $1,000,000.On June 12, a wire for $1,000,000 was input, approved and sent via Fedline Advantage. On June 12, the incorrect payment was recalled as the error was realized while preparing the journal entry (the user noticed the incorrect date on the wire request memo). On June 12, the correct payment of $1,000 was made. On June 15, the $1,000,000 was returned. Root Cause - the incorrect payment instructions were pulled, this was not caught by the approver.  </t>
  </si>
  <si>
    <t>The CRE team used an estimated "Total Capital" value erroneously supplied by the Finance Department as opposed to the correct and smaller "Risk Based Capital" value to compare large loan exposures against limits. The error in the denominator of limit calculation caused the CRE team to believe they were lending at 22% of capital as opposed to actual 26% of capital (vs a 25% limit).Every month, "risk-based capital (RBC)" is reported in our board report. The Commercial Mortgage area picks this number up quarterly to show the ratio of the portfolio over RBC. Very rarely, they will ask for a preliminary RBC figure if they are looking to close a large dollar loan in order to gauge the loan to our internal 25% limit. In this particular case, an email was sent to the Commercial Mortgage area with an estimated "Total Capital" figure when an estimated RBC figure should have been sent. With the incorrect figure, the ratio came to 22%. The books were not closed, therefore a final number could not be given. By the time the books were closed, and the correct number was picked up from the board report, the noted ratio was 26% which is 1% over our internal limit. This breach has been self identified and the exception has been reported. No regulatory limits were broken and our financials were correct. The largest difference to these two items is goodwill (about $245mm).Background: How did this error happen? "Capital" has multiple definitions for multiple scenarios. For CRE purposes, we have decided to use the same "capital" as the FDIC uses for CRE concentration purposes, which is RBC. No real impact resulted from this, the loan would have been approved by RELC as a policy exception if we had realized that it brought the group credit beyond the 25% of "total capital" board approved limit. Root Cause: Financial reporting provided an estimated total capital figure, when an estimated risk-based capital figure should have been sent to the Commercial Mortgage area that they use for calculating loans which resulted in a 1% breach over the internal limit. Impact: No regulatory limits were broken and the financials were correct . Issue has been resolved. This breach has been self identified and the exception has been reported. Primary Business where the control breakdown occurred: Financial Reporting </t>
  </si>
  <si>
    <t>The IT Department has uncovered, while performing an exercise on system restoration that backup tapes for the virtualized servers in Scarsdale were not usable. IT did engage the vendor, Dell-EMC for a resolution and a detailed root cause analysis. Following are the facts as we know:  (a) The tape backups for our virtualized servers in Scarsdale have been failing since October 2019. However, the logs for the Dell-EMC Data Backup software (Networker) have been consistently showing success, though upon closer inspection, we should have seen that these backups were finishing in less than a minute, which was not realistic. IT failed to pick up that indicator and thus never addressed the situation till now. (b) The RCA performed by Dell-EMC identified two separate issues that resulted in these failures to occur to begin with and also to go undetected for such an extended period of time. The first one was related to the front-end backup software that had developed some compatibility issue with the backend VMware backup handler, which led to failures in the backup process to be registered as successes. The second issue was that there was a disk space issue in the storage appliance (intermediate backup media) that was causing the backup process to fail. (c) Sometimes late last year, the manager of the Server Infrastructure Team identified the space issue with the storage appliance which was filling up rapidly. He also felt that the backup software that comes bundled with Dell-EMC storage system (Networker) was inadequate for the Bank's growing infrastructure. During the budgeting process for 2020, he requested funding for both initiatives, and was told that it was included in the budget, but subsequently his request to proceed with the acquisition of these two components was put on hold. (d) Within the last month or so, the request was  resurrected to proceed with both the software and additional storage The request was approved by the FVP, IT Infrastructure and the EVP of Information Technology - for both Veeam (an industry standard backup tool) and additional storage rack for the backup appliance. The additional storage has been delivered and will be installed by the end of the month. Also, the front-end backup software has been fully updated to the most current levels to address the compatibility issue. (e) Separately, IT is implementing an additional control, requiring that backup tapes are to be tested on a regular basis for data content, to ensure that the backup tapes are good. (f) In the not-too distant future, the Networker software will be sunset and replaced with Veeam, as already mentioned. (g) In the long term, the Bank will be migrating away from tape backups to the cloud for off-site backups. Root Cause:1. The versions between the Networker server (front-end management), Storage Node (Tape backup server) and vProxy (VMWare backup handler) had compatibility issues. This was traced back to updates made in October 2019. This caused backup data to not properly register in Networker leading the clone to write a blank disk, which is flagged as “Succeeded”.2. Disk Space in Data Domain Appliance causes volume dismounts preventing backup data to be written Owning Organization: Information Technology </t>
  </si>
  <si>
    <t xml:space="preserve">As a result of a status change on wires, a table replication integral to the transaction monitoring process, within the vendor software (Abrigo), partially failed for a defined period of time. This resulted in a marginal number of additional alerts in 2020, which should have been generated - the total alerts include 55 net new alerts and an additional 44 alerts that required re-review (99 total alerts) by FCC. For proper context, 99 alerts as compared to 40,000 alerts in 2019 (or .002 of total alerts). FCC reviewed all of these alerts, no areas of concern were noted and no additional regulatory reporting was required. FCC continues to work with the vendor (Abrigo) and Apple's IT department to understand and fully document the root cause of this issue. Reported to applicable FCC governance forums and to both FDIC/DFS. Business Incident Owner: Matt Willard Resolution of Issue: Identification, correction of the issue (i.e., wire status changed), re-ran wire TM scenarios, reviewed and decision additional alerts. Conducted a Root Cause Analysis. Additional Impact Note: No regulatory, financial, reputational or legal exposure, which is based upon the remediation efforts. Root Cause Analysis: A replication failure within the Abrigo application impacting some wire scenarios within one of FCC tools (BAM+).Compensating Controls: Issue corrected, isolated incident. However, IT will be implementing additional monitoring of the Abrigo environment. </t>
  </si>
  <si>
    <t>There were two issues related to one root cause - corrupted lists impacting one (1 of 4) of FCC screening systems. This only impacted name screening and all payment screening was done correctly. Issue 1:List additions – Abrigo published an updated SDN list based on the OFAC additions on 5/22/20. On 5/23/20, FCC discovered the issue and notified the vendor. Details of issue: During the creation and publishing of the updated list Abrigo corrupted some of the associated list within the SDN file (311, 312, Cuba) as part of its creation and import process. Some character values in the source list were encoded differently as compared to the file content form Fed. For example, the ‘spaces’ in the file were interpreted as “Â”. Similar issues existed for single/double quotes and ampersands as part of this process. Issue 2Cache Corruption – Abrigo/Apple updated the production Watch List Manager (WLM) environment after hours on 5/29/20 (after hours Friday evening), after Apple's FCC team tested the upgraded in the test environment. Abrigo updated the impacted Abrigo module WLM from version 2.1.188.81 to version 2.1.188.135. Post upgrade, Abrigo noted that the WLM cache subsequently became corrupted as it was rebuilt on the initial scan, resulting in rescanning and over alerting already actioned alerts. This did not affect historical alerts and data before the upgrade date. On 6/1/2020, FCC noted that the process to run this batch file scan took about 5 hours to complete, which was determined to not be an issue given the version update - i.e. upon the first day of a version update the scan will take longer than normal. Upon completion of the scan, which would normally generate about 10-50 alerts on a daily basis, generated 7,773 alerts. In reviewing these alerts, it was found that about 50% (of the 7,773) were due to the corruption of the Politically Exposed Persons (PEP) list. The bank generally do not have direct relationships with foreign PEPs, given the domestic nature of the bank. Example, any Bank customer with the name "Elizabeth" generated an alert (Elizabeth - matched the first name of Queen Elizabeth). While the Vendor advised that these were likely all false positive and that no additional action was required, FCC took a conservative approach and reviewed and dispositioned all of these alerts, which were all deemed to be false positives. Therefore there was no impact or regulatory exposure and the vendor and testing done by FCC indicated that WLM module is fully functioning. The vendor took responsibility for this incident and FCC has negotiated significant compensation for the bank. The Head of FCC has also brief both applicable regulators, FDIC/DFS. Business Owner of Incident: Matt Willard Root Cause: Vendor provided a corrupt file, which caused the issues outlines above. Compensating Controls:Independent testing of all list updates. </t>
  </si>
  <si>
    <t>Apple Bank closed $44 Million below the 3% Cash to Asset level on Friday, June 26th. This close was the result of an operational error and not due to a specific or general liquidity issue. On Monday, June 29th, Apple executed $850 Million of FHLB borrowings of which $343 Million was new money. In addition, we sold $56.8 Million of US Treasuries for cash settlement. These actions will bring the cash balance above the 3% threshold. As a result of closing below 3%, a number of items were triggered. A) The Board Risk Limit was breached) A level 3 Liquidity Stress was triggered according to our Contingency Funding Plan. Over the last few years, we retained higher cash balances, largely a result of excess deposits, and we were comfortable in retaining higher levels of excess cash because of higher fed funds rates. In 2020, with fed funds rates near zero and lower levels of deposit growth, we are intentionally operating with less excess cash and utilizing FHLB borrowings more often as necessary. As a result, we have had to monitor cash levels more frequently, especially around quarter-ends, when funding activity picks up. Business Incident Owner: Jonathan Brickman Root Cause Analysis: Operational breakdown due to the lack of communication between C&amp;I and Treasury where a $100MM receivable went out that was not on the calendar to go out, and resulted in a board limit breach. Normally two people in C&amp;I review all wires that go out. However, there was insufficient communication to Finance to notify them if they needed to raise funding. Previously, the C&amp;I team tracks outgoing wires on a whiteboard, but that was eliminated and currently managed via Google calendar. The Google calendar serves multiple purposes, and different groups utilize the calendar with different perspectives, so inaccuracies in the pipeline could impact different areas in various ways. From the Treasury side, erring on the side of having more deals in the pipeline (some of which potentially don't close) is better for maintaining the appropriate cash buffer. Adding transactions to the Google calendar on same day as wiring requests (while creates a more accurate record keeper of funding), does not help with forecasting cash needs. Additional Comments under Action Plans: Treasury would recommend holding excess cash, though determining the amount of excess cash will require more analysis. There is a cost to this approach -- the impact of holding an excess $100mm of cash annually results in approximately $500K of extra interest costs. Additionally, there may need to be separate pipeline spreadsheet to be tracked &amp; distributed regularly to a distribution group with notifications required in interim periods when there is a material divergence from the last distribution. Compensating Controls: Our daily balance sheet and key ratios are distributed broadly on a daily basis, so there are enough people reviewing and monitoring on a regular basis. Our ability to fund via FHLB is a quick process and can be done same day. Resolution of Issue: Additional funding of $400MM was raised on June 29th to increase our cash level.</t>
  </si>
  <si>
    <t>As of 12/31/19 there were two investments that were not included in the Vanguard assets as they had been purchased prior to transferring management of the pension to Vanguard. Both were state of Israel Bonds that had no secondary market, so they could not be sold. One of these matured on 3/2, they check was received and the check was sent to Vanguard and invested, so there was no incident. The second bond matured on 5/1 and was mailed to the bank. Because on the pandemic, I elected not to go into the office to get the check. On 6/30 I went to the office for one day and sent the check to Vanguard. The following day I received an email from Vanguard acknowledging receipt of the check and the investment of the funds. Root Cause: Not going to the office due to the Pandemic</t>
  </si>
  <si>
    <t>Rajesh Kalyanaraman forwarded an email he received from Q2 over to the Information Security ("InfoSec") team, stating the following: "Dear Q2 Customer,  As part of our Incident Response Program, we are nearing completion of our investigation into a security incident involving encryption keys on the CentrixDTS product and wanted to send you an update. The encryption keys that are used for encrypting passwords were exposed in plain text. Most clients do not store passwords in their DTS database. Based on this, we believe the risk impact to your FI is low, but we are taking an abundance of caution to ensure we remove all risk."</t>
  </si>
  <si>
    <t>On April 16, 2020, the first claim of fraud was filed and it involved a card not present transaction with Best Buy for $897.34. Between 4/17/20 to 4/30/20 there were 1-3 claims for Best Buy on various days. In the beginning of May, the number of claims per day continued to climb to &gt;5-10 claims a day. The trend was recognized by the team and a conference call was held with the Visa Fraud Team on 5/3. At this time, Visa was aware of the issue but could not pinpoint where it emanated from. The bank is dependent on customers reporting unauthorized transaction on their account. Given the increasing concern and after receiving 28 claims in amounts ranged between $200 and $1,200 on 5/6/20, Apple Bank scheduled a subsequent meeting on May 7, 2020 with the Visa Fraud Team. After discussing the situation and trends of claims increasing per day the Bank coordinated with Visa to add a fraud rule to decline any Best Buy card not present transactions of over $400. After 5/7 the trend for new claims and reports of unauthorized changes from Best Buy started to be reported for amounts under $400. The Bank then worked with Visa to modify the fraud rule to decline any Best Buy card not present transactions over $100.As the issue continued, and unauthorized transactions were now being reported under $100 the Bank changed the fraud rule to decline all best Buy charges for card not present. Once we realized the magnitude of the issue on May 7, we had all cards cancelled where there was a Bet Buy attempt until the customer called to validate the transaction and then the card could be reactivated. From May 7 to the end of June, the Bank continued to receive additional claims from customers as they received and reviewed their transaction history or their monthly statements. As of July 12th, over 500 transactions were blocked - 135 were legitimate transactions and 370 were fraudulent. At this point the fraud rule helped the Bank avoid an additional loss of approximately $170,000.This fraud rule continues to be in place and as of 7/27/20 over 990 transactions were blocked for ~$285K. Some of these transactions were confirmed as legitimate by the customers attempting to make authorized charges. This does require the customer to call in to have their debit card re-activated as well. This fraud trend was originally reported via an email to a select group on 5/7/20 when the fraud rule was first put in place. Weekly updates were provided at internal meetings. The fraud trend was then reported and discussed at the July 9 CMC, which is the first report to the Bank's Financial Crimes Compliance unit. At this time details were requested by the Head of Financial Crimes. A follow up meeting was scheduled for 7/17/20 to discuss the details with FCC and it was here that based on the details provided to the Head of FCC, it was determined that there were two material issues. 1. the Consumer Banking division did not appropriately and timely follow Bank Policy with regard to the escalation to FCC and 2. this fraud trend required the Bank to file a Suspicious Activity Report (SAR) within a defined period, which did not occur. The Digital Payments team has been working with the FCC team to provide details of all customer accounts and disputed transactions (amounts and dates reported/customer accounts credited). The FCC team is investigating the details and will make the determination if a SAR filing is required. TimeLine - Date Discovered - 5/7/2020 (April 16 - first claim; May 7 fraud rule put in place)Potential Loss - $363,713.86 (as of 8/9/20) , Actual Loss - $103,897.12, Recovered Amount - $0Incident owner department - Digital Banking, Incident Approver - Jim Matera Root Cause Analysis- Identity theft where fraudster obtained customer card information and used it to purchase items. On May 11, 2020 Visa did advise that this issue involved customers from other banks as well. Issues Resolved - in progress How was issue resolved? - The internal procedures and reporting process has been resolved. Procedures will be submitted for approval at September 2020 CMC meeting. QAR/PLR Training will be developed and delivered to the Digital Banking team. This fraud issue is not resolved. Numerous transactions are blocked by the fraud rules in place. FCC has confirmed that required regulatory filings (initial) has been completed. The Digital Banking team worked with Visa to put fraud rules in place as disputed transactions increased. Since May 11, the rule was modified to decline all Best Buy transactions when the card is not present, which reduced the number of successful attempts and financial loss. Compensating Controls - The Digital Banking Team has been provided additional information on situations where the FCC Team should be notified of the issue in order to determine if a SAR must be filed. Primary Business where control breakdown occurred - Digital Banking</t>
  </si>
  <si>
    <t>In May 2020, there were Visa Debit Card claims that started to be reported involving purchases made via Google websites and related Google entities including Google Marketplace. The fraud trend was reported by the Digital Payments manager to raise awareness, however the volume was significantly lower than the Best Buy fraud event and the types of transactions were different than what was occurring at the same time. Therefore, it is not believed to be a related fraud incident to the BestBuy fraud scheme. This was not initially identified to be any type of trend as it is not unusual to have multiple claims for one merchant or a low spike of claims come in in short intervals. The Manager continued to monitor the situation and discussed certain claims with the Compliance team for guidance as needed. As the dispute volume started to increase, in early June, the Bank met with Visa Fraud Team and decided to enabled a fraud rule on 6/7/20 for Google related authorization to limit the Bank's exposure. This rule set a dollar and transaction level thresholds. The transactions in many cases were card not present transactions and as a result the bank was able to recover more than 50% of the claims. At a later time the acquiring bank changed the method to PIN-less based transactions which shifted the liability. On July 15, 2020, a conversation was held with FCC on the matter of Best Buy fraud trend and based on the reporting requirements outlined the team brought this fraud trend to the attention of FCC in that same meeting. During this meeting, FCC advised that due to the volume and dollar amount the details needed to be reviewed to determine if a SAR should be filed. At FCC request, the Digital Banking team shared material details needed for the full FCC investigation. Per FCC, the investigation process followed the BAU processes and any needed reporting was completed timely. Timeline - Date Discovered - 6/17/2020 (April 3 - first claim. Fraud Rule put in place June 17)Additional Details: The four most common Apple branches affected include:1. Branch # 057 (located at 44 Lee Avenue, Brooklyn, NY 11211)2. Branch # 062 (located at 414 Flushing Avenue, Brooklyn, NY 11205) 3. Branch # 093 (located at 75-79 Route 59, Monsey, NY 10952) 4. Branch # 002 (located at 169 E. 125th Street, New York, NY 10035) The two most common customer occupations include: 1. Teachers, 2. Students The most frequent recipients of the fraud were Apps:1. GOOGLE *APEX LOGENGES, 2. GOOGLE *NEMESISCONNECT, 3. GOOGLE *VIOTECH MEDIA The fraud was perpetrated using Google Pay. This could have been the result of a national breach of a larger entity or a more local breach of a commonly frequented entity of the customers involved. Incident Owner Department- Digital Banking, Incident Approver- Jim Matera Potential Loss - $146, 125.18, Actual Loss- $37,509.09, Recovered Amount - $23,460.42 Is incident resolved? - In progress. How was incident resolved? - The internal procedures and reporting process has been resolved. Procedures will be submitted for approval at September 2020 CMC meeting. QAR Training will be developed and delivered to the Digital Banking team. This fraud issue is not resolved. Numerous transactions are blocked by the fraud rules in place. Root Cause Analysis - Identity theft where fraudster obtained customer card information and used it to purchase items. Compensating Controls -The Digital Banking Team has been provided additional information on situations where the FCC Team should be notified of the issue in order to determine if a SAR must be filed. Primary Business where control breakdown occurred - Digital Banking</t>
  </si>
  <si>
    <t>A representative for Owner/Agent 513 West 26th Street Realty LLC (Lake Realty) called the Lease Security Department Wednesday afternoon, September 16, 2020, to inquire why the tenant security account 2180934529 for George Billis Galleries Inc. only had a balance of $1.00. The account balance should have been $35,000.00. Our review determined that the customer, George Billis, withdrew the $35,000 from the tenant account on October 25, 2019.In reviewing the transaction, Mr. Billis had deposited $1 in cash immediately prior to the withdrawal. We suspect that it was done to prevent the account from being closed, but this cannot be determined because the Supervisory Teller (Brandi Grant) who processed the transaction is no longer employed by the Bank.Ms. Grant processed the $35,000 withdrawal transaction and transferred this amount to the customer's personal checking account 4200012872. This transfer required approval because the saving's account balance was being brought under $5.00; however, as a supervisor, Ms. Grant was able to approve her own transaction without referring this to anyone else. The withdrawal ticket indicates that she verified the signature to the signature card; however, this could not have been possible because there are no signature cards for these types of accounts. It is possible that she could have compared it to one of the two business checking accounts under the same name as the tenant account, George Billis Galleries Inc.Potential Loss: $35,000; Actual Loss: Not yet determined; Recovery Amount: $1,763.39 (Management holds and locks have been placed on five existing accounts associated with this customer.)Update 11/12/20: Potential Loss: $15,593; Recovered Amount: $19,405 from customer existing accountsIncident Owner: John ChenIncident Owner Department: Depositor Services-Lease Security Incident Approver: William GalatiotoCompensating Controls: None at this time Primary Business where Control Breakdown Occurred: Depositor Operations and Depositor ServicesRoot Causes Analysis: Under normal circumstances, a tenant lease security account cannot be processed without entering a specific reason code to prevent accidental withdrawals. There is a branch-level system control where the attempted withdrawal is rejected and the branch is prompted to contact the Lease Security Department for further guidance. If the reason code is known, Lease Security Department can be bypassed. The Chelsea Branch (and Irving Place branch) were exempted from this requirement because they assisted the Lease Security function (located on the second floor in Chelsea) with processing an overflow of lease security transactions. The exemptions were not rescinded when they were no longer required. Moreover, supervisor Grant was filling in temporarily at Chelsea and was likely unaware of the policy that customers are prohibited to withdraw on this type of account even though it bears the customer's name and account information. Date Discovered: 9/16/20; Date of Occurrence: 10/25/19; Date Reported: 9/17/20</t>
  </si>
  <si>
    <t>On 9/21/2020, the Server Infrastructure team was notified at approximately 10:00am that there were issues with access to the WirePro Application. Our team investigated the issue along side Service Desk, resulting in our team reaching out to Abrigo at approximated 11:34am which included a support ticket creation. We were able to get Abrigo to join a WebEx session at approximated 2:30pm. With support and testing from Abrigo, the outlying issue in affect was shown to be changes to our TLS protocol. In accordance with CIS standards, we have enforced TLS v1.2 across the company on our servers. This change had not taken affect on the WirePro server until Monthly patches were applied resulting in a server reboot that weekend. Once the server had come back up, the WirePro application was not configured properly for TLS 1.2, which included updating a configuration ini file, along with a registry value on the server. Drivers were then pushed out to the users accessing WirePro, which re-enabled their access to the WirePro application at approximately 5:30 PM.</t>
  </si>
  <si>
    <t>The Bank automated its Regulation E ATM/Debit card disputes in June of this year using the CentrixDTS Case Management System. With the exception of two minor posting incidents, the system appears to have operated incident free and as programmed, through August 2020. However, on 9/2/20, a system error occurred related to a programming change that was being implemented from the Bank side. As a result, claims scheduled for customer resolution on 9/2/20 were not properly transmitted and customer resolution letters were not mailed as a result of this system change. On 9/3/20, the system recognized the error; however, the incorrect customer correspondence letters were attached to the claims scheduled for disposition on 9/2 and were mailed to the customers. Essentially, all customers received letters stating that their account would be provisionally credited related to their submitted claim; however, for customers who had already received a provisional credit, an additional credit was not posted and for all other claims, provisional credit was not actually posted on 9/3/20.How was incident resolved: A report was generated for all claims decisioned on 9/2/20, which was distributed to Danielle and Shirelle. Shirelle next asked Mereika check to see if she was receiving emails from DisputeCaseMgmtAdmin@applebank.com . Shirelle proceeded to look into why an email was not generated from Centrix to the Bank regarding the issues described above and reached out to Dane Nannen of Centrix DTS. Danielle updated Cathy dePasquale, Connie Moyer, Judy Gonsalves and Guido Mangione of the incident. It was determined that 14 of the 16 letters created in the 9/2/20 file would need to be updated and resent to the customers. Danielle Benner drafted the letters which were reviewed and approved by Cathy dePasquale and Connie Moyer. The updated letters consisted of:• 10 letters explaining to the customer that they received a second provisional credit letter in error and that the previously posted provisional was now considered final and their claim had been closed.• 1 letter explaining to the customer that they received a second provisional credit letter in error when, in fact, they should have received a claim denial letter. The letter notified the customer of the reason for the claim denial and that their account would be debited in the amount of the previously posted provisional credit within 5 days from the date of the corrected letter.• 3 letters explaining to the customer that they received a provisional letter in error and that, in fact, their claim had been validated and that the credit they received (which was noted as provisional) should actually have been stated to be a final credit and their claim was considered closed.Letters were mailed to customers on 9/18 and copies were uploaded to CentrixDTS with a note regarding the issue. Compensating Controls - Daily Quality Control Review are performed prior to letters being mailed; Electronic notification of File Processing; and Review of Diagnostic ReportPrimary Business where Control Breakdown Occurred - Branch Operations- Digital Intake Team, IT Impacted Business Area - Branch Operations- Digital Intake TeamIncident Owner - Cathy dePasquale; Incident Owner Department - Digital Banking (Intake Team) Currently being overseen by Deposit Ops</t>
  </si>
  <si>
    <t>The Reg D program was originally instituted to monitor excess transaction limitations for savings and money market accounts in accordance with Regulation D. The Bank suspended these transaction limitations in April 2020 in line with the FRB eliminating the requirement for transaction limitations/reserve requirements. At that time, it wasn't certain that these suspensions would be permanent, so the Bank continued to run the program to continue to track excess transactions but suppressed mailings, account locks and fees until such time that a final determination was made to discontinue the program. Approximately 66 second violation notification letters were sent in September notifying customers that they were in violation of our previous Reg D limitations for a second time in a twelve month rolling cycle; however, these customers did not have any restrictions placed on their accounts. On 10/16/20, three branches contacted Depositor Services to inform us that lock flags were placed on customers accounts and ACH transactions were rejected. Upon investigation by Depositor Services, it was determined that approximately 85 accounts were affected by the lock flag which was related to the third violation in a 12 month rolling period. Apparently, the Data Center inadvertently ran an Altin program that placed the lock flag on the accounts which was originally designed to prohibit the customer from further Regulation D violations but confirmed that final notice letters were not sent. The affected accounts did not incur any NSF returned item check fees. Depositor Services determined that 12 ACH transactions affecting 7 customers were returned to the originator between 10/13 and 10/19/2020.Date Reported: 10/23/2020Date Discovered: 10/19/2020Incident Owner: Judy Nagle and Joe Petti Compensating Controls: The data center confirmed that they removed all Reg D monitoring programs from standard production and the program has been terminated. Impacted Business Area: Deposit OperationsPrimary Business When Control Breakdown Occurred: Data Processing Actual Loss: $125Amount Recovered: N/A due to bank making error.Actin Plan Owners: Depositor Services and Data Processing</t>
  </si>
  <si>
    <t>A customer called into Apple Bank CustomerLine to report that he could see another customer's online checking account statement while attempting to access his IRA statement in Online Banking. [Note: IRA statements are not available to customers through Online Banking.] Through immediate review steps performed, Digital Banking Services determined that the potential to review another customer's account statement existed for the customer's wife, as well. The issue was escalated to a Manager, who then appropriately escalated to the SVP of Digital Banking. The matter was immediately reported to Digital Operations to undergo root cause investigation and was also reported to the Privacy Officer. A decision was made to immediately restrict access to online statements for this customer and his wife. The customer was verbally notified by the Privacy Officer. Date Reported: 10/21/2020Incident Owner: Rajesh KalyanaramanIncident Owner Department: Digital Operations Incident Approver: Stephen MeyersPotential Loss/ Actual Loss: TBDImpact of Incident: Potentially Reputational, Regulatory Compensating Controls: Online statement access has been blocked for the initial population that has been deemed as higher risk to be potentially able to view another customer's statement. The total population is being assessed for future scenarios that could result in additional impact (i.e., accounts that are currently passbook accounts that will be statement accounts in the future).Periodic review of new online banking enrollments for customers who have duplicate accounts that could now have the ability to see another customer's statement. </t>
  </si>
  <si>
    <t xml:space="preserve"> There were multiple days in March 2020 that the Solarwinds report was not distributed. Network team indicated that the Solarwinds report are not stored on the server hence these missed reports are not able to be regenerated. Information Security requested that Network team to increase Solarwinds report on the server to 5 days retention. </t>
  </si>
  <si>
    <r>
      <rPr>
        <b/>
        <sz val="8"/>
        <color theme="1"/>
        <rFont val="Calibri"/>
        <family val="2"/>
        <scheme val="minor"/>
      </rPr>
      <t xml:space="preserve">Back out Planning </t>
    </r>
    <r>
      <rPr>
        <sz val="8"/>
        <color theme="1"/>
        <rFont val="Calibri"/>
        <family val="2"/>
        <scheme val="minor"/>
      </rPr>
      <t xml:space="preserve">
1. All application change processing contain procedures to back out the change and revert to prior version in the updated version is not operating as intended. </t>
    </r>
  </si>
  <si>
    <t>A reconciliation is performed between the changes in Firewall rules and the Solar Wind Log.</t>
  </si>
  <si>
    <r>
      <rPr>
        <b/>
        <sz val="8"/>
        <color theme="1"/>
        <rFont val="Calibri"/>
        <family val="2"/>
        <scheme val="minor"/>
      </rPr>
      <t>IT Strategic Planning Process</t>
    </r>
    <r>
      <rPr>
        <sz val="8"/>
        <color theme="1"/>
        <rFont val="Calibri"/>
        <family val="2"/>
        <scheme val="minor"/>
      </rPr>
      <t xml:space="preserve">
1. The Strategic Plan is a 3 year plan that is updated annually.  The plan is a Bank wide plan where the IT initiatives are added to the plan.  Updates include: - Necessary Initiatives to support the Business Units - IT only initiatives for infrastructure
2. Tracking of the Initiatives occurs at the COPC meetings.  The meetings include the CEO/Board Member and the Management Team
3.  Meeting Minutes are maintained to provide for a permanent record of discussions.
4.  The Bank wide Strategic plan is provided to the Board of Directors for review and approval.
5. Within the CTO Job description this includes IT Strategic planning.</t>
    </r>
  </si>
  <si>
    <t>To ensure that the Board of Directors is informed of the Bank wide strategic plan, which include the IT initiatives, the Plan is provided to the Board of Directors for review and approval.</t>
  </si>
  <si>
    <t>Austin Muniz</t>
  </si>
  <si>
    <t>Information Security</t>
  </si>
  <si>
    <t>Operational Risk Management</t>
  </si>
  <si>
    <t>Florence Ronaghan</t>
  </si>
  <si>
    <t>Information Technology</t>
  </si>
  <si>
    <t>Joseph Martano</t>
  </si>
  <si>
    <t>Rajesh Kalyanaraman</t>
  </si>
  <si>
    <t>Nichola Mitto</t>
  </si>
  <si>
    <t>Maksim Tumarinson</t>
  </si>
  <si>
    <t>Thomas Silva</t>
  </si>
  <si>
    <t>William Galatioto</t>
  </si>
  <si>
    <t>"Omission to connect devices" ==&gt; IT-CHG-C11 "Change Logging and Tracking" - Self-identified issue</t>
  </si>
  <si>
    <t xml:space="preserve">Business may enforce their change management controls in:
-"Independent Post-Implementation Review"
- "UAT"
</t>
  </si>
  <si>
    <t>Business may enforce their change management controls in:
-"Independent Post-Implementation Review"
- "UAT"</t>
  </si>
  <si>
    <t>As identified in MS:
"There was a communication failure between the data center and the business units: Digital Operations/Digital Banking Services"</t>
  </si>
  <si>
    <t>Matt Willard</t>
  </si>
  <si>
    <t xml:space="preserve">Issue related to  IT-DC-C06 "Encryption data in transit and at rest" </t>
  </si>
  <si>
    <t>Susan Gallo</t>
  </si>
  <si>
    <t>Wire Room</t>
  </si>
  <si>
    <t>Seth Gerber</t>
  </si>
  <si>
    <t>General Accounting</t>
  </si>
  <si>
    <t>Lease Security</t>
  </si>
  <si>
    <t xml:space="preserve">Digital Operations </t>
  </si>
  <si>
    <t>This is not caused directly by an IT Infrastructure-related issue
(Q2 configuration)</t>
  </si>
  <si>
    <t>"Reports not stored" ==&gt; Business to specify storage requirement to IT</t>
  </si>
  <si>
    <t>Issue related to problem in Netskope NYC1 data center.  Internally, response can be improved with the IT Control:
IT-IFR-C06 "Monitoring of System Performance" - In 2021, this control is classified as operational and will be tested in upcoming RCSA Operational.
However,
IT handled the problem correctly, by managing the vendor from the issue identification to the issue resolution and testing</t>
  </si>
  <si>
    <t xml:space="preserve">"Unexpected OKTA outage" </t>
  </si>
  <si>
    <t xml:space="preserve">Long-term solution: IT IFR-C11 "network Segmentation" - Self-identified deficiency in 2021 </t>
  </si>
  <si>
    <t>Metric Stream Root cause: Third Party SLA Deviation</t>
  </si>
  <si>
    <t>This is not caused directly by an IT Infrastructure-related issue. May be related to limitations of MISER.</t>
  </si>
  <si>
    <t>To Be Identified</t>
  </si>
  <si>
    <t>Issue currently being investigated by vendor Calabrio</t>
  </si>
  <si>
    <t>Unable to find details in MetricStream</t>
  </si>
  <si>
    <t>Not Identified</t>
  </si>
  <si>
    <r>
      <rPr>
        <sz val="11"/>
        <color rgb="FFFF0000"/>
        <rFont val="Calibri"/>
        <family val="2"/>
        <scheme val="minor"/>
      </rPr>
      <t>Unable to find details in MetricStream</t>
    </r>
    <r>
      <rPr>
        <sz val="11"/>
        <color theme="1"/>
        <rFont val="Calibri"/>
        <family val="2"/>
        <scheme val="minor"/>
      </rPr>
      <t xml:space="preserve">
This is a Cybersecurity event
Should have controls related to cybersecurity monitoring and response</t>
    </r>
  </si>
  <si>
    <t>Digital Banking</t>
  </si>
  <si>
    <t>Jessica Flohr</t>
  </si>
  <si>
    <t>Row Labels</t>
  </si>
  <si>
    <t>Grand Total</t>
  </si>
  <si>
    <t>Count of Issue ID</t>
  </si>
  <si>
    <t>Comments</t>
  </si>
  <si>
    <t>The deficiency may be related to a failed replication operation of MS SQL Server
IT-IFR-C06 "Monitoring of System Performance" - In 2021, this control is classified as operational and will be tested in upcoming RCSA Operational</t>
  </si>
  <si>
    <t>Metric Stream: flaw in the recent release of Symantec Endpoint Protection</t>
  </si>
  <si>
    <t>Root Cause: Software license not renewed
IT IFR-C6 (Operation Monitoring) - To be tested in upcoming RCSA Operations</t>
  </si>
  <si>
    <t>Root Cause: Issue due to failed replication of database
IT IFR-C6 (Operation Monitoring) - To be tested in upcoming RCSA Operations</t>
  </si>
  <si>
    <t>Root Cause: Issue due to failing backups caused the increase in log file size - IT IFR-C6 (Operation Monitoring) - To be tested in upcoming RCSA Operations</t>
  </si>
  <si>
    <t>Root Cause: Issue due to mainframe connection on a busy/non-performing switch port- IT IFR-C6 (Operation Monitoring) - To be tested in upcoming RCSA Operations</t>
  </si>
  <si>
    <t>Root cause: Spectrum Internet access failed. A manual switch had to be turned on at the building in order to enable the backup</t>
  </si>
  <si>
    <t>Other</t>
  </si>
  <si>
    <t>Incident Owner Org</t>
  </si>
  <si>
    <t>Incident Owner</t>
  </si>
  <si>
    <t>Issue within Netskope environment, which affected other Netskope users
vendor management - SLA - vendor performance (operations impacted by Third Party Vendor)</t>
  </si>
  <si>
    <t>Metric Stream: Information Security recommended restricting certain firewall rules which, when implemented by InfoSec's request, users were denied access to Gmail from Chanin
Possible improvement: Business Change Management, UAT
check date</t>
  </si>
  <si>
    <t>Root cause: Deviation from Best Practice
IT-CHG-C09 "UAT" - Self-identified deficiency
unauthorized change</t>
  </si>
  <si>
    <t>MetricStream Root cause: Inadequate Documentation (CORE2)
UAT testing not completed</t>
  </si>
  <si>
    <t>Not Technology Control</t>
  </si>
  <si>
    <t xml:space="preserve">(Vendor) Environment Operational </t>
  </si>
  <si>
    <t>Not Technology control</t>
  </si>
  <si>
    <t>Several issues:
- "Erroneous Networker log" --&gt;IT-IFR-C06 "Monitoring of System Performance" - To FAIL in 2021 + To test with Veeam in RCSA operations
- "Incompatible software" --&gt; IT-OPR-C01 "Automated back up" - To test with Veeam in RCSA operations
- "Insufficient disk space" --&gt; IT-IFR-C06 "Monitoring of System Performance"  - Expand the scope of this control to include the monitoring, tuning, projecting system capacity</t>
  </si>
  <si>
    <t xml:space="preserve">(Vendor) Application Encryption </t>
  </si>
  <si>
    <t xml:space="preserve">(RCSA) IT Change Management </t>
  </si>
  <si>
    <t>(Vendor) Environment Operational</t>
  </si>
  <si>
    <t>(Vendor) Application Change Management</t>
  </si>
  <si>
    <t>(Vendor) Application Operational</t>
  </si>
  <si>
    <t xml:space="preserve">(RCSA) IT Security </t>
  </si>
  <si>
    <t>Root cause: New procedure - Change in nightly operations
Issue may be related to self-identified deficiency in:
- IT-CHG-C08 "Independent Post-Implementation Review"
- IT-CHG-C09 "UAT"</t>
  </si>
  <si>
    <t>(RCSA) IT Infrastructure</t>
  </si>
  <si>
    <t xml:space="preserve">IT Human Error  </t>
  </si>
  <si>
    <t xml:space="preserve">Control worked. AVP vendor found router power cord dislodged. 
Can be linked to Vendor agreed RTO
Probably human non-repeatable error. Issue may improved after remediation of self-identified deficiency in:
- IT-CHG-C08 "Independent Post-Implementation Review" </t>
  </si>
  <si>
    <t>Unable to find details in MetricStream. Issue not yet fully documented</t>
  </si>
  <si>
    <t>(Business) Cybersecurity Monitoring</t>
  </si>
  <si>
    <t>Vendor device failure</t>
  </si>
  <si>
    <t>(Business) Operational</t>
  </si>
  <si>
    <t>Business related</t>
  </si>
  <si>
    <t>Incident Classification</t>
  </si>
  <si>
    <t>Vendor related</t>
  </si>
  <si>
    <t>RCSA Controls</t>
  </si>
  <si>
    <t>44% of the incidents are Not technology related</t>
  </si>
  <si>
    <t>15% are related to RCSA controls</t>
  </si>
  <si>
    <t>Issue Identified On</t>
  </si>
  <si>
    <t>N/A</t>
  </si>
  <si>
    <t>RCSA Conclusion</t>
  </si>
  <si>
    <t>On RCSA-related controls</t>
  </si>
  <si>
    <t>(RCSA) IT Operations</t>
  </si>
  <si>
    <t>Some of the incidents that were identified by OPRISK are related to the issues that we identified during the 2021 RCSA Change Management.
These include:
1. Lacking of evidence of Post Implementation Review
2. (Policy) Unclear requirements for execution, documentation and communication of UAT testing prior to implementation
3. (Policy) Unclear requirements for the separation of Production and Development Environments
4. Lacking of evidence of back-out testing
Some other incidents are best classified as IT Operations , which shall be tested in Q3.
The remaining incident is related to "infrastructure" (network segmentation), and  IT security (UAR)</t>
  </si>
  <si>
    <t xml:space="preserve"> </t>
  </si>
  <si>
    <t>Real Incident Owner Org</t>
  </si>
  <si>
    <t>Real Incident Owner</t>
  </si>
  <si>
    <t>IT</t>
  </si>
  <si>
    <t>TBD</t>
  </si>
  <si>
    <t>Cyber</t>
  </si>
  <si>
    <t>IS</t>
  </si>
  <si>
    <t>Franklin C</t>
  </si>
  <si>
    <t>Debi G.</t>
  </si>
  <si>
    <t xml:space="preserve">IT Change Management </t>
  </si>
  <si>
    <t xml:space="preserve">IT </t>
  </si>
  <si>
    <t>Stephen A.</t>
  </si>
  <si>
    <t xml:space="preserve">IT  </t>
  </si>
  <si>
    <t>Max T.</t>
  </si>
  <si>
    <t>Joe P.</t>
  </si>
  <si>
    <t>IT Change Management</t>
  </si>
  <si>
    <t>eBanking</t>
  </si>
  <si>
    <t>Brian R.</t>
  </si>
  <si>
    <t>IT RCSA Area (Original)</t>
  </si>
  <si>
    <t>Information Security Review (Final)</t>
  </si>
  <si>
    <t>(Vendor) Application Operations</t>
  </si>
  <si>
    <t>Corrupted file from vendor</t>
  </si>
  <si>
    <t>(Business) Operations</t>
  </si>
  <si>
    <t>(RCSA) IT Operational</t>
  </si>
  <si>
    <t>(Vendor) Environment Operations</t>
  </si>
  <si>
    <t>Loan Serviceing</t>
  </si>
  <si>
    <t>Rich H.</t>
  </si>
  <si>
    <t>Bill G.</t>
  </si>
  <si>
    <t>Depositor Services</t>
  </si>
  <si>
    <t>IT Review (Proposed Changes RCSA)</t>
  </si>
  <si>
    <t>Information Security Review (Final Change RCSA [ORM/IS])</t>
  </si>
  <si>
    <t>This is a Cyber related control</t>
  </si>
  <si>
    <r>
      <t xml:space="preserve">The incidents in this spreadsheet are found to belong in the folowing categories:
</t>
    </r>
    <r>
      <rPr>
        <sz val="11"/>
        <color rgb="FFFF0000"/>
        <rFont val="Calibri"/>
        <family val="2"/>
        <scheme val="minor"/>
      </rPr>
      <t>a) Non-IT related (business controls)</t>
    </r>
    <r>
      <rPr>
        <sz val="11"/>
        <rFont val="Calibri"/>
        <family val="2"/>
        <scheme val="minor"/>
      </rPr>
      <t xml:space="preserve">
b) Vendor related (weakness/failure in vendor controls)
</t>
    </r>
    <r>
      <rPr>
        <strike/>
        <sz val="11"/>
        <color rgb="FFFF0000"/>
        <rFont val="Calibri"/>
        <family val="2"/>
        <scheme val="minor"/>
      </rPr>
      <t>c) Business related (weakness in controls related to business applications that are hosted in the bank)</t>
    </r>
    <r>
      <rPr>
        <sz val="11"/>
        <rFont val="Calibri"/>
        <family val="2"/>
        <scheme val="minor"/>
      </rPr>
      <t xml:space="preserve"> - </t>
    </r>
    <r>
      <rPr>
        <sz val="11"/>
        <color rgb="FFFF0000"/>
        <rFont val="Calibri"/>
        <family val="2"/>
        <scheme val="minor"/>
      </rPr>
      <t>Should be combined with a).</t>
    </r>
    <r>
      <rPr>
        <sz val="11"/>
        <rFont val="Calibri"/>
        <family val="2"/>
        <scheme val="minor"/>
      </rPr>
      <t xml:space="preserve">  </t>
    </r>
    <r>
      <rPr>
        <sz val="11"/>
        <color rgb="FFFF0000"/>
        <rFont val="Calibri"/>
        <family val="2"/>
        <scheme val="minor"/>
      </rPr>
      <t>Update the Statistics Pivot Table</t>
    </r>
    <r>
      <rPr>
        <sz val="11"/>
        <rFont val="Calibri"/>
        <family val="2"/>
        <scheme val="minor"/>
      </rPr>
      <t xml:space="preserve">
d) RCSA-related (weakness in IT RCSA controls)</t>
    </r>
  </si>
  <si>
    <t>Non-IT related (business controls)</t>
  </si>
  <si>
    <t>Updated Incident Owner Org</t>
  </si>
  <si>
    <t>IT RCSA Bucket Update</t>
  </si>
  <si>
    <t xml:space="preserve">RCSA Breakdown </t>
  </si>
  <si>
    <t xml:space="preserve">IT Review (Proposed Changes RCSA) Comments 
</t>
  </si>
  <si>
    <t>#</t>
  </si>
  <si>
    <t>IT/IS RCSA</t>
  </si>
  <si>
    <t xml:space="preserve">Number of Incidents Caused By Vendor proceses/controls failures.  </t>
  </si>
  <si>
    <t xml:space="preserve">Number of Incidents Caused By Vendor proceses/controls failures.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</si>
</sst>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0"/>
      <name val="Calibri"/>
      <family val="2"/>
      <scheme val="minor"/>
    </font>
    <font>
      <sz val="11"/>
      <color theme="1"/>
      <name val="Calibri"/>
      <family val="2"/>
      <scheme val="minor"/>
    </font>
    <font>
      <b/>
      <sz val="8"/>
      <color theme="1"/>
      <name val="Calibri"/>
      <family val="2"/>
      <scheme val="minor"/>
    </font>
    <font>
      <sz val="8"/>
      <color theme="1"/>
      <name val="Calibri"/>
      <family val="2"/>
      <scheme val="minor"/>
    </font>
    <font>
      <u/>
      <sz val="8"/>
      <color theme="1"/>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0"/>
      <name val="Arial"/>
      <family val="2"/>
    </font>
    <font>
      <sz val="11"/>
      <color rgb="FF121212"/>
      <name val="Arial"/>
      <family val="2"/>
    </font>
    <font>
      <sz val="11"/>
      <name val="Calibri"/>
      <family val="2"/>
      <scheme val="minor"/>
    </font>
    <font>
      <sz val="10"/>
      <name val="Arial"/>
      <family val="2"/>
    </font>
    <font>
      <b/>
      <sz val="11"/>
      <color rgb="FFFF0000"/>
      <name val="Calibri"/>
      <family val="2"/>
      <scheme val="minor"/>
    </font>
    <font>
      <b/>
      <sz val="16"/>
      <color rgb="FFFF0000"/>
      <name val="Calibri"/>
      <family val="2"/>
      <scheme val="minor"/>
    </font>
    <font>
      <strike/>
      <sz val="11"/>
      <color rgb="FFFF0000"/>
      <name val="Calibri"/>
      <family val="2"/>
      <scheme val="minor"/>
    </font>
    <font>
      <b/>
      <sz val="11"/>
      <color theme="8"/>
      <name val="Calibri"/>
      <family val="2"/>
      <scheme val="minor"/>
    </font>
    <font>
      <b/>
      <i/>
      <sz val="11"/>
      <color rgb="FFFF0000"/>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249977111117893"/>
        <bgColor indexed="64"/>
      </patternFill>
    </fill>
    <fill>
      <patternFill patternType="solid">
        <fgColor rgb="FFFFC7CE"/>
      </patternFill>
    </fill>
    <fill>
      <patternFill patternType="solid">
        <fgColor theme="4" tint="0.79998168889431442"/>
        <bgColor theme="4" tint="0.79998168889431442"/>
      </patternFill>
    </fill>
    <fill>
      <patternFill patternType="solid">
        <fgColor rgb="FF00B050"/>
        <bgColor indexed="64"/>
      </patternFill>
    </fill>
    <fill>
      <patternFill patternType="solid">
        <fgColor theme="7"/>
        <bgColor indexed="64"/>
      </patternFill>
    </fill>
    <fill>
      <patternFill patternType="solid">
        <fgColor theme="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theme="4" tint="0.39997558519241921"/>
      </top>
      <bottom/>
      <diagonal/>
    </border>
    <border>
      <left/>
      <right/>
      <top/>
      <bottom style="thin">
        <color theme="4" tint="0.39997558519241921"/>
      </bottom>
      <diagonal/>
    </border>
  </borders>
  <cellStyleXfs count="6">
    <xf numFmtId="0" fontId="0" fillId="0" borderId="0"/>
    <xf numFmtId="0" fontId="2" fillId="0" borderId="0"/>
    <xf numFmtId="0" fontId="7" fillId="6" borderId="0" applyNumberFormat="0" applyBorder="0" applyAlignment="0" applyProtection="0"/>
    <xf numFmtId="9" fontId="2" fillId="0" borderId="0" applyFont="0" applyFill="0" applyBorder="0" applyAlignment="0" applyProtection="0"/>
    <xf numFmtId="0" fontId="9" fillId="0" borderId="0"/>
    <xf numFmtId="0" fontId="12" fillId="0" borderId="0"/>
  </cellStyleXfs>
  <cellXfs count="128">
    <xf numFmtId="0" fontId="0" fillId="0" borderId="0" xfId="0"/>
    <xf numFmtId="0" fontId="3" fillId="2" borderId="0" xfId="0" applyFont="1" applyFill="1" applyAlignment="1">
      <alignment horizontal="center" vertical="center"/>
    </xf>
    <xf numFmtId="0" fontId="3" fillId="2" borderId="0" xfId="0" applyFont="1" applyFill="1"/>
    <xf numFmtId="0" fontId="4" fillId="0" borderId="0" xfId="0" applyFont="1"/>
    <xf numFmtId="0" fontId="4" fillId="0" borderId="3" xfId="0" applyFont="1" applyBorder="1" applyAlignment="1">
      <alignment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9" xfId="0" applyFont="1" applyBorder="1" applyAlignment="1">
      <alignment horizontal="center" vertical="center"/>
    </xf>
    <xf numFmtId="0" fontId="4" fillId="0" borderId="10" xfId="0" applyFont="1" applyBorder="1" applyAlignment="1">
      <alignment vertical="top" wrapText="1"/>
    </xf>
    <xf numFmtId="0" fontId="4" fillId="0" borderId="11"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4" fillId="0" borderId="8" xfId="0" applyFont="1" applyBorder="1" applyAlignment="1">
      <alignment horizontal="left" vertical="top" wrapText="1"/>
    </xf>
    <xf numFmtId="0" fontId="4" fillId="3" borderId="3"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3" xfId="0" applyFont="1" applyFill="1" applyBorder="1" applyAlignment="1">
      <alignment vertical="top" wrapText="1"/>
    </xf>
    <xf numFmtId="0" fontId="4" fillId="3" borderId="8" xfId="0" applyFont="1" applyFill="1" applyBorder="1" applyAlignment="1">
      <alignment vertical="top" wrapText="1"/>
    </xf>
    <xf numFmtId="0" fontId="4" fillId="3" borderId="9" xfId="0" applyFont="1" applyFill="1" applyBorder="1" applyAlignment="1">
      <alignment horizontal="center" vertical="center"/>
    </xf>
    <xf numFmtId="0" fontId="4" fillId="3" borderId="10" xfId="0" applyFont="1" applyFill="1" applyBorder="1" applyAlignment="1">
      <alignment vertical="top" wrapText="1"/>
    </xf>
    <xf numFmtId="0" fontId="4" fillId="3" borderId="11" xfId="0" applyFont="1" applyFill="1" applyBorder="1" applyAlignment="1">
      <alignment vertical="top"/>
    </xf>
    <xf numFmtId="0" fontId="4" fillId="3" borderId="11" xfId="0" applyFont="1" applyFill="1" applyBorder="1" applyAlignment="1">
      <alignment vertical="top" wrapText="1"/>
    </xf>
    <xf numFmtId="0" fontId="4" fillId="0" borderId="9" xfId="0" applyFont="1" applyBorder="1" applyAlignment="1">
      <alignment horizontal="center" vertical="center" wrapText="1"/>
    </xf>
    <xf numFmtId="0" fontId="4" fillId="0" borderId="11" xfId="0" applyFont="1" applyBorder="1" applyAlignment="1">
      <alignment horizontal="left" vertical="top" wrapText="1"/>
    </xf>
    <xf numFmtId="0" fontId="4" fillId="3" borderId="5" xfId="0" applyFont="1" applyFill="1" applyBorder="1" applyAlignment="1">
      <alignment vertical="top"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0" borderId="0" xfId="0" applyFont="1" applyAlignment="1">
      <alignment horizontal="center" vertical="center"/>
    </xf>
    <xf numFmtId="0" fontId="0" fillId="0" borderId="0" xfId="0" applyAlignment="1">
      <alignment horizontal="left" vertical="top" wrapText="1"/>
    </xf>
    <xf numFmtId="0" fontId="1" fillId="5" borderId="0" xfId="0" applyFont="1" applyFill="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0" borderId="4" xfId="0" applyFont="1" applyBorder="1" applyAlignment="1">
      <alignment horizontal="center" vertical="center" wrapText="1"/>
    </xf>
    <xf numFmtId="0" fontId="4" fillId="0" borderId="0" xfId="0" applyFont="1" applyBorder="1" applyAlignment="1">
      <alignment horizontal="left" vertical="top" wrapText="1"/>
    </xf>
    <xf numFmtId="0" fontId="0" fillId="0" borderId="0" xfId="0" applyFill="1" applyAlignment="1">
      <alignment horizontal="left" vertical="top" wrapText="1"/>
    </xf>
    <xf numFmtId="0" fontId="6" fillId="0" borderId="0" xfId="0" applyFont="1" applyAlignment="1">
      <alignment horizontal="left" vertical="top" wrapText="1"/>
    </xf>
    <xf numFmtId="0" fontId="3" fillId="2" borderId="0" xfId="0" applyFont="1" applyFill="1" applyAlignment="1">
      <alignment vertical="top"/>
    </xf>
    <xf numFmtId="0" fontId="4" fillId="2" borderId="0" xfId="0" applyFont="1" applyFill="1"/>
    <xf numFmtId="0" fontId="4" fillId="0" borderId="2" xfId="0" applyFont="1" applyBorder="1" applyAlignment="1">
      <alignment horizontal="center" vertical="center" wrapText="1"/>
    </xf>
    <xf numFmtId="0" fontId="4" fillId="0" borderId="12" xfId="0" applyFont="1" applyBorder="1" applyAlignment="1">
      <alignment horizontal="center" vertical="center"/>
    </xf>
    <xf numFmtId="0" fontId="4" fillId="0" borderId="0" xfId="0" applyFont="1" applyBorder="1" applyAlignment="1">
      <alignment horizontal="center" vertical="center" wrapText="1"/>
    </xf>
    <xf numFmtId="0" fontId="4" fillId="2" borderId="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6" borderId="12" xfId="2" applyBorder="1" applyAlignment="1">
      <alignment horizontal="center" vertical="center" wrapText="1"/>
    </xf>
    <xf numFmtId="0" fontId="4" fillId="3"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4" borderId="2"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0" borderId="0" xfId="0" applyFont="1" applyAlignment="1">
      <alignment vertical="top"/>
    </xf>
    <xf numFmtId="0" fontId="8" fillId="0" borderId="0" xfId="0" applyFont="1"/>
    <xf numFmtId="0" fontId="10" fillId="0" borderId="0" xfId="0" applyFont="1" applyAlignment="1">
      <alignment vertical="top" wrapText="1"/>
    </xf>
    <xf numFmtId="0" fontId="0" fillId="0" borderId="0" xfId="0" applyAlignment="1">
      <alignment horizontal="left" vertical="top" indent="1"/>
    </xf>
    <xf numFmtId="0" fontId="10" fillId="0" borderId="0" xfId="0" applyFont="1" applyAlignment="1">
      <alignment vertical="top"/>
    </xf>
    <xf numFmtId="0" fontId="0" fillId="0" borderId="0" xfId="0" pivotButton="1"/>
    <xf numFmtId="0" fontId="0" fillId="0" borderId="0" xfId="0" applyAlignment="1">
      <alignment horizontal="left"/>
    </xf>
    <xf numFmtId="0" fontId="0" fillId="0" borderId="0" xfId="0" applyNumberFormat="1"/>
    <xf numFmtId="9" fontId="0" fillId="0" borderId="0" xfId="3" applyFont="1"/>
    <xf numFmtId="0" fontId="6" fillId="0" borderId="0" xfId="0" applyFont="1"/>
    <xf numFmtId="0" fontId="8" fillId="7" borderId="13" xfId="0" applyNumberFormat="1" applyFont="1" applyFill="1" applyBorder="1"/>
    <xf numFmtId="0" fontId="8" fillId="0" borderId="0" xfId="0" applyFont="1" applyAlignment="1">
      <alignment horizontal="center"/>
    </xf>
    <xf numFmtId="0" fontId="0" fillId="0" borderId="0" xfId="0" applyAlignment="1">
      <alignment horizontal="right"/>
    </xf>
    <xf numFmtId="0" fontId="8" fillId="7" borderId="13" xfId="0" applyFont="1" applyFill="1" applyBorder="1" applyAlignment="1">
      <alignment horizontal="right"/>
    </xf>
    <xf numFmtId="0" fontId="0" fillId="0" borderId="0" xfId="0" applyAlignment="1">
      <alignment wrapText="1"/>
    </xf>
    <xf numFmtId="14" fontId="0" fillId="0" borderId="0" xfId="0" applyNumberFormat="1" applyAlignment="1">
      <alignment horizontal="left" vertical="top" wrapText="1"/>
    </xf>
    <xf numFmtId="0" fontId="0" fillId="0" borderId="0" xfId="0" applyAlignment="1">
      <alignment vertical="top" wrapText="1"/>
    </xf>
    <xf numFmtId="0" fontId="13" fillId="0" borderId="0" xfId="0" applyFont="1"/>
    <xf numFmtId="0" fontId="11" fillId="0" borderId="0" xfId="0" applyFont="1" applyAlignment="1">
      <alignment wrapText="1"/>
    </xf>
    <xf numFmtId="0" fontId="14" fillId="0" borderId="0" xfId="0" applyFont="1"/>
    <xf numFmtId="0" fontId="6" fillId="0" borderId="0" xfId="0" applyFont="1" applyFill="1" applyAlignment="1">
      <alignment horizontal="left" vertical="top" wrapText="1"/>
    </xf>
    <xf numFmtId="0" fontId="0" fillId="0" borderId="0" xfId="0" applyFill="1"/>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8" fillId="0" borderId="14" xfId="0" applyFont="1" applyBorder="1" applyAlignment="1">
      <alignment horizontal="left"/>
    </xf>
    <xf numFmtId="9" fontId="0" fillId="0" borderId="0" xfId="0" applyNumberFormat="1"/>
    <xf numFmtId="0" fontId="16" fillId="0" borderId="0" xfId="0" applyFont="1"/>
    <xf numFmtId="0" fontId="0" fillId="0" borderId="0" xfId="0" applyAlignment="1">
      <alignment vertical="center"/>
    </xf>
    <xf numFmtId="0" fontId="0" fillId="0" borderId="0" xfId="0" applyAlignment="1">
      <alignment horizontal="center" vertical="center"/>
    </xf>
    <xf numFmtId="9" fontId="8" fillId="0" borderId="0" xfId="0" applyNumberFormat="1" applyFont="1" applyAlignment="1">
      <alignment horizontal="center" vertical="center"/>
    </xf>
    <xf numFmtId="9" fontId="0" fillId="0" borderId="0" xfId="0" applyNumberFormat="1" applyAlignment="1">
      <alignment horizontal="center" vertical="center"/>
    </xf>
    <xf numFmtId="0" fontId="0" fillId="0" borderId="0" xfId="0" applyFill="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1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horizontal="center" vertical="center" wrapText="1"/>
    </xf>
    <xf numFmtId="0" fontId="0" fillId="0" borderId="0" xfId="0" applyFill="1" applyAlignment="1">
      <alignment horizontal="center" vertical="center"/>
    </xf>
    <xf numFmtId="0" fontId="0" fillId="0" borderId="0" xfId="0" applyFont="1" applyAlignment="1">
      <alignment horizontal="left" vertical="center" wrapText="1"/>
    </xf>
    <xf numFmtId="0" fontId="11" fillId="0" borderId="0" xfId="0" applyFont="1" applyAlignment="1">
      <alignment horizontal="left" vertical="center" wrapText="1"/>
    </xf>
    <xf numFmtId="0" fontId="17" fillId="0" borderId="0" xfId="0" applyFont="1" applyAlignment="1">
      <alignment horizontal="left" wrapText="1"/>
    </xf>
    <xf numFmtId="9" fontId="13" fillId="0" borderId="0" xfId="0" applyNumberFormat="1" applyFont="1" applyAlignment="1">
      <alignment horizontal="center" vertical="top"/>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left" vertical="top" wrapText="1"/>
    </xf>
    <xf numFmtId="0" fontId="4" fillId="0" borderId="0" xfId="0" applyFont="1" applyBorder="1" applyAlignment="1">
      <alignment horizontal="left" vertical="top" wrapText="1"/>
    </xf>
    <xf numFmtId="0" fontId="4" fillId="0" borderId="7" xfId="0" applyFont="1" applyBorder="1" applyAlignment="1">
      <alignment horizontal="left" vertical="top" wrapText="1"/>
    </xf>
    <xf numFmtId="0" fontId="4" fillId="3" borderId="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cellXfs>
  <cellStyles count="6">
    <cellStyle name="Bad" xfId="2" builtinId="27"/>
    <cellStyle name="Normal" xfId="0" builtinId="0"/>
    <cellStyle name="Normal 2" xfId="1"/>
    <cellStyle name="Normal 3" xfId="4"/>
    <cellStyle name="Normal 4" xfId="5"/>
    <cellStyle name="Percent" xfId="3" builtinId="5"/>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alignment horizontal="right" readingOrder="0"/>
    </dxf>
  </dxfs>
  <tableStyles count="0" defaultTableStyle="TableStyleMedium2" defaultPivotStyle="PivotStyleLight16"/>
  <colors>
    <mruColors>
      <color rgb="FF6AA343"/>
      <color rgb="FF0FD1DB"/>
      <color rgb="FF16D451"/>
      <color rgb="FF33E594"/>
      <color rgb="FF20E8B8"/>
      <color rgb="FF4EE2AA"/>
      <color rgb="FFC5A311"/>
      <color rgb="FFFA4848"/>
      <color rgb="FFD14765"/>
      <color rgb="FFF4B2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Related Incidents v11 - DRAFT Al updates.xlsx]ORM_IS_Stats!PivotTable2</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ORM_IS_Stats!$B$3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089-484E-99DE-243B5B788A3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089-484E-99DE-243B5B788A3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089-484E-99DE-243B5B788A3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089-484E-99DE-243B5B788A3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089-484E-99DE-243B5B788A3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089-484E-99DE-243B5B788A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ORM_IS_Stats!$A$4:$A$10</c:f>
              <c:strCache>
                <c:ptCount val="6"/>
                <c:pt idx="0">
                  <c:v>Cyber</c:v>
                </c:pt>
                <c:pt idx="1">
                  <c:v>eBanking</c:v>
                </c:pt>
                <c:pt idx="2">
                  <c:v>IT Change Management</c:v>
                </c:pt>
                <c:pt idx="3">
                  <c:v>IT Operations</c:v>
                </c:pt>
                <c:pt idx="4">
                  <c:v>Non-IT related (business controls)</c:v>
                </c:pt>
                <c:pt idx="5">
                  <c:v>TBD</c:v>
                </c:pt>
              </c:strCache>
            </c:strRef>
          </c:cat>
          <c:val>
            <c:numRef>
              <c:f>ORM_IS_Stats!$B$4:$B$10</c:f>
              <c:numCache>
                <c:formatCode>General</c:formatCode>
                <c:ptCount val="6"/>
                <c:pt idx="0">
                  <c:v>6</c:v>
                </c:pt>
                <c:pt idx="1">
                  <c:v>1</c:v>
                </c:pt>
                <c:pt idx="2">
                  <c:v>9</c:v>
                </c:pt>
                <c:pt idx="3">
                  <c:v>22</c:v>
                </c:pt>
                <c:pt idx="4">
                  <c:v>29</c:v>
                </c:pt>
                <c:pt idx="5">
                  <c:v>1</c:v>
                </c:pt>
              </c:numCache>
            </c:numRef>
          </c:val>
          <c:extLst>
            <c:ext xmlns:c16="http://schemas.microsoft.com/office/drawing/2014/chart" uri="{C3380CC4-5D6E-409C-BE32-E72D297353CC}">
              <c16:uniqueId val="{00000000-F1C9-481A-B1D1-0034D4ACD42E}"/>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Incident 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0F-4C87-93A5-9B96D0F182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F11B-4167-863A-68163CD9D3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11B-4167-863A-68163CD9D3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0F-4C87-93A5-9B96D0F182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F11B-4167-863A-68163CD9D3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0F-4C87-93A5-9B96D0F182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0F-4C87-93A5-9B96D0F182CC}"/>
              </c:ext>
            </c:extLst>
          </c:dPt>
          <c:dLbls>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1B-4167-863A-68163CD9D3A0}"/>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11B-4167-863A-68163CD9D3A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11B-4167-863A-68163CD9D3A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Statistics!$A$20:$A$26</c:f>
              <c:strCache>
                <c:ptCount val="7"/>
                <c:pt idx="0">
                  <c:v>Incident Classification</c:v>
                </c:pt>
                <c:pt idx="1">
                  <c:v>Not Technology control</c:v>
                </c:pt>
                <c:pt idx="2">
                  <c:v>RCSA Controls</c:v>
                </c:pt>
                <c:pt idx="3">
                  <c:v>Vendor related</c:v>
                </c:pt>
                <c:pt idx="4">
                  <c:v>Business related</c:v>
                </c:pt>
                <c:pt idx="5">
                  <c:v>Other</c:v>
                </c:pt>
                <c:pt idx="6">
                  <c:v>Grand Total</c:v>
                </c:pt>
              </c:strCache>
            </c:strRef>
          </c:cat>
          <c:val>
            <c:numRef>
              <c:f>Statistics!$B$20:$B$26</c:f>
              <c:numCache>
                <c:formatCode>General</c:formatCode>
                <c:ptCount val="7"/>
                <c:pt idx="1">
                  <c:v>30</c:v>
                </c:pt>
                <c:pt idx="2">
                  <c:v>17</c:v>
                </c:pt>
                <c:pt idx="3">
                  <c:v>15</c:v>
                </c:pt>
                <c:pt idx="4">
                  <c:v>2</c:v>
                </c:pt>
                <c:pt idx="5">
                  <c:v>4</c:v>
                </c:pt>
                <c:pt idx="6">
                  <c:v>68</c:v>
                </c:pt>
              </c:numCache>
            </c:numRef>
          </c:val>
          <c:extLst>
            <c:ext xmlns:c16="http://schemas.microsoft.com/office/drawing/2014/chart" uri="{C3380CC4-5D6E-409C-BE32-E72D297353CC}">
              <c16:uniqueId val="{00000000-F11B-4167-863A-68163CD9D3A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605790</xdr:colOff>
      <xdr:row>2</xdr:row>
      <xdr:rowOff>7620</xdr:rowOff>
    </xdr:from>
    <xdr:to>
      <xdr:col>14</xdr:col>
      <xdr:colOff>266700</xdr:colOff>
      <xdr:row>25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57149</xdr:colOff>
      <xdr:row>9</xdr:row>
      <xdr:rowOff>95250</xdr:rowOff>
    </xdr:from>
    <xdr:to>
      <xdr:col>14</xdr:col>
      <xdr:colOff>304800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oang Vinh Nguyen" refreshedDate="44413.587419097224" createdVersion="6" refreshedVersion="6" minRefreshableVersion="3" recordCount="68">
  <cacheSource type="worksheet">
    <worksheetSource ref="A1:N69" sheet="IT"/>
  </cacheSource>
  <cacheFields count="10">
    <cacheField name="Issue Status" numFmtId="0">
      <sharedItems/>
    </cacheField>
    <cacheField name="Issue ID" numFmtId="0">
      <sharedItems/>
    </cacheField>
    <cacheField name="Issue Title" numFmtId="0">
      <sharedItems/>
    </cacheField>
    <cacheField name="Description" numFmtId="0">
      <sharedItems longText="1"/>
    </cacheField>
    <cacheField name="IT RCSA Area (to be confirmed)" numFmtId="0">
      <sharedItems containsBlank="1"/>
    </cacheField>
    <cacheField name="Incident Owner Org" numFmtId="0">
      <sharedItems/>
    </cacheField>
    <cacheField name="Incident Owner" numFmtId="0">
      <sharedItems/>
    </cacheField>
    <cacheField name="IT Area (RCSA Reviewed)" numFmtId="0">
      <sharedItems/>
    </cacheField>
    <cacheField name="RCSA Review" numFmtId="0">
      <sharedItems count="21">
        <s v="(Vendor) Application Change Management"/>
        <s v="Not Technology Control"/>
        <s v="(Vendor) Environment Operational"/>
        <s v="(Vendor) Application Operational"/>
        <s v="(RCSA) IT Operational"/>
        <s v="(Vendor) Application Encryption "/>
        <s v="(RCSA) IT Change Management "/>
        <s v="(Business) Operational"/>
        <s v="(Vendor) Environment Operational "/>
        <s v="(RCSA) IT Security "/>
        <s v="(RCSA) IT Infrastructure"/>
        <s v="IT Human Error  "/>
        <s v="To be Determined"/>
        <s v="(Business) Cybersecurity Monitoring"/>
        <s v="(Vendor) Application  Operational" u="1"/>
        <s v="(Business) Non-IT Operational" u="1"/>
        <s v="(Vendor) Application Change Management " u="1"/>
        <s v="(RCSA) IT Operations  " u="1"/>
        <s v="(Vendor) Environmnet Operational" u="1"/>
        <s v="(Vendor) Operational Environment" u="1"/>
        <s v="(Vendor) Application Change Management  " u="1"/>
      </sharedItems>
    </cacheField>
    <cacheField name="RCSA Comments _x000a_"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seph Rinaldi" refreshedDate="44433.483725231483" createdVersion="6" refreshedVersion="6" minRefreshableVersion="3" recordCount="69">
  <cacheSource type="worksheet">
    <worksheetSource ref="A1:N1048576" sheet="IT"/>
  </cacheSource>
  <cacheFields count="14">
    <cacheField name="Issue Status" numFmtId="0">
      <sharedItems containsBlank="1"/>
    </cacheField>
    <cacheField name="Issue ID" numFmtId="0">
      <sharedItems containsBlank="1" count="69">
        <s v="ISSUE-0000001485"/>
        <s v="ISSUE-0000001650"/>
        <s v="ISSUE-0000003079"/>
        <s v="ISSUE-0000003097"/>
        <s v="ISSUE-0000003309"/>
        <s v="ISSUE-0000003330"/>
        <s v="ISSUE-0000003331"/>
        <s v="ISSUE-0000000003"/>
        <s v="ISSUE-0000000059"/>
        <s v="ISSUE-0000000060"/>
        <s v="ISSUE-0000000061"/>
        <s v="ISSUE-0000000190"/>
        <s v="ISSUE-0000000191"/>
        <s v="ISSUE-0000000192"/>
        <s v="ISSUE-0000000193"/>
        <s v="ISSUE-0000000194"/>
        <s v="ISSUE-0000001368"/>
        <s v="ISSUE-0000001396"/>
        <s v="ISSUE-0000001397"/>
        <s v="ISSUE-0000001398"/>
        <s v="ISSUE-0000001430"/>
        <s v="ISSUE-0000001433"/>
        <s v="ISSUE-0000001440"/>
        <s v="ISSUE-0000001442"/>
        <s v="ISSUE-0000001444"/>
        <s v="ISSUE-0000001445"/>
        <s v="ISSUE-0000001478"/>
        <s v="ISSUE-0000001479"/>
        <s v="ISSUE-0000001484"/>
        <s v="ISSUE-0000001634"/>
        <s v="ISSUE-0000001635"/>
        <s v="ISSUE-0000001636"/>
        <s v="ISSUE-0000001642"/>
        <s v="ISSUE-0000001651"/>
        <s v="ISSUE-0000001667"/>
        <s v="ISSUE-0000001701"/>
        <s v="ISSUE-0000002764"/>
        <s v="ISSUE-0000003048"/>
        <s v="ISSUE-0000003074"/>
        <s v="ISSUE-0000003076"/>
        <s v="ISSUE-0000003078"/>
        <s v="ISSUE-0000003084"/>
        <s v="ISSUE-0000003106"/>
        <s v="ISSUE-0000003114"/>
        <s v="ISSUE-0000003115"/>
        <s v="ISSUE-0000003228"/>
        <s v="ISSUE-0000003230"/>
        <s v="ISSUE-0000003236"/>
        <s v="ISSUE-0000003310"/>
        <s v="ISSUE-0000003326"/>
        <s v="ISSUE-0000003327"/>
        <s v="ISSUE-0000003373"/>
        <s v="ISSUE-0000003374"/>
        <s v="ISSUE-0000003424"/>
        <s v="ISSUE-0000003328"/>
        <s v="ISSUE-0000003388"/>
        <s v="ISSUE-0000003395"/>
        <s v="ISSUE-0000003402"/>
        <s v="ISSUE-0000003423"/>
        <s v="ISSUE-0000003425"/>
        <s v="ISSUE-0000003427"/>
        <s v="ISSUE-0000003429"/>
        <s v="ISSUE-0000003430"/>
        <s v="ISSUE-0000003329"/>
        <s v="ISSUE-0000003422"/>
        <s v="ISSUE-0000003400"/>
        <s v="ISSUE-0000003083"/>
        <s v="ISSUE-0000003332"/>
        <m/>
      </sharedItems>
    </cacheField>
    <cacheField name="Issue Title" numFmtId="0">
      <sharedItems containsBlank="1" count="69">
        <s v="WirePro &amp; BSA Manager SSL Implementation - Lack of Development Testing"/>
        <s v="Report of Abandoned Property - MSR930"/>
        <s v="Netskope Service - Outage and Latency Issues"/>
        <s v="eWire Transfer Posting"/>
        <s v="Appraisal Amount for loan numbers 52035 and 52036 entered incorrectly into McCracken"/>
        <s v="Future dated internal transfers not processed per procedure"/>
        <s v="Incorrect Money Market Account Rate Published"/>
        <s v="Reg O and Reg W Affiliate Issue"/>
        <s v="Phishing Apple Bank (www.tbsavings.com)"/>
        <s v="Incorrect Wire Payment"/>
        <s v="Management Limit Breach - CRE Total Capital"/>
        <s v="Back Up Tapes"/>
        <s v="FCC - Table Replication Issue"/>
        <s v="FCC - Sanctions Corrupted File"/>
        <s v="Board Limit Breach - Liquidity"/>
        <s v="Vanguard Pension Incident"/>
        <s v="Q2 OLB - CentrixDTS - Encryption Keys Stored in Plain Text"/>
        <s v="Best Buy Fraud"/>
        <s v="Google Fraud"/>
        <s v="Recalled wire due to incorrect beneficiary account number provided by Export Credit Department – Version 2"/>
        <s v="Incorrect calculation of accrued interest and related income on two fixed to floating interest rate Corporate Bonds because Bloomberg did not pick up the updated rate"/>
        <s v="Unauthorized Tenant Security Deposit Withdrawal"/>
        <s v="WirePro Production issues - Application Inaccessible"/>
        <s v="Q2 Online Banking/MB banking &amp; Miser degradation of service"/>
        <s v="Unmonitored DNS services"/>
        <s v="Centrix Letter Issue"/>
        <s v="Reg D Incident"/>
        <s v="Privacy Event - Online Statement Access Related to Duplicate Account Numbers"/>
        <s v="Solarwinds FW Change Reporting"/>
        <s v="BSA Manager Application and Daemon issues"/>
        <s v="VMWare Horizon was not accessible"/>
        <s v="Abrigo BAM+ and WirePro Deleted Wires"/>
        <s v="McCracken System Outage"/>
        <s v="Call Report/FR Y-9C Q3 2020 revisions"/>
        <s v="Netskope Extreme latency and timeouts"/>
        <s v="Daily CFP Triggers Report not prepared daily"/>
        <s v="Active Exploitation of SolarWinds Software"/>
        <s v="Unauthorized Privilege Account detected and Privilege Account Sharing by CDI"/>
        <s v="Accounts Payable paid invoice twice to World Compliance, Inc. – Invoice amount $41,915.79"/>
        <s v="Marketing Form Website Spam"/>
        <s v="Gmail Outage at Chanin Building"/>
        <s v="Federal Reserve Board (&quot;FRB&quot;) Nationwide Outage (All Services Affected)"/>
        <s v="Auto-notifications of data movement sent externally in error"/>
        <s v="Region Field 153 Consumer Banking Digital Banking reconciliations – GL Accounts 1110-42-2530 &amp; 1110-46-2530 are not being reconciled monthly in good form"/>
        <s v="Miser Date Roll/ Update Incident"/>
        <s v="Lease Security Close Out Error"/>
        <s v="Personal Loans Applicants Did Not Receive Some Disclosures and Consents"/>
        <s v="WirePro Branch Wire Entry Issue (Re-Opened)"/>
        <s v="Okta Portal Disruption"/>
        <s v="Chanin Gmail Outage"/>
        <s v="Devices Offline in Chanin"/>
        <s v="VMware Storage Issues - network access outage"/>
        <s v="Applebank.com DNS connectivity issue"/>
        <s v="BAM+ Data Manager Module Incorrect Access"/>
        <s v="Branch 29 Outage"/>
        <s v="ACH - Miser limitation processing issue affecting timing of posting to customer accounts"/>
        <s v="Centrix Application failed to communicate to Mainframe"/>
        <s v="PILOT PROGRAM TESTING: Calls Not Recording via Calabrio"/>
        <s v="Intermittent outage on applebank.com"/>
        <s v="Debit Card production Interruption"/>
        <s v="Fundation Application Fraud"/>
        <s v="Q2 OLB/MB &amp; Centrix degradation"/>
        <s v="PILOT PROGAM TESTING: Calls Not Recorded due to internal Firewall Update"/>
        <s v="Third Party mRDC vendor did not revert extended check processing window"/>
        <s v="S1 Outage"/>
        <s v="Virtru test rule"/>
        <s v="FedLine Application outage"/>
        <s v="Incorrect Amount of $49,751,021.96 wired from Apple Bank FHLB Account to Apple Bank Fed Account – excess of $315,542.43"/>
        <m/>
      </sharedItems>
    </cacheField>
    <cacheField name="Description" numFmtId="0">
      <sharedItems containsBlank="1" count="69" longText="1">
        <s v="On Thursday Evening (11/5/202) , The Server Infrastructure, along with assistance from Abrigo (BSA &amp; WirePro Vendor) went  through a process of updating the BSA and WirePro applications to utilize SSL (HTTPS) access in accordance with an open audit item.  The process was followed with the same manner that the application in development had been applied. However, proper UAT testing was not performed on the development environment.  The following morning, we had received reports of users unable to access the application.  Once notified, our team contacted Abrigo to further investigate.  In an effort to resolve this issue, our team has opened access to HTTP portal content on both BSA and WirePro.   Proper testing in development would have shown this to be an issue.  Our team had failed to contact the end users to perform this proper testing, even though it was in place a week prior to the changes in production. In failing to follow through with the end users and ensure that they were aware of this issue, the bank was unable to access WirePro to process wires for the morning of Friday 11/6/2020."/>
        <s v="Because of an issue with an Abandoned Property Report (MSR930 - NYS Unclaimed Funds Report), approximately 106 potentially escheatable NYS accounts ($602k account balances) were not escheated in November 2020.Incident Owner: William GalatiotoIncident Owner Department: Depositor Services and ITImpact of Incident: Regulatory-NYS Abandoned Property Article 3-Unclaimed Property Held or Owing By Banking Organizations.Compensating Control: Starting in March 2021 Depositor Services will be reviewing the MSR940 report on a daily basis.Action plan owners: Depositor Services (William Galatioto) and Data Processing ( Joe Petti and Judy Calvino)Primary Business Where Control Breakdown Occurred: Depositor Services and ITImpacted Business Areas:  Depositor Services (William Galatioto) and Data Processing ( Joe Petti and Judy Calvino)Potential Loss: None at this time"/>
        <s v="Users reported extreme latency issues when attempting to visit any site Monday morning, January 25th. Information security opened an urgent support case with Netskope where they were informed that other Netskope customers were reporting similar issues. Netskope support advised that they were investigating the issue and would provide updates as soon as possible. After waiting an hour after initially opening the support case, the decision to disable the Netskope client for all users was made in order to eliminate the latency issues."/>
        <s v=" On March 9, 2021, 17 customers received an incoming wire transfers via WirePro, which were successfully credited to their account on that day.  This same wire transfer amount was also credited to their account on March 10, 2021 via eWire.  This wire population totaled $860,668.02.  Further, on March 10, 2021, four additional wires were successfully credited to customer accounts via WirePro.  They were subsequently credited again via eWire on March 11, 2021.  This wire population totaled $5,396,497.84.   This was due to a configuration error related to the eWire testing environment setup, where the test environment was connected to Miser production in error.  The total potential loss was $6,257,165.86.  The actual loss is $0.00.This matter was discovered by the wire room and resolved by a one-time fix to the eWire test environment on March 11, 2021 by FIS.  The Wire Room took the steps to reverse the second posting of the funds wired into the accounts on March 11, 2021.  Any related wire transfer fees, which were debited from their accounts for the second transaction, have been reversed from the account.  The customer will see these details in their next monthly statement or, if they are a digital banking customer, they will be reflected in the transaction history details.  Customers were notified via telephone and in writing of this error. "/>
        <s v="It has come to our attention from REVAD in April that there were 2 CRE loans, loan numbers 52035 and 52036 (which were boarded on the same day and for the same borrower), whereas the Cap Rate percentage was entered into the Appraisal field of the McCracken Strategy System in error.  As a result, the Appraisal amount was not reflected correctly in McCracken.  This resulted in inaccurate appraisal reporting information. There is currently a Loan Review internal control in place for loan set ups whereby the Loan Servicing Department reviews key CRE details on the McCracken Strategy System against the Loan Closing form and other loan documents and then documents this on a checklist.   However, in this instance, the error was not caught. Upon learning of this error, the Loan Servicing Department corrected the Appraisal amounts for these loans on McCracken. This incident was the result of a control failure.  However, the Bank did not incur any loss due to this incident. In order to prevent in the future, Loan Servicing will implement the following corrective measures which will also be incorporated into the Loan Servicing Department Procedures: -On the first business day of each month, Loan Reporting Analyst will create the attached file as of month end (i.e.: on 6/1/21 the file will be created as of 5/31/21). -On the first business day of each month, Loan Servicing V.P. (or another officer in his team if he is not available) will review the report to determine that the information for appraisal amount and appraisal cap rate has been entered into the correct field. The report will then be signed, dated and added to Blackline.  -Any corrections will be sent to Loan Reporting Analyst and our month end file will be updated before distribution. This must be done on the first business day of the month. -This review will be added to Blackline as a task with Loan Servicing Analyst being the preparer and  Loan Servicing V.P. designated the approver. The files that will be used and the fields that will be verified are attached.  "/>
        <s v="On April 13, 2021, processing of 21 future dated internal transfers established by customers on the Q2 on-line banking platform did not complete systematically. • Q2 (OLB Vendor) opened a proactive service case and assigned to the designated member of the Apple Bank data center team which triggers an email to that individual as they are the contact for system/processing failure notifications. • Digital Operations contacted a Data Center the next date to follow up on the ticket and its resolution, which had not yet occurred. Digital Operations then contacted a Digital Banking Services team member to inform them of the failure and Q2 Case and requested the case to be reviewed.• The daily report for failed transactions was then reviewed by Digital Banking Services and the information provided was initially interpreted as one transfer transaction failing. Action was to contact the one customer.• On 4/19/21 a customer contacted the bank to determine why their scheduled recurring transfer did not process. This was investigated and it was determined that this transaction was in the rejected file. It was then also determined that 20 additional customers were impacted and their scheduled transactions did not process.• Digital Banking Services immediately contacted all impacted customers and advised them that they needed to reschedule the transfer.• Digital Banking Services reviewed all accounts to ensure no returned payments, NSF and/or fees were the result of the failed transfers. It was determined there were none. Future dated transfers should complete systematically at 8:00AM ET. Data center should notify Digital Operations and Digital Banking Services of any processing failure notifications they receive so the issue can be investigated. Issues noted should be remediated such that the transfer file can be run the same day and all customer transfers take place as scheduled. Failure of the case to be immediately actioned was escalated by the Data Center notice not having been timely received and not communicated to Digital Operations resulting in the transfers not being rerun the same day. The misunderstanding of the case by Digital Banking Services team, resulted in seeing this as a low priority item delaying management intervention and customer resolution. There were 20 customers impacted for about $20K in scheduled transfers that did not take place systematically. The customers future scheduled transfers were not impacted. "/>
        <s v="The Bank assess rates on a weekly basis and as a result, product rates updates to the Bank's collateral as well as communication to all third party vendor partners may be required to update the rate/APY and effective date. Marketing is required to communicate rate/APY changes to third party advertisers (in this case rateseeker.com) per their documented process and validate the changes were made appropriately. In this instance the rate/APY changes were communicated to the third party but one product (Money Market-MMA account) was not updated in error. Given there were no subsequent weekly rate/APY changes, this error went undetected until CustomerLine received a call from a customer questioning the difference in rate on his account vs. the rateseeker.com website. The result is that this customer saw a rate advertised (.25%) for his Money Marketing account higher than the system programmed rate and the rate that was reflected on his statement (.10%).1. Rate/APY changes are communicated bank wide by Deposit Operations on a weekly basis and &quot;no changes&quot; are also similarly communicated.2. Rate changes are updated on the applebank.com website and communicated to third party vendors whose services the Bank uses to publish rates on the internet.3. Third party vendor process/form is used to submit rate/APY changes for the effective date.4. Validation of the changes to the website and third party service is completed by marketing and documented. Lack of a segregation of duties regarding review resulted in the incorrect rate being published on the vendor website from 3/2/2021 to 4/19/2021 for the Money Market Account (.25% vs .10%). As a result an existing customer questioned the difference in rate he noticed he was earning vs. what was published through rateseeker.com. An interest adjustment for the customer accounts was made."/>
        <s v="Negative balance allowed on an affiliate account in violation of Regulation O and W. Branch #1 involved. An written agreement had been made with the customer years ago to perform a daily sweep of any balance over $2,000 via wire to Wells Fargo. In this case, the calculation of the amount of the wire was incorrect for one account. In the second case, an incorrect account was debited for the wire. Both cases resulted in negative balances in the two accounts. Wire #1: Account i/n/o 277 Park was debited i/a/o $151,207.31. This amount was incorrect. It s/h/b $79,990.19. Wire #2: Account i/n/o 277 Park was debited i/a/o $160,425.81 in error. This wire s/h/b debited from the account of 60 Hudson. The two wires were processed in WirePro and the Supervisory Override code was used. Processing these two wires caused a balance in the 277 Park account i/a/o -$229,642.93.Corrective Actions: 2/18/20: Debited 60 Hudson for $160,425.81. Credited 277 Park same amount to reverse error. This reduced the balance to -$69,217.12. 277 Park also received an unrelated $10,000 incoming wire which further reduced the balance to -$59,217.12.Decision made to wait for further deposits made to bring account back to positive balance.2/21/20: Incoming wire credited to 277 Park i/a/o $168,589.04 brought the balance up to $109,641.92."/>
        <s v="We were informed by a third party vendor that has no current relationship with a bank that there is a site on the internet www.tbsavings.com"/>
        <s v="On June 10, a request was sent to Corporate Accounting to transfer $1,000 for grant funds to NGO Committee of Ageing. The email was forwarded to wireroom@applebank.com. On June 12, the wire room employee accidentally pulled an old email with a wire request dated November 29, 2019 in the amount of $1,000,000.On June 12, a wire for $1,000,000 was input, approved and sent via Fedline Advantage. On June 12, the incorrect payment was recalled as the error was realized while preparing the journal entry (the user noticed the incorrect date on the wire request memo). On June 12, the correct payment of $1,000 was made. On June 15, the $1,000,000 was returned. Root Cause - the incorrect payment instructions were pulled, this was not caught by the approver.  "/>
        <s v="The CRE team used an estimated &quot;Total Capital&quot; value erroneously supplied by the Finance Department as opposed to the correct and smaller &quot;Risk Based Capital&quot; value to compare large loan exposures against limits. The error in the denominator of limit calculation caused the CRE team to believe they were lending at 22% of capital as opposed to actual 26% of capital (vs a 25% limit).Every month, &quot;risk-based capital (RBC)&quot; is reported in our board report. The Commercial Mortgage area picks this number up quarterly to show the ratio of the portfolio over RBC. Very rarely, they will ask for a preliminary RBC figure if they are looking to close a large dollar loan in order to gauge the loan to our internal 25% limit. In this particular case, an email was sent to the Commercial Mortgage area with an estimated &quot;Total Capital&quot; figure when an estimated RBC figure should have been sent. With the incorrect figure, the ratio came to 22%. The books were not closed, therefore a final number could not be given. By the time the books were closed, and the correct number was picked up from the board report, the noted ratio was 26% which is 1% over our internal limit. This breach has been self identified and the exception has been reported. No regulatory limits were broken and our financials were correct. The largest difference to these two items is goodwill (about $245mm).Background: How did this error happen? &quot;Capital&quot; has multiple definitions for multiple scenarios. For CRE purposes, we have decided to use the same &quot;capital&quot; as the FDIC uses for CRE concentration purposes, which is RBC. No real impact resulted from this, the loan would have been approved by RELC as a policy exception if we had realized that it brought the group credit beyond the 25% of &quot;total capital&quot; board approved limit. Root Cause: Financial reporting provided an estimated total capital figure, when an estimated risk-based capital figure should have been sent to the Commercial Mortgage area that they use for calculating loans which resulted in a 1% breach over the internal limit. Impact: No regulatory limits were broken and the financials were correct . Issue has been resolved. This breach has been self identified and the exception has been reported. Primary Business where the control breakdown occurred: Financial Reporting "/>
        <s v="The IT Department has uncovered, while performing an exercise on system restoration that backup tapes for the virtualized servers in Scarsdale were not usable. IT did engage the vendor, Dell-EMC for a resolution and a detailed root cause analysis. Following are the facts as we know:  (a) The tape backups for our virtualized servers in Scarsdale have been failing since October 2019. However, the logs for the Dell-EMC Data Backup software (Networker) have been consistently showing success, though upon closer inspection, we should have seen that these backups were finishing in less than a minute, which was not realistic. IT failed to pick up that indicator and thus never addressed the situation till now. (b) The RCA performed by Dell-EMC identified two separate issues that resulted in these failures to occur to begin with and also to go undetected for such an extended period of time. The first one was related to the front-end backup software that had developed some compatibility issue with the backend VMware backup handler, which led to failures in the backup process to be registered as successes. The second issue was that there was a disk space issue in the storage appliance (intermediate backup media) that was causing the backup process to fail. (c) Sometimes late last year, the manager of the Server Infrastructure Team identified the space issue with the storage appliance which was filling up rapidly. He also felt that the backup software that comes bundled with Dell-EMC storage system (Networker) was inadequate for the Bank's growing infrastructure. During the budgeting process for 2020, he requested funding for both initiatives, and was told that it was included in the budget, but subsequently his request to proceed with the acquisition of these two components was put on hold. (d) Within the last month or so, the request was  resurrected to proceed with both the software and additional storage The request was approved by the FVP, IT Infrastructure and the EVP of Information Technology - for both Veeam (an industry standard backup tool) and additional storage rack for the backup appliance. The additional storage has been delivered and will be installed by the end of the month. Also, the front-end backup software has been fully updated to the most current levels to address the compatibility issue. (e) Separately, IT is implementing an additional control, requiring that backup tapes are to be tested on a regular basis for data content, to ensure that the backup tapes are good. (f) In the not-too distant future, the Networker software will be sunset and replaced with Veeam, as already mentioned. (g) In the long term, the Bank will be migrating away from tape backups to the cloud for off-site backups. Root Cause:1. The versions between the Networker server (front-end management), Storage Node (Tape backup server) and vProxy (VMWare backup handler) had compatibility issues. This was traced back to updates made in October 2019. This caused backup data to not properly register in Networker leading the clone to write a blank disk, which is flagged as “Succeeded”.2. Disk Space in Data Domain Appliance causes volume dismounts preventing backup data to be written Owning Organization: Information Technology "/>
        <s v="As a result of a status change on wires, a table replication integral to the transaction monitoring process, within the vendor software (Abrigo), partially failed for a defined period of time. This resulted in a marginal number of additional alerts in 2020, which should have been generated - the total alerts include 55 net new alerts and an additional 44 alerts that required re-review (99 total alerts) by FCC. For proper context, 99 alerts as compared to 40,000 alerts in 2019 (or .002 of total alerts). FCC reviewed all of these alerts, no areas of concern were noted and no additional regulatory reporting was required. FCC continues to work with the vendor (Abrigo) and Apple's IT department to understand and fully document the root cause of this issue. Reported to applicable FCC governance forums and to both FDIC/DFS. Business Incident Owner: Matt Willard Resolution of Issue: Identification, correction of the issue (i.e., wire status changed), re-ran wire TM scenarios, reviewed and decision additional alerts. Conducted a Root Cause Analysis. Additional Impact Note: No regulatory, financial, reputational or legal exposure, which is based upon the remediation efforts. Root Cause Analysis: A replication failure within the Abrigo application impacting some wire scenarios within one of FCC tools (BAM+).Compensating Controls: Issue corrected, isolated incident. However, IT will be implementing additional monitoring of the Abrigo environment. "/>
        <s v="There were two issues related to one root cause - corrupted lists impacting one (1 of 4) of FCC screening systems. This only impacted name screening and all payment screening was done correctly. Issue 1:List additions – Abrigo published an updated SDN list based on the OFAC additions on 5/22/20. On 5/23/20, FCC discovered the issue and notified the vendor. Details of issue: During the creation and publishing of the updated list Abrigo corrupted some of the associated list within the SDN file (311, 312, Cuba) as part of its creation and import process. Some character values in the source list were encoded differently as compared to the file content form Fed. For example, the ‘spaces’ in the file were interpreted as “Â”. Similar issues existed for single/double quotes and ampersands as part of this process. Issue 2Cache Corruption – Abrigo/Apple updated the production Watch List Manager (WLM) environment after hours on 5/29/20 (after hours Friday evening), after Apple's FCC team tested the upgraded in the test environment. Abrigo updated the impacted Abrigo module WLM from version 2.1.188.81 to version 2.1.188.135. Post upgrade, Abrigo noted that the WLM cache subsequently became corrupted as it was rebuilt on the initial scan, resulting in rescanning and over alerting already actioned alerts. This did not affect historical alerts and data before the upgrade date. On 6/1/2020, FCC noted that the process to run this batch file scan took about 5 hours to complete, which was determined to not be an issue given the version update - i.e. upon the first day of a version update the scan will take longer than normal. Upon completion of the scan, which would normally generate about 10-50 alerts on a daily basis, generated 7,773 alerts. In reviewing these alerts, it was found that about 50% (of the 7,773) were due to the corruption of the Politically Exposed Persons (PEP) list. The bank generally do not have direct relationships with foreign PEPs, given the domestic nature of the bank. Example, any Bank customer with the name &quot;Elizabeth&quot; generated an alert (Elizabeth - matched the first name of Queen Elizabeth). While the Vendor advised that these were likely all false positive and that no additional action was required, FCC took a conservative approach and reviewed and dispositioned all of these alerts, which were all deemed to be false positives. Therefore there was no impact or regulatory exposure and the vendor and testing done by FCC indicated that WLM module is fully functioning. The vendor took responsibility for this incident and FCC has negotiated significant compensation for the bank. The Head of FCC has also brief both applicable regulators, FDIC/DFS. Business Owner of Incident: Matt Willard Root Cause: Vendor provided a corrupt file, which caused the issues outlines above. Compensating Controls:Independent testing of all list updates. "/>
        <s v="Apple Bank closed $44 Million below the 3% Cash to Asset level on Friday, June 26th. This close was the result of an operational error and not due to a specific or general liquidity issue. On Monday, June 29th, Apple executed $850 Million of FHLB borrowings of which $343 Million was new money. In addition, we sold $56.8 Million of US Treasuries for cash settlement. These actions will bring the cash balance above the 3% threshold. As a result of closing below 3%, a number of items were triggered. A) The Board Risk Limit was breached) A level 3 Liquidity Stress was triggered according to our Contingency Funding Plan. Over the last few years, we retained higher cash balances, largely a result of excess deposits, and we were comfortable in retaining higher levels of excess cash because of higher fed funds rates. In 2020, with fed funds rates near zero and lower levels of deposit growth, we are intentionally operating with less excess cash and utilizing FHLB borrowings more often as necessary. As a result, we have had to monitor cash levels more frequently, especially around quarter-ends, when funding activity picks up. Business Incident Owner: Jonathan Brickman Root Cause Analysis: Operational breakdown due to the lack of communication between C&amp;I and Treasury where a $100MM receivable went out that was not on the calendar to go out, and resulted in a board limit breach. Normally two people in C&amp;I review all wires that go out. However, there was insufficient communication to Finance to notify them if they needed to raise funding. Previously, the C&amp;I team tracks outgoing wires on a whiteboard, but that was eliminated and currently managed via Google calendar. The Google calendar serves multiple purposes, and different groups utilize the calendar with different perspectives, so inaccuracies in the pipeline could impact different areas in various ways. From the Treasury side, erring on the side of having more deals in the pipeline (some of which potentially don't close) is better for maintaining the appropriate cash buffer. Adding transactions to the Google calendar on same day as wiring requests (while creates a more accurate record keeper of funding), does not help with forecasting cash needs. Additional Comments under Action Plans: Treasury would recommend holding excess cash, though determining the amount of excess cash will require more analysis. There is a cost to this approach -- the impact of holding an excess $100mm of cash annually results in approximately $500K of extra interest costs. Additionally, there may need to be separate pipeline spreadsheet to be tracked &amp; distributed regularly to a distribution group with notifications required in interim periods when there is a material divergence from the last distribution. Compensating Controls: Our daily balance sheet and key ratios are distributed broadly on a daily basis, so there are enough people reviewing and monitoring on a regular basis. Our ability to fund via FHLB is a quick process and can be done same day. Resolution of Issue: Additional funding of $400MM was raised on June 29th to increase our cash level."/>
        <s v="As of 12/31/19 there were two investments that were not included in the Vanguard assets as they had been purchased prior to transferring management of the pension to Vanguard. Both were state of Israel Bonds that had no secondary market, so they could not be sold. One of these matured on 3/2, they check was received and the check was sent to Vanguard and invested, so there was no incident. The second bond matured on 5/1 and was mailed to the bank. Because on the pandemic, I elected not to go into the office to get the check. On 6/30 I went to the office for one day and sent the check to Vanguard. The following day I received an email from Vanguard acknowledging receipt of the check and the investment of the funds. Root Cause: Not going to the office due to the Pandemic"/>
        <s v="Rajesh Kalyanaraman forwarded an email he received from Q2 over to the Information Security (&quot;InfoSec&quot;) team, stating the following: &quot;Dear Q2 Customer,  As part of our Incident Response Program, we are nearing completion of our investigation into a security incident involving encryption keys on the CentrixDTS product and wanted to send you an update. The encryption keys that are used for encrypting passwords were exposed in plain text. Most clients do not store passwords in their DTS database. Based on this, we believe the risk impact to your FI is low, but we are taking an abundance of caution to ensure we remove all risk.&quot;"/>
        <s v="On April 16, 2020, the first claim of fraud was filed and it involved a card not present transaction with Best Buy for $897.34. Between 4/17/20 to 4/30/20 there were 1-3 claims for Best Buy on various days. In the beginning of May, the number of claims per day continued to climb to &gt;5-10 claims a day. The trend was recognized by the team and a conference call was held with the Visa Fraud Team on 5/3. At this time, Visa was aware of the issue but could not pinpoint where it emanated from. The bank is dependent on customers reporting unauthorized transaction on their account. Given the increasing concern and after receiving 28 claims in amounts ranged between $200 and $1,200 on 5/6/20, Apple Bank scheduled a subsequent meeting on May 7, 2020 with the Visa Fraud Team. After discussing the situation and trends of claims increasing per day the Bank coordinated with Visa to add a fraud rule to decline any Best Buy card not present transactions of over $400. After 5/7 the trend for new claims and reports of unauthorized changes from Best Buy started to be reported for amounts under $400. The Bank then worked with Visa to modify the fraud rule to decline any Best Buy card not present transactions over $100.As the issue continued, and unauthorized transactions were now being reported under $100 the Bank changed the fraud rule to decline all best Buy charges for card not present. Once we realized the magnitude of the issue on May 7, we had all cards cancelled where there was a Bet Buy attempt until the customer called to validate the transaction and then the card could be reactivated. From May 7 to the end of June, the Bank continued to receive additional claims from customers as they received and reviewed their transaction history or their monthly statements. As of July 12th, over 500 transactions were blocked - 135 were legitimate transactions and 370 were fraudulent. At this point the fraud rule helped the Bank avoid an additional loss of approximately $170,000.This fraud rule continues to be in place and as of 7/27/20 over 990 transactions were blocked for ~$285K. Some of these transactions were confirmed as legitimate by the customers attempting to make authorized charges. This does require the customer to call in to have their debit card re-activated as well. This fraud trend was originally reported via an email to a select group on 5/7/20 when the fraud rule was first put in place. Weekly updates were provided at internal meetings. The fraud trend was then reported and discussed at the July 9 CMC, which is the first report to the Bank's Financial Crimes Compliance unit. At this time details were requested by the Head of Financial Crimes. A follow up meeting was scheduled for 7/17/20 to discuss the details with FCC and it was here that based on the details provided to the Head of FCC, it was determined that there were two material issues. 1. the Consumer Banking division did not appropriately and timely follow Bank Policy with regard to the escalation to FCC and 2. this fraud trend required the Bank to file a Suspicious Activity Report (SAR) within a defined period, which did not occur. The Digital Payments team has been working with the FCC team to provide details of all customer accounts and disputed transactions (amounts and dates reported/customer accounts credited). The FCC team is investigating the details and will make the determination if a SAR filing is required. TimeLine - Date Discovered - 5/7/2020 (April 16 - first claim; May 7 fraud rule put in place)Potential Loss - $363,713.86 (as of 8/9/20) , Actual Loss - $103,897.12, Recovered Amount - $0Incident owner department - Digital Banking, Incident Approver - Jim Matera Root Cause Analysis- Identity theft where fraudster obtained customer card information and used it to purchase items. On May 11, 2020 Visa did advise that this issue involved customers from other banks as well. Issues Resolved - in progress How was issue resolved? - The internal procedures and reporting process has been resolved. Procedures will be submitted for approval at September 2020 CMC meeting. QAR/PLR Training will be developed and delivered to the Digital Banking team. This fraud issue is not resolved. Numerous transactions are blocked by the fraud rules in place. FCC has confirmed that required regulatory filings (initial) has been completed. The Digital Banking team worked with Visa to put fraud rules in place as disputed transactions increased. Since May 11, the rule was modified to decline all Best Buy transactions when the card is not present, which reduced the number of successful attempts and financial loss. Compensating Controls - The Digital Banking Team has been provided additional information on situations where the FCC Team should be notified of the issue in order to determine if a SAR must be filed. Primary Business where control breakdown occurred - Digital Banking"/>
        <s v="In May 2020, there were Visa Debit Card claims that started to be reported involving purchases made via Google websites and related Google entities including Google Marketplace. The fraud trend was reported by the Digital Payments manager to raise awareness, however the volume was significantly lower than the Best Buy fraud event and the types of transactions were different than what was occurring at the same time. Therefore, it is not believed to be a related fraud incident to the BestBuy fraud scheme. This was not initially identified to be any type of trend as it is not unusual to have multiple claims for one merchant or a low spike of claims come in in short intervals. The Manager continued to monitor the situation and discussed certain claims with the Compliance team for guidance as needed. As the dispute volume started to increase, in early June, the Bank met with Visa Fraud Team and decided to enabled a fraud rule on 6/7/20 for Google related authorization to limit the Bank's exposure. This rule set a dollar and transaction level thresholds. The transactions in many cases were card not present transactions and as a result the bank was able to recover more than 50% of the claims. At a later time the acquiring bank changed the method to PIN-less based transactions which shifted the liability. On July 15, 2020, a conversation was held with FCC on the matter of Best Buy fraud trend and based on the reporting requirements outlined the team brought this fraud trend to the attention of FCC in that same meeting. During this meeting, FCC advised that due to the volume and dollar amount the details needed to be reviewed to determine if a SAR should be filed. At FCC request, the Digital Banking team shared material details needed for the full FCC investigation. Per FCC, the investigation process followed the BAU processes and any needed reporting was completed timely. Timeline - Date Discovered - 6/17/2020 (April 3 - first claim. Fraud Rule put in place June 17)Additional Details: The four most common Apple branches affected include:1. Branch # 057 (located at 44 Lee Avenue, Brooklyn, NY 11211)2. Branch # 062 (located at 414 Flushing Avenue, Brooklyn, NY 11205) 3. Branch # 093 (located at 75-79 Route 59, Monsey, NY 10952) 4. Branch # 002 (located at 169 E. 125th Street, New York, NY 10035) The two most common customer occupations include: 1. Teachers, 2. Students The most frequent recipients of the fraud were Apps:1. GOOGLE *APEX LOGENGES, 2. GOOGLE *NEMESISCONNECT, 3. GOOGLE *VIOTECH MEDIA The fraud was perpetrated using Google Pay. This could have been the result of a national breach of a larger entity or a more local breach of a commonly frequented entity of the customers involved. Incident Owner Department- Digital Banking, Incident Approver- Jim Matera Potential Loss - $146, 125.18, Actual Loss- $37,509.09, Recovered Amount - $23,460.42 Is incident resolved? - In progress. How was incident resolved? - The internal procedures and reporting process has been resolved. Procedures will be submitted for approval at September 2020 CMC meeting. QAR Training will be developed and delivered to the Digital Banking team. This fraud issue is not resolved. Numerous transactions are blocked by the fraud rules in place. Root Cause Analysis - Identity theft where fraudster obtained customer card information and used it to purchase items. Compensating Controls -The Digital Banking Team has been provided additional information on situations where the FCC Team should be notified of the issue in order to determine if a SAR must be filed. Primary Business where control breakdown occurred - Digital Banking"/>
        <s v="On 8/7/20, the Wire Room received a wire request from the Export Credit Department approved by Dana MacKinnon for $1,067,518.71 to be sent to guarantor UKEF for the Atlas Air, Inc. loan.  Based upon these instructions, the wire was prepared and released on FedLine Advantage to account number 000142792.  After receiving an email from Susan Gallo notifying that the Beneficiary's account # in the wiring instructions was incorrect, the Wire Room recalled the wire later that same day.   In addition, on that same day, Export Credit then sent a revised wire request with the corrected Beneficiary account number 000142794 to UKEF, which was then successfully prepared and released.   The Wire Room is monitoring the recalled wire sent to the incorrect account number and since the funds were not yet received, a second recall was sent on 8/10/20.   As of 8/12/20, these recalled funds were still not returned to the Bank but the Wire Room expects to recover the full amount.   The Bank received the full amount recalled, $1,067,518.71, on 8/18/20. This incident was a result of human error by the requesting Department.   In order to prevent in the future, the Export Credit Department has committed to improving Senior Management review of funding details and funding instructions prior to providing to the wire room via the Funding Memorandum. "/>
        <s v="In 2018 the Chief Investment Officer purchased two fixed rate corporate bonds, which on 6/13/20, after two years from the issue date reset to the 10-year treasury rate.  These securities are as follows: CusipDescriptionFace Value Fix rate 06048WWX4BAC 5.8 06/13/28 25,000,000 5.838150AAC9GS 6.4 06/13/28 15,000,000 6.4 The Investment Accounting Department downloads rates and factors from Bloomberg into TPG Portfolio Genius (“PG”). However, for the two corporate bonds above, Bloomberg failed to update the coupon rates, so the original coupon rates did not reset in TPG and were utilized to calculate the accrued interest income.  On September 14th the Bank received interest payments for these bonds of $66,200  (based upon the new interest rate of 0.662%) which was less than the accrued interest and related income of $602,500 recorded in the general ledger resulting in overstated accrued interest and income to the date of payment of $536,300.   Income in 2018 &amp; 2019 was accurately reported so this overstated income related only to June, July, August and September of 2020 in the amounts of $101,301, $178,767, $178,767 and $77,465, respectively.  There are also four additional fixed to floating rate corporate bonds in the portfolio wherein Bloomberg did correctly reflect the updated coupon rates.  Thus, when Investment Accounting downloaded the rates into PG the system correctly calculated accrued interest and income such that no manual JE was needed.  These securities are as follows. Cusip#DescriptionRateRate Change to Floating06744CYW5BACR 5 1/4 03/09/285.25fr 03/09/2061760QLB8MS 5 3/4 04/03/285.75fr 04/03/2094986RK67WFC 3 1/4 04/21/263.25fr 04/21/199612E0DE4WSTP 2.55 03/15/242.55fr 03/15/20 Finally, two additional corporate bonds in the portfolio will change from fixed to floating rate in September 2020-March 2021.   As discussed below, Investment Accounting will estimate the new interest rates on these two respective bonds in case Bloomberg does not have the updated rate, which will be provided by the Investment Department.  These securities are as follows: Cusip#DescriptionRateRate Change to Floating48128GV64JPM 5 09/24/285fr 9/24/2017298CG36C 4 3/4 03/29/284.75fr 3/29/21 Therefore, in total there are eight fixed to floating rate corporate securities currently in the Apple Bank Investments Portfolio.  In order to accurately report accrued interest and related income on these kind of securities prospectively the following remediation plan will be implemented: 1) The existing and new fixed to floating rate securities will be added to a list to make sure the rate is changed at first reset.    The list will be monitored monthly.                                                        2) In case Bloomberg fails to update the rate, the Investment Department will provide an estimated coupon rate via email to Investment Accounting.   3) This estimated rate will be added in the TPG system manually.                                       4) The updated interest rate in PG will be validated via an internal control requiring dual control.                                                                                                                                    5)  This control will be added to the task list in BlackLine as a monthly task. The package will include the list of securities to be monitored and the backup. "/>
        <s v="A representative for Owner/Agent 513 West 26th Street Realty LLC (Lake Realty) called the Lease Security Department Wednesday afternoon, September 16, 2020, to inquire why the tenant security account 2180934529 for George Billis Galleries Inc. only had a balance of $1.00. The account balance should have been $35,000.00. Our review determined that the customer, George Billis, withdrew the $35,000 from the tenant account on October 25, 2019.In reviewing the transaction, Mr. Billis had deposited $1 in cash immediately prior to the withdrawal. We suspect that it was done to prevent the account from being closed, but this cannot be determined because the Supervisory Teller (Brandi Grant) who processed the transaction is no longer employed by the Bank.Ms. Grant processed the $35,000 withdrawal transaction and transferred this amount to the customer's personal checking account 4200012872. This transfer required approval because the saving's account balance was being brought under $5.00; however, as a supervisor, Ms. Grant was able to approve her own transaction without referring this to anyone else. The withdrawal ticket indicates that she verified the signature to the signature card; however, this could not have been possible because there are no signature cards for these types of accounts. It is possible that she could have compared it to one of the two business checking accounts under the same name as the tenant account, George Billis Galleries Inc.Potential Loss: $35,000; Actual Loss: Not yet determined; Recovery Amount: $1,763.39 (Management holds and locks have been placed on five existing accounts associated with this customer.)Update 11/12/20: Potential Loss: $15,593; Recovered Amount: $19,405 from customer existing accountsIncident Owner: John ChenIncident Owner Department: Depositor Services-Lease Security Incident Approver: William GalatiotoCompensating Controls: None at this time Primary Business where Control Breakdown Occurred: Depositor Operations and Depositor ServicesRoot Causes Analysis: Under normal circumstances, a tenant lease security account cannot be processed without entering a specific reason code to prevent accidental withdrawals. There is a branch-level system control where the attempted withdrawal is rejected and the branch is prompted to contact the Lease Security Department for further guidance. If the reason code is known, Lease Security Department can be bypassed. The Chelsea Branch (and Irving Place branch) were exempted from this requirement because they assisted the Lease Security function (located on the second floor in Chelsea) with processing an overflow of lease security transactions. The exemptions were not rescinded when they were no longer required. Moreover, supervisor Grant was filling in temporarily at Chelsea and was likely unaware of the policy that customers are prohibited to withdraw on this type of account even though it bears the customer's name and account information. Date Discovered: 9/16/20; Date of Occurrence: 10/25/19; Date Reported: 9/17/20"/>
        <s v="On 9/21/2020, the Server Infrastructure team was notified at approximately 10:00am that there were issues with access to the WirePro Application. Our team investigated the issue along side Service Desk, resulting in our team reaching out to Abrigo at approximated 11:34am which included a support ticket creation. We were able to get Abrigo to join a WebEx session at approximated 2:30pm. With support and testing from Abrigo, the outlying issue in affect was shown to be changes to our TLS protocol. In accordance with CIS standards, we have enforced TLS v1.2 across the company on our servers. This change had not taken affect on the WirePro server until Monthly patches were applied resulting in a server reboot that weekend. Once the server had come back up, the WirePro application was not configured properly for TLS 1.2, which included updating a configuration ini file, along with a registry value on the server. Drivers were then pushed out to the users accessing WirePro, which re-enabled their access to the WirePro application at approximately 5:30 PM."/>
        <s v="The main production database which is in Miser on the Unisys Mainframe ran out of space. The main transaction processing program Miser/TPSL that interfaces with the Database hung thus impacting services. The services that were impacted were  Users using Miser, Q2 OLB/MB (communicates to Miser) and VRU. From the call center perspective - It appears the VRU was the first system to react. The call center could still receive calls but the VRU was not providing correct information or customers were not able to login.  Then S1 system at the branch was impacted &amp; went down. Digital services called tech support to inquire about S1. IT (Digital Ops) received an email/ text from Q2 Command center that they are investigating alerts from their host services . The OLB services got degraded / OLB automatically went into in offline/batch mode.  No reported Visa impact /Visa goes into stand in mode."/>
        <s v="Through an InfoSec led initiative focused on standardizing email security and recording DNS providers, a third-party vendor was identified (DNSMadeEasy) that hosts DNS records for the Bank that had not gone through the proper vendor review process.  The vendor was initially believed to be being paid for by a corporate credit card, and suggested that this was a long-standing issue going back to the Bank's previous CTO, however, through further analysis it was determined that the vendor was in fact a subcontracted service (&quot;4th party&quot;) to an existing vendor relationship with ZAG Interactive."/>
        <s v="The Bank automated its Regulation E ATM/Debit card disputes in June of this year using the CentrixDTS Case Management System. With the exception of two minor posting incidents, the system appears to have operated incident free and as programmed, through August 2020. However, on 9/2/20, a system error occurred related to a programming change that was being implemented from the Bank side. As a result, claims scheduled for customer resolution on 9/2/20 were not properly transmitted and customer resolution letters were not mailed as a result of this system change. On 9/3/20, the system recognized the error; however, the incorrect customer correspondence letters were attached to the claims scheduled for disposition on 9/2 and were mailed to the customers. Essentially, all customers received letters stating that their account would be provisionally credited related to their submitted claim; however, for customers who had already received a provisional credit, an additional credit was not posted and for all other claims, provisional credit was not actually posted on 9/3/20.How was incident resolved: A report was generated for all claims decisioned on 9/2/20, which was distributed to Danielle and Shirelle. Shirelle next asked Mereika check to see if she was receiving emails from DisputeCaseMgmtAdmin@applebank.com . Shirelle proceeded to look into why an email was not generated from Centrix to the Bank regarding the issues described above and reached out to Dane Nannen of Centrix DTS. Danielle updated Cathy dePasquale, Connie Moyer, Judy Gonsalves and Guido Mangione of the incident. It was determined that 14 of the 16 letters created in the 9/2/20 file would need to be updated and resent to the customers. Danielle Benner drafted the letters which were reviewed and approved by Cathy dePasquale and Connie Moyer. The updated letters consisted of:• 10 letters explaining to the customer that they received a second provisional credit letter in error and that the previously posted provisional was now considered final and their claim had been closed.• 1 letter explaining to the customer that they received a second provisional credit letter in error when, in fact, they should have received a claim denial letter. The letter notified the customer of the reason for the claim denial and that their account would be debited in the amount of the previously posted provisional credit within 5 days from the date of the corrected letter.• 3 letters explaining to the customer that they received a provisional letter in error and that, in fact, their claim had been validated and that the credit they received (which was noted as provisional) should actually have been stated to be a final credit and their claim was considered closed.Letters were mailed to customers on 9/18 and copies were uploaded to CentrixDTS with a note regarding the issue. Compensating Controls - Daily Quality Control Review are performed prior to letters being mailed; Electronic notification of File Processing; and Review of Diagnostic ReportPrimary Business where Control Breakdown Occurred - Branch Operations- Digital Intake Team, IT Impacted Business Area - Branch Operations- Digital Intake TeamIncident Owner - Cathy dePasquale; Incident Owner Department - Digital Banking (Intake Team) Currently being overseen by Deposit Ops"/>
        <s v="The Reg D program was originally instituted to monitor excess transaction limitations for savings and money market accounts in accordance with Regulation D. The Bank suspended these transaction limitations in April 2020 in line with the FRB eliminating the requirement for transaction limitations/reserve requirements. At that time, it wasn't certain that these suspensions would be permanent, so the Bank continued to run the program to continue to track excess transactions but suppressed mailings, account locks and fees until such time that a final determination was made to discontinue the program. Approximately 66 second violation notification letters were sent in September notifying customers that they were in violation of our previous Reg D limitations for a second time in a twelve month rolling cycle; however, these customers did not have any restrictions placed on their accounts. On 10/16/20, three branches contacted Depositor Services to inform us that lock flags were placed on customers accounts and ACH transactions were rejected. Upon investigation by Depositor Services, it was determined that approximately 85 accounts were affected by the lock flag which was related to the third violation in a 12 month rolling period. Apparently, the Data Center inadvertently ran an Altin program that placed the lock flag on the accounts which was originally designed to prohibit the customer from further Regulation D violations but confirmed that final notice letters were not sent. The affected accounts did not incur any NSF returned item check fees. Depositor Services determined that 12 ACH transactions affecting 7 customers were returned to the originator between 10/13 and 10/19/2020.Date Reported: 10/23/2020Date Discovered: 10/19/2020Incident Owner: Judy Nagle and Joe Petti Compensating Controls: The data center confirmed that they removed all Reg D monitoring programs from standard production and the program has been terminated. Impacted Business Area: Deposit OperationsPrimary Business When Control Breakdown Occurred: Data Processing Actual Loss: $125Amount Recovered: N/A due to bank making error.Actin Plan Owners: Depositor Services and Data Processing"/>
        <s v="A customer called into Apple Bank CustomerLine to report that he could see another customer's online checking account statement while attempting to access his IRA statement in Online Banking. [Note: IRA statements are not available to customers through Online Banking.] Through immediate review steps performed, Digital Banking Services determined that the potential to review another customer's account statement existed for the customer's wife, as well. The issue was escalated to a Manager, who then appropriately escalated to the SVP of Digital Banking. The matter was immediately reported to Digital Operations to undergo root cause investigation and was also reported to the Privacy Officer. A decision was made to immediately restrict access to online statements for this customer and his wife. The customer was verbally notified by the Privacy Officer. Date Reported: 10/21/2020Incident Owner: Rajesh KalyanaramanIncident Owner Department: Digital Operations Incident Approver: Stephen MeyersPotential Loss/ Actual Loss: TBDImpact of Incident: Potentially Reputational, Regulatory Compensating Controls: Online statement access has been blocked for the initial population that has been deemed as higher risk to be potentially able to view another customer's statement. The total population is being assessed for future scenarios that could result in additional impact (i.e., accounts that are currently passbook accounts that will be statement accounts in the future).Periodic review of new online banking enrollments for customers who have duplicate accounts that could now have the ability to see another customer's statement. "/>
        <s v=" There were multiple days in March 2020 that the Solarwinds report was not distributed. Network team indicated that the Solarwinds report are not stored on the server hence these missed reports are not able to be regenerated. Information Security requested that Network team to increase Solarwinds report on the server to 5 days retention. "/>
        <s v="The BSA Manager Application was unable to run the nightly daemon for 6 days. The application was also unable to launch from the Application Server."/>
        <s v="VMWare Horizon was not accessible causing service disruptions to Apple Bank consultants and a select number of personnel. Affecting an approximated 25 end users."/>
        <s v="Abrigo - 11,031 wires were marked as deleted transactions in the Microsoft SQL database supporting the Abrigo BAM+ and WirePro products within the APPLE’s on-prem environment. APPLE does not have record of marking these wires as deleted transactions and raised the issue once found in their internal audit process. The incorrectly marked wires in the database resulted in 99 total missing alerts (of which 45 had already triggered on the same APPLE customer account under the same monitoring scenario during the original monitoring timeframes, with different totals and amounts).  The net impact was 54 net new alerts that should have triggered during the affected timeframe, if the transactions had not been marked as deleted"/>
        <s v="The McCraken application was unavailable on Monday November 2nd until 10am. After having powered down manually all the devices on the network at Chanin on Friday October 30st. On Sunday November 1st the onsite engineer powered on all the devices one by one. He omitted one device that set connectivity to McCraken application."/>
        <s v="It has come to our attention that within the September 30 Call Report, that two non-depository financial institution loans (Progresemos and Financiament) totaling $14.5mm reported in Schedule RC-N, (non-performing and delinquent loans) were classified as 90+ days accruing “commercial and industrial loans” category – RC-N 4(b), but should have been classified in the 90+ days accruing “other loans” category - RC-N 7(b).  Additionally, within the memoranda section of the same schedule, one loan to CFM Inc. for $359 thousand was reported as foreign – RC-N M.3.C, when it should not have been as it is a domestic loan.  The same holds true for the September 30 Y-9C report for the Progresemos and Financiament loans mentioned above – HC-N line 4(b) reclassed to HC-N line 7(b).  One of the few differences between both reports is that the Y-9C has a “loans to foreign governments” category.  The government of Zambia loan (30 day delinquent) for $88mm has been reclassed from HC-N line 4(a) to HC-N line 6(a).  Additionally, within the memoranda section of the same schedule, loans to the government of Zambia, Aeromar and LAN Airlines for $124mm HC-N M.3.(a) and Thai and Ethiopian Airways for $23mm HC-N M.3.(c) have been revised and reported as foreign delinquent loans.                                   Accordingly, Financial Reporting submitted a Q3 revised Call and FR Y - 9C report on November 19, 2020"/>
        <s v="Executive Summary:On Monday November 16 2020 at 3:30pm EST, Apple Bank submitted asupport ticket noting extreme latency and timeouts when browsing websitesfor the entire bank. An initial investigation of the log files attached to theticket showed that the issue could be with a default flag enablement featureadded in R76 that affects the Netskope Client when running alongsideCisco Umbrella.Netskope support joined a troubleshooting call with Apple Bank in order toverify the issue at hand. During that call, Apple Bank informed Netskopethey began to see these issues at 12pm EST. Netskope support was ableto correlate that time with an issue on the NYC1 dataplane pertaining to asingle proxy in the proxy pool. Apple Bank moved forward with disablingthe Netskope client to avoid further business impact.After working with internal teams, Netskope removed that affected proxyfrom traffic management to triage and investigate the issue without causingcustomer impact. Apple Bank was notified that the performance issueswere now mitigated.On November 18th, Apple Bank re-enabled the Netskope client afterbusiness hours. Netskope Support joined a call at 8:30am EST onNovember 19th to support Apple Bank when users came back online toensure there were no issues. During this call, all traffic was steeredcorrectly and there was no business impact. Apple Bank decided to moveforward with rolling out the Netskope client to a larger group within thebank. On Friday November 20th, Netskope support joined another call at8:30am EST to ensure there were no business interruptions for the newusers now using the Netskope client. No issues were reported and the callwas closed out."/>
        <s v="The Daily CFP triggers monitoring is a new process tracking key liquidity metrics on a daily basis which were previously reported monthly. As part of the process, ALM indicated to Management ALCO that we would alert senior management when liquidity metrics fell into higher stress levels on an exception basis for reporting, but would not routinely send out daily CFP Trigger emails if there were no issues with the metrics. Most of the liquidity metrics we use are reported in the Daily Balance Sheet that senior management receives daily, in any event which is another control. As a courtesy, upon their request, we were providing the daily CFP trigger summary report to Risk Management in daily emails. We have been tracking the liquidity metrics on a daily basis, and we saw no issues in terms of any elevation of liquidity risk levels in the daily metrics from the source data we were receiving, despite not distributing the summary report to Risk Management. Attached is the accumulation of daily CFP trigger reports that haven’t been provided to Risk Management. Although we did not send out the Daily CFP trigger report summary to Risk Management due to conflicting priorities, and being down one staff member due to vacation, there were no issues with the liquidity metrics during the period in question. In addition, there are currently multiple ALM staff members who can update the daily CFP triggers report. We will again provide the daily CFP triggers report to Risk Management on a daily basis, beginning with the 12/8/2020 summary report later today. There was a meeting held on 12/9/20 with Betty Sellinger, Richard Callahan, Jonathan Brickman and Avi Lopchinsky.  It was agreed at this meeting that this incident be logged in GRC with immediate closure. "/>
        <s v="Information Security was notified by The Cybersecurity and Infrastructure Security Agency (CISA) that an active exploitation of SolarWinds Orion Platform software versions 2019.4 HF 5 through 2020.2.1 HF 1, released between March 2020 and June 2020. At the time of this announcement Apple Bank was running, what was thought at the time as a vulnerable instance of SolarWinds Orion Platform AKA SUNBURST backdoor."/>
        <s v="Information Security was inform that an unauthorized Privilege account was detect in production instance on ServiceNOW/CMDB.  Rob Martin from IT Infrastructure team notice that an unauthorized privilege account was create by the non-conforming in the Bank naming standards and not configured the Bank’s control on using OKTA for login.  Furthermore, there are no approval from the Bank for this account."/>
        <s v=" On December 14th, 2020, the Accounts Payable Department made a duplicate payment to vendor World Compliance, Inc. for the October invoice in the amount of $41,915.79. It was initially paid on November 30th, 2020. BankTEL does have functionality whereby it compares the details (invoice number, invoice amount and vendor’s name) of the newly created invoice to the existing invoice list and displays a screen shot error message if a duplicate invoice is identified. However, in this instance, the system did not alert to the duplicate payment because the invoice number was input incorrectly for the invoice that was paid twice. This overpayment was discovered by Accounts Payable on December 14th, 2020 while reviewing the vendor’s November invoice. The vendor and business area were subsequently notified and vendor will issue a credit for the duplicate payment. Therefore, no loss is anticipated since it is expected the full amount of the duplicate will be returned.The total amount of the overpayment was applied to the December invoice received by the bank on January 29th, 2021. The original December billing amount was $44,642.02 and the vendor applied the $41,915.79 credit, thus resulting in a final billing of $2,726.23. Therefore, the Bank did not incur any loss due to this incident.This incident was a result of human error. There already exists an internal control whereby the AP officer reviews invoices and supporting documentation prior to payment. Therefore, in order to prevent in the future, Accounts Payable Department will amend the Accounts Payable Procedures dated May 25, 2020 page 10, section b, Procedure # AP-7: Check and Electronic Payments as follows - Control Documentation: The Accounts Payable officer reviews the checks and electronic payments against the Payment Register and approves the transactions for checks and electronic payments. The Corporate Accounting Department reviews and approves the checks and electronic payments and confirms that checks in the amount of $20K and above have a second signature. An update list of authorized approvers is saved on S:\MANUALS\ACCTDEPT\2019\Accounts Payable Official Check Signing Authority. In addition, in order to prevent duplicate payments, the Accounts Payable Officers and Controller or Assistant Controller will perform an additional review of all invoices &gt;= $20,000 evidenced by signature on payment batch/register.   "/>
        <s v="When online form submissions are submitted through the Investment/Insurance Form submission (Apple Bank) webpage, the Assistant Vice President, Digital Marketing Manager is notified via email along with ABS Associates. Upon review of the form submissions emails, invalid and/or possible spam/bot submissions were identified by the AVP, Digital Marketing Manager. The incident was escalated to the VP, Marketing Director and the website posting vendor (ZAG) was contacted in order to determine what the invalid submissions could be. Prior to the vendor meeting, the Privacy Preference Form submissions were also discovered to include invalid and/or possible spam/bot submissions as noted on the weekly report for 1/19/2021. The incident was further escalated to the SVP of Digital Banking on 1/19/2021. A meeting was held on 1/20/2021 with Apple Bank InfoSec, Apple Bank IT and ZAG (vendor) and members of Apple Bank Digital Banking and Marketing. In this meeting, the ZAG vendor confirmed that the Investment/Insurance and Privacy Preference form submissions were spam. This is the first incident of this type and no further instances have been noted since 1/14/2021.Compensating controls: ZAG will continue to monitor form submissions for similar bot activity until iOvation implemented. ZAG will investigate putting IP rate limiting policy on the marketing site firewall (May require change request from InfoSec to ZAG)."/>
        <s v="Network Department was notified via chat by the Help Desk on 2/10/21 around 9am that users could not access Gmail.A change was made in Palo Alto firewalls in the Chanin building consisting in disabling a rule that affects Gmail on 2/09/2021 as per CHG0030540Network department implement changes as per approved CC last night at 11pm, applying the configuration changes provided by InfoSec. No testers were scheduled to test.The permissive rule was restored (back-out plan) and Gmail started working around 9:30am on 2/10/2021Technical details: The rule was “any to any” The purpose of the rule was to allow HTTPS traffic for Netskope to work.The rule was too permissive. There is another rule configured in the Palo Alto firewalls more restricted   When the permissive rule was disable in the PA, the more restricted rule took precedence and block Gmail traffic.The Palo Al rule is called Ghostkope. Gmail is first inspected in Palo Alto and then in Netskope. This happens in the majorities of the Web sites."/>
        <s v="Excerpt of the email communication the Bank received from the Federal Reserve Board (&quot;FRB&quot; or &quot;the Fed&quot;), &quot;Beginning around 11:15 a.m. ET, Federal Reserve Bank staff became aware of a disruption for all services. Our technical teams have determined that the cause is a Federal Reserve operational error.&quot;Due to the FRB being down, many of the Bank's services were impacted such as the Bank's Wire Room and the following applications/services such as Check 21, Automated Clearing House (&quot;ACH&quot;) services and Fedline Advantage.The Fed restored the automated clearing house (&quot;ACH&quot;) system known as FedACH as well as its Fedwire Funds, Fedwire Securities, Central Bank, National Settlement, FedCash, Check 21 and Check Adjustments services; however, Account Services was still suffering outages as of 4:25 p.m. New York time (2/24/21).﻿Gina Stroescu stated that the wire volume and dollar amounts for 2/24/21, the day of the outage:36 Outgoing Wires - $7,543,087.99 and,61 Incoming Wires - $82,166,431.31In addition, Gina stated that the impact was low because the outage occurred in the middle of the workday, which gave the Bank the opportunity to release and post all wires which came in during the morning. Once the Fed service was restored, the Wire Room processed all pending outgoing and incoming wires. The Wire Room employees stayed after hours to process the late incoming wires."/>
        <s v="Over several weeks of testing and 2 weeks of production, two daily, data-movement auto-notifications have been sent externally to our ETL (Extract, Transform, Load) developer's former employer.  The developer mindlessly added those email addresses to the distribution, as he had done hundreds of times during the three years prior.  These notifications contain no sensitive or confidential information about customers or about the Bank.The receiving organization, Stifel Financial, notified the developer with a Cease &amp; Desist letter on 3/15/21 (note: an action roughly 5 weeks after the onset of notifications), and inquired about the developer's possible use of their IP.  Our developer unequivocally responded (on the same day, verbally and in writing) that he has not used any IP of Stifel's, and all of his code is written from knowledge and experience.  (He was Stifel's first ETL developer, and brought the discipline to them.  His work there, in turn, was based on similar work he had done at prior employers-- this is a craft honed over time.)Our developer reported that the assistant general counsel at Stifel seemed potentially satisfied by our developer's attestation, and mentioned that in any event, Stifel is sending a similar Cease &amp; Desist letter to Apple Bank.  This arrived the following day, 3/16/21.Our developer's manager strongly believes Stifel's allegation is inaccurate, and conveyed his confidence in our developer's propriety and integrity in communicating the incident to the CTO, GC, CPO, and CISO immediately, on 3/15/21."/>
        <s v="It has come to our attention during the GL Region Field 153 Reconciliation process for October 31, 2020 that the following 2 GL accounts are not being reconciled in good form on a monthly basis – 1) 1110-46-2530  Visa Pin Based Adj-DIGTL  amount $ -1,737.38 as of 3/22/212) 1110-42-2530  Cash items DIGTL BNKG    amount $ -16,729.01 as of 3/22/21 The GL Region Field 153 reconciliation process is performed to ensure that all GL accounts are reconciled monthly by the respective GL account owners.  Each month, the Corporate Accounting Department sends an e-mail to each account owner requesting that they reconcile the GL accounts assigned to them and maintain documentation which demonstrates that the reconciliation was performed. This incident was a result of inadequate documentation since the reconciliation completed at the time lacked full documentation of the entries between the GLs and customer accounts. In October 2020, all GL Accounts under the supervision of Customer Line were transferred to Digital Banking.  However, Digital Banking was not aware that they needed to perform these two reconciliations.    During the October 31, 2020 GL Region Field 153 Reconciliation process, Corporate Accounting started requesting reconciliations from Digital Banking.  In response, Consumer Banking Deposit Operations began assisting Digital Banking and started providing memos for these 2 accounts to Corporate Accounting which detail the activity going through the General Ledger in lieu of providing the reconciliations required for Field 153.  Currently, both Consumer Banking Deposit Operations as well Consumer Banking Digital Banking are jointly working to complete a &quot;re-reconciliation&quot; of the 2 reconciliations for 2020 as well as to add them to the monthly Region Field 153 Digital Banking reconciliations process going forward.  Any amounts that remain unreconciled in these 2 accounts for more than 6 months will be written off.  "/>
        <s v="Data Center was asked to produce a first file cut for the FIS conversion. Prior to the nightly production, the system was brought down to do the backup. The backup is stored on a database in order to create the files. At the end of the production process, there was a timing issue with the system coming online. The system start up is an automated process. The system did display 3/20/21 in the system screen, but when the system was brought up it grabbed the date of 3/19/21. When the system was brought up the next day (Saturday, 3/20/21), it showed the date of 3/19/21. Corrective Actions Taken- Upon discovery of the issue shortly before 11:00 am, the branches were brought down to correct the variable date and they were brought back up in short order. Timeline – All branches were able to sign in and process customer transaction when they opened at 9:00 am.The variable date populated as March 19th, not March 20th, but there were no issues in processing customer transactions.At 10:00 am Branch 32 submitted a trouble ticket to Systems as they were not able to sign in an absentee teller. Absentee tellers need a manual sign in.The trouble ticket was picked up by Andre Sauders who first thought it was an isolated incident and not related to the global variable date issue.The issue was escalated to the Data Center based on a call made by Rag. This was at 10:30 am.The Data Center began evaluating the issue and upon discovery, shortly before 11:00 am, the branches were brought down to correct the variable date.They were brought back up in a short time. However, during this short down time, branches started to send in trouble tickets.Shortly after 11:00 am, the variable date issue was corrected.Up to the time of the variable date correction, approximately 11:00 am, branches were able to process transactions. However, the variable date (transaction date) was that of Friday's, March 19th and not that of Saturday's, March 20th."/>
        <s v="On 03/25/21, Depositor Services was looking for a lease security solution for a landlord. A team member intentionally processed one closeout transaction using the Custodian Closeout Subordinate Screen to try to capture certain information for the landlord, but it did not work. The transaction for account 2180465458 was immediately corrected, which was for an Apple Bank tenant. Additionally, the team member went into the Custodian Subordinate Closeout transaction menu for other Owner Agents to take some screenshots for a presentation. While the selection of OK to proceed with the processing of the transaction was not made, somehow by just going into this screen caused 117 tenant accounts to be closed six days later on 03/31/21. Bank Checks were issued to 81 of these tenants and the remaining 36 accounts that were closed were transferred directly to the Landlord's master account.Actions were taken the same day on 03/31/21 to restore the tenant accounts by debiting the cash items GL for $122,366.59 for the 81 accounts where a check was issued. The checks were not mailed out. This amount was offset the next day on 04/01/21 when the Bank Checks were cashed and credited to the Cash Item GL. The other 36 tenant accounts totaling $571,309.92 were transferred to the landlord's master account. These funds were not at risk since they were in the master account and we took back the funds for the tenants on the same day for these accounts as well. The interest for all these accounts was restored and where appropriate, these amounts were manually transferred as fees to the landlord's master account."/>
        <s v="For approximately 20 days (March 1st to March 19th), some Personal Loans by Apple Bank loan applicants were not digitally presented required consents and disclosures at the correct point within the loan application flow for some customers or not at all for other customers. The consents and disclosures involved included the Bank's E-Signature Consent, Credit Report and Information Verification Consent and the Privacy Policy. On March 23, Upstart brought the issue to the Bank's attention and noted that it was caused by the introduction of unrelated code for a new product launch within the Upstart environment on March 1.Please see attached PowerPoint slide for additional information on the issue. Vendor Initial remediation steps- Between March 19 and March 25, several remediation measures were taken by Upstart on the site to ensure the consent forms were appearing at the correct stage in the application flow. As of March 19, new customers entering the application flow were presented with the correct disclosures within the &quot;light box.&quot;Prior to March 20, in progress users were presented with the missing disclosures at the final acceptance page (consent prior to loan consummation) as part of an &quot;if/then&quot; fail-safe process previously in place which, as of March 20, was changed to an &quot;always present&quot; scenario for these disclosures.These changes were also tested by Upstart Compliance before implementation. (Further details of the vendor remediation are included in the attached issue summary.)Corrective actions taken by the vendor for the impacted customers-Vendor identified the population of the customers at the various stages impacted by this issue.For the 69 customers who had funded loans during this timeframe, no further action was needed as they received the Bank consent forms at the final accept page as part of the &quot;fail-safe&quot; trigger.For the 6 customers who were declined during this timeframe, a hard copy Adverse Action Notice was mailed to the customers on March 29 as an abundance of caution and within the 30 day timeframe required.  For the 54 customers who were in progress, they would roll to either funded or in progress and be included in the above steps.Vendor is looking at potential enhancements to their testing and QA to prevent this from happening again."/>
        <s v="Notification was sent out that Branches were unable to perform wires in WirePro."/>
        <s v="On 5/13/2021, Okta had suffered from a system outage. This prevented users from being able to authenticate through Okta. Already connected users were not affected."/>
        <s v=" Gmail Outage in Chanin due to firewall rule update "/>
        <s v=" Multiple Devices Offline in Chanin due to broadcast storm "/>
        <s v="Our virtual environment was having issues do to storage degradation. Because of this, servers became inaccessible across the bank. Storage has been a focus for the Server Team, hence the implementation of our Data Center upgrade project."/>
        <s v="Notification of an issue pertaining to accessing applebank.com from the internet network was advised.  It was found that a new DNS network zone was created for verify.applebank.com, but not the applebank.com domain itself.  Removing this zone had resolved the issue and a proper change request will follow."/>
        <s v="On December 1, 2020, Abrigo upgraded BAM+ to release 5.5. As a result of that upgrade, BAM+ users who should not have access to the Data Manager module in BAM+ were granted access to that module. Abrigo Support confirmed that this is a defect, where the new Data Manager role, introduced in release 5.5, was incorrectly applied as part of the upgrade to any user who had BSA Manager Access prior to the upgrade.The FCC Systems team identified this issue on January 6, 2021, and immediately opened a support case with Abrigo. The resolution of this was delayed due to issues with the BAM Test environment which prevented testing of a resolution, as well as other critical issues that required the vendor’s attention first.The incorrect access enabled affected users the ability to manipulate and change data loaded into BAM, including customer, account and transaction data.Upon review of BAM+ audit logs, no unauthorized activities using the Data Manager module (feed &amp; management and import log access) were identified during the time the additional access was effective. BSA Manager audit logs were also reviewed and there were no activities in the Data Management module by unauthorized users. "/>
        <s v="Branch 29 (Riverdale) Outage due to vendor error Branch 29 (Riverdale) Outage due to branch router plug being dislodged from the back of the device which AVP assisted in remediating and restoring the outage."/>
        <s v="The Data Processing receives ACH files from The Clearing House via the EPN portal 4 times a day. The AM file and the midday file (to be posted to accounts by 1 PM) are combined and processed as one. Accounting’s role is to process the exceptions from the two files and decide what needs to be returned to The Clearing House. The return file has to be prepared and released to The Clearing House before 4:30 PM to give the Data Center plenty of time to process the first PM file which needs to be posted to customer’s accounts by 5 PM. In addition, we now have a second PM file which has to be posted to customer’s accounts by 6 PM. In 2020, as well as 2021, we had several instances when the first PM file could not be processed by 5 PM since Accounting did not complete the research work for the morning and midday exceptions. These instances were caused by the very large volume of the stimulus payments which came to the bank on set day established by the IRS and every Wednesday thereafter. Accounting obtained additional assistance from Branch Operations during these high volume days, but all the help could not ensure the completion of the return files by 4:30 PM. As a result, the 5 PM deadline imposed by NACHA was missed for the first PM file on those days. Some of these days are 1/4/21, 3/17/21, 3/24/21, 4/7, etc. These days were heavy stimulus payment days. The way the Miser program runs in the current environment does not allow us to move to the PM processing windows and post the transaction to the customer’s accounts, unless the AM and the midday work is completed and the ACH tape is released to The Clearing House. This causes delay in posting both PM files. The second PM file is a fairly new processing window which came into effect on March 19th, 2021.  The relevant internal controls in place are as follows –The ACH Department reviews the ACH Advice Report against the MISER ACH reports and generates the ACH Settlement Sheet which serves as a tool in confirming that all total returned, paid, and rejected ACH amounts are in balance.An ACH supervisor reviews and approves all items posted (9920) plus any exception items to The Clearing House Advice that is part of the ACH Settlement Sheet package.These controls are working well. The ACH Department does have sufficient staff to address the exceptions.  However, any type of delay whether it is due to the high volume, transmission issue, etc., can impact the timing of the posting to the customer’s accounts. The Bank did not incur any loss, fee or penalty due to this incident.   However, the Bank is currently violating the NACHA guidelines which establish specific time for the posting to our customer’s accounts with regards to the two PM files.   In order to prevent in the future, the Bank has implemented the following corrective measure: The Bank has embarked on a CORE project at the end of 2019 and ACH Tracker will be replacing the current MISER ACH solution. Using the ACH Tracker the files can be posted to the CORE as they are received from The Clearing House. The work on the exceptions is independently done from the processing of the transactions to the CORE. The ACH Tracker will resolve the problem we currently encounter due to the Miser program limitations.  The remediation of this incident is expected to be completed upon completion of the CORE project in Q2 2022.     "/>
        <s v=" Centrix Application failed to communicate to Mainframe.  A static route was missing from the CORE2 switch.  this was had been an oversight from before.  when the VLan for all servers was migrated to the new 9500 switches, the path prefered to outside resources moved from CORE1, which did have the static route, to CORE2 which did not. "/>
        <s v="Calls from customers were not recorded via Calabrio vendor software."/>
        <s v="two small outages (&lt;3-5 minutes)  today between 11am and 12pm for our public website (applebank.comThere was some indication of the failure at the DNS. "/>
        <s v="Plastic production vendor Thales has not  processed the card issuance  files received on 7/1, 7/2 and 7/6. We became aware when a customer that requested expedited cards notified the bank they had not received them.Thales informed the bank they could not complete production as the chip waiver previously issued for Apple Bank from Visa expired as of 6/30.Here are the details:Visa is requiring the newest version of the EMV chip be utilized for card issuance.  The bank received a waiver to continue to use the previous chip until 6/30/21. We were on track to meet the waiver deadline  as the Bank is engaged  in certifying the newest chip with Thales.   The newest chip must be tested and certified by Visa for each of it's issuing financial institutions.  The final component of the project was for Visa to certify the chip.  Visa held a certification window for testing and validation of the new chip for 6/15.  Visa's testing was contingent upon their receipt of test cards from Thales.  The test cards were delivered to Visa after the certification window on 6/18.  This requires Visa to reschedule the certification window.  Peggy, our account rep is working to have this certification completed as quickly as possible.Apple Bank is set up for print on demand services with Thales but Thales cannot issue cards until the new chip is certified or they receive a waiver from Visa.  I spoke to my rep with Visa brand,  who advised that Visa sent a blanket waiver communication to the plastic vendors which should cover Apple Bank. The Thales team is looking to see if this communication has been received.In the interim, I filed a new waiver request today and am expecting a communication to be sent by Visa to Thales within the next day or two  extending our waiver.At this time the impact is 3 files not being processed.   The total number of cards is 380: 338 consumer and 42 businessThere are 5 customers that requested expedited cards.  We are working to determine the best way to get cards in their hands once printing can resume.We proactively contacted the remaining customers expecting an expedited card.There are many unanswered questions regarding communication and follow through which are being addressed.I will advise once the waiver is in place and cards can be issued. "/>
        <s v="On June 11 our Fundation application reporting started to show spikes in applications. Fundation began to immediately process and investigate them and within 24-48 hours realized that &quot;valid&quot; application data was being submitted from a fraudulent source. Later that week we agreed with Fundation to take down the application portal and just provide a phone number. Fundation attempted to address the issue with a new URL but of course the fraudsters identified it immediately and continued their pattern. The Fundation app has been down with a &quot;technical difficulties&quot; message please call since then. We met today to discuss the situation and have further dialogue with AB InfoSec partners. Here is what we agreed.1- replace the Apply now link with a CTA to call to apply2- update the Fundation application page to remove the Technical difficulties page with a more &quot;your business is unique-- speak with a loan specialist to apply&quot;Before we relaunch the application portal we will continue to work with Fundation to:3- work to have Fundation traffic only route from AB domain4- Apply the iOvation check to the Apply now linkFundation will determine if/when they relaunch the portalThis is only occurring for Apple Bank at this time.  They do not have a timing for re-opening at this time they are credit officer is apprehensive to do so.Root cause is attempted fraud I don’t know that they can provide much more of an exclamation than that. "/>
        <s v="On July 6th starting at approximately 1pm onwards - Q2 services were degraded. This included Online Banking/Mobile and Centrix platform. Q2 OLB/MB went into offline/batch mode the lost connectivity to Miser and back office users could not log into Centrix. Since customers were in offline mode they viewed stale balances (from previous night) ; online statement images were not available etc. "/>
        <s v="IT has confirmed that there was a firewall change made overnight (7/8 - 7/9/21) that impacted the call server. Management has escalated to the vendor to address the calls from 8 AM to 10:50 AM to see if we can retrieve these recordings. "/>
        <s v="Checks imaged and deposited by customers via mRDC should have been posted to the Apple Bank GL and credited customer's accounts per the daily batch processing file. A secondary batch file was created by the vendor (Ensenta) in error due to timing of the customer deposits and an exception process that is in place. This file could not be processed by the vendor as they were not initially aware of its existence and Apple Bank was not notified by FIS of the failure to process the additional batch file.There was an error with the generation of the daily posting file on 2/3/21 for the end of day file. As a result mRDC imaged checks attempted to be deposited from 6 customer's accounts (6 checks totaling $4,761.90) against the incoming posting files to Apple Bank's data center were not processed appropriately. The six checks were processed by FIS after the Mad056 report was generated and as a result the funds were not credited to the customer accounts as the processing of the checks resulted in a secondary posting file. There is a reconciliation completed by IPDO. FIS sends totals which are verified against the ICAPP FIS image totals and then against the MAD 056 report. This was balanced on/as of 2/3/21. Afterwards a particular check from the secondary posting file was returned, resulting in a difference which was subsequently noted in the Chase GL for mobile deposit.The checks should have been deposited to the customer's account on 2/3/21. Due to the creation of the secondary batch processing file the checks did show in the Bank's cash letter to Chase but did not show in the daily batch posting mRDC file -which was not reported to Apple Bank by the vendor Ensenta. The error was discovered on 2/5 by Accounting who referred the difference to IDPO. Accounting Ops raised the issue with IPDO when the Bank received the credit from JP Morgan for the file and the Bank could not identify what the credit was for, since the entry was missing on the GL. In addition the Bank received an IRD for one of the items and could not debit the account since the funds were never credited there to begin with. Digital Banking Services noticed the issue on 2/5/21 based on an email that a customer’s deposit was returned as a duplicate item.The Bank has the ability to ask for an exception to the batch processing cutoff time (currently 3:30pm EST) if additonal time is required for processing checks received on a given day. Historically, this cutoff configuration exception is put in place upon request and then reverted after that day's file processing. The deviation was caused by Ensenta wherby they did not revert an extention cutoff time from Oct 2019 to remove the extended cutoff time of (3:45pm EST). As a result, the configuration in the system still contained an 15 minute window from 3:30pm to 3:45pm EST whereby the team is able to process files during the extenstion for processing. This, coupled with the fact that the team began reviewing the checks submitted post-3:30pm (before 3:45pm) to be cleared for the next business day during this 15 minute window, resulted in the (unknown) creation of a second batch file which was not processed according to process because it is an additional file."/>
        <s v="S1 Connectivity Issues reported, users unable to access S1. A case was opened with Cisco and it appeared that the issue was on the mainframe side where a duplicate MAC address was being received.Solution - The Network team partnered with Cisco under TAC: SR 691703487. Based on our findings, we agreed the issue with the duplicate MAC address is that the port is learning a different MAC address from the mainframe than what it should be receiving. This could be caused by an intermittent hardware issue on the mainframe side. In an effort to mitigate the issue, the network team moved the mainframe connection to a different port on the switch to rule out an interface issue per the vendor Cisco's request. Once the Network Team moved the mainframe connection to a different port, the problem never recurred."/>
        <s v="Information Security was testing a new rule in Virtru to provide a capability for sending encrypted new account numbers to OAO customers. The rule was scoped to a test OU. However it was erroneously applied to all Bank email users. The result was if a user had a pattern of nine numerical digits within the email, Virtru would automatically encrypt that email. Moving forward all testing will have to go to CAB for approval."/>
        <s v="On January 20 at approximately 11:05 am, IT lost Internet access from Spectrum data link. IT opened a ticket with Spectrum. Spectrum troubleshot and the problem was not in the Bank's building. IT has an A/B switch to fall into a backup data link. An IT person was dispatched to the building to turn on the backup link. The FedLine access was restored. (Reported by Adolfo Giannasi)"/>
        <s v="On May 26, 2021, the Investment Accounting Team emailed the Wire Room a request to withdraw funds in the amount of $49.435.479.53, representing the principal and interest payments received from securities pledged to FHLB, from the FHLB account #21343010 to be transferred to the Fed Account. The Wire Room staff then created the wire within the FHLB portal in the amount of $49,751,021.96, which represented the full current balance in the FHLB account and $315,542.43 in excess of the requested amount. The wire was then sent and this resulted in the FHLB account showing a zero balance instead of a small balance which is used to pay the monthly service fees. Upon identification of the error by the Wire Room, which was immediately noted after the wire was sent, the Wire Room advised the Investment Team and they refunded the FHLB account in the amount of $315,542.43 to correct the erroneous wire.  There is currently an internal control in place whereby all wire payments require dual control with separate wire room personnel inputting and approving wires in payment system. However, in this instance, the error was not caught.   This incident was the result of human error.  However, the Bank did not incur any loss, fee or penalty due to this incident.  In addition, the funds transfer was done between Apple Bank accounts.   In order to prevent in the future, the Wire Room will implement the following corrective measures:  Remediation training for the wire room staff has been scheduled for June 1st at 9:30 am A new Funding Form will be created which will be required for FHLB in order to more readily identify the amount of funds requested for transfer and will only include the wire transfer dollar amount.     "/>
        <m/>
      </sharedItems>
    </cacheField>
    <cacheField name="Issue Identified On" numFmtId="0">
      <sharedItems containsDate="1" containsBlank="1" containsMixedTypes="1" minDate="2020-01-01T00:00:00" maxDate="2021-06-28T12:00:00"/>
    </cacheField>
    <cacheField name="IT RCSA Area (Original)" numFmtId="0">
      <sharedItems containsBlank="1"/>
    </cacheField>
    <cacheField name="IT Review (Proposed Changes RCSA)" numFmtId="0">
      <sharedItems containsBlank="1"/>
    </cacheField>
    <cacheField name="Information Security Review (Final Change RCSA [ORM/IS])" numFmtId="0">
      <sharedItems containsBlank="1" count="11">
        <s v="IT Change Management"/>
        <s v="Non-IT related (business controls)"/>
        <s v="Cyber"/>
        <s v="eBanking"/>
        <s v="IT Operations"/>
        <s v="TBD"/>
        <m/>
        <s v="Marketing" u="1"/>
        <s v="Not Technology Control" u="1"/>
        <s v="IT Change Management " u="1"/>
        <s v="N/A" u="1"/>
      </sharedItems>
    </cacheField>
    <cacheField name="IT Review (Proposed Changes RCSA) Comments _x000a_" numFmtId="0">
      <sharedItems containsBlank="1" longText="1"/>
    </cacheField>
    <cacheField name="Information Security Review (Final)" numFmtId="0">
      <sharedItems containsBlank="1"/>
    </cacheField>
    <cacheField name="Real Incident Owner Org" numFmtId="0">
      <sharedItems containsBlank="1"/>
    </cacheField>
    <cacheField name="Real Incident Owner" numFmtId="0">
      <sharedItems containsBlank="1"/>
    </cacheField>
    <cacheField name="Incident Owner Org" numFmtId="0">
      <sharedItems containsBlank="1"/>
    </cacheField>
    <cacheField name="Incident Own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
  <r>
    <s v="Action Plan Implementation"/>
    <s v="ISSUE-0000001485"/>
    <s v="WirePro &amp; BSA Manager SSL Implementation - Lack of Development Testing"/>
    <s v="On Thursday Evening (11/5/202) , The Server Infrastructure, along with assistance from Abrigo (BSA &amp; WirePro Vendor) went  through a process of updating the BSA and WirePro applications to utilize SSL (HTTPS) access in accordance with an open audit item.  The process was followed with the same manner that the application in development had been applied. However, proper UAT testing was not performed on the development environment.  The following morning, we had received reports of users unable to access the application.  Once notified, our team contacted Abrigo to further investigate.  In an effort to resolve this issue, our team has opened access to HTTP portal content on both BSA and WirePro.   Proper testing in development would have shown this to be an issue.  Our team had failed to contact the end users to perform this proper testing, even though it was in place a week prior to the changes in production. In failing to follow through with the end users and ensure that they were aware of this issue, the bank was unable to access WirePro to process wires for the morning of Friday 11/6/2020."/>
    <s v="Change Management"/>
    <s v="Operational Risk Management"/>
    <s v="Florence Ronaghan"/>
    <s v="Non-IT Change Management  (Vendor Application)"/>
    <x v="0"/>
    <s v="Business may enforce their change management controls in:_x000a__x000a_-&quot;Independent Post-Implementation Review&quot;_x000a_- &quot;UAT&quot;_x000a__x000a_"/>
  </r>
  <r>
    <s v="Action Plan Implementation"/>
    <s v="ISSUE-0000001650"/>
    <s v="Report of Abandoned Property - MSR930"/>
    <s v="Because of an issue with an Abandoned Property Report (MSR930 - NYS Unclaimed Funds Report), approximately 106 potentially escheatable NYS accounts ($602k account balances) were not escheated in November 2020.Incident Owner: William GalatiotoIncident Owner Department: Depositor Services and ITImpact of Incident: Regulatory-NYS Abandoned Property Article 3-Unclaimed Property Held or Owing By Banking Organizations.Compensating Control: Starting in March 2021 Depositor Services will be reviewing the MSR940 report on a daily basis.Action plan owners: Depositor Services (William Galatioto) and Data Processing ( Joe Petti and Judy Calvino)Primary Business Where Control Breakdown Occurred: Depositor Services and ITImpacted Business Areas:  Depositor Services (William Galatioto) and Data Processing ( Joe Petti and Judy Calvino)Potential Loss: None at this time"/>
    <m/>
    <s v="Operational Risk Management"/>
    <s v="Florence Ronaghan"/>
    <s v="Not Technology related"/>
    <x v="1"/>
    <s v="This is not caused directly by an IT Infrastructure-related issue"/>
  </r>
  <r>
    <s v="Action Plan Implementation"/>
    <s v="ISSUE-0000003079"/>
    <s v="Netskope Service - Outage and Latency Issues"/>
    <s v="Users reported extreme latency issues when attempting to visit any site Monday morning, January 25th. Information security opened an urgent support case with Netskope where they were informed that other Netskope customers were reporting similar issues. Netskope support advised that they were investigating the issue and would provide updates as soon as possible. After waiting an hour after initially opening the support case, the decision to disable the Netskope client for all users was made in order to eliminate the latency issues."/>
    <s v="Infrastructure"/>
    <s v="Information Security"/>
    <s v="Joseph Martano"/>
    <s v="Non-IT Operational (Vendor Environment)"/>
    <x v="2"/>
    <s v="Issue within Netskope environment, which affected other Netskope users_x000a_vendor management - SLA - vendor performance (operations impacted by Third Party Vendor)"/>
  </r>
  <r>
    <s v="Action Plan Implementation"/>
    <s v="ISSUE-0000003097"/>
    <s v="eWire Transfer Posting"/>
    <s v=" On March 9, 2021, 17 customers received an incoming wire transfers via WirePro, which were successfully credited to their account on that day.  This same wire transfer amount was also credited to their account on March 10, 2021 via eWire.  This wire population totaled $860,668.02.  Further, on March 10, 2021, four additional wires were successfully credited to customer accounts via WirePro.  They were subsequently credited again via eWire on March 11, 2021.  This wire population totaled $5,396,497.84.   This was due to a configuration error related to the eWire testing environment setup, where the test environment was connected to Miser production in error.  The total potential loss was $6,257,165.86.  The actual loss is $0.00.This matter was discovered by the wire room and resolved by a one-time fix to the eWire test environment on March 11, 2021 by FIS.  The Wire Room took the steps to reverse the second posting of the funds wired into the accounts on March 11, 2021.  Any related wire transfer fees, which were debited from their accounts for the second transaction, have been reversed from the account.  The customer will see these details in their next monthly statement or, if they are a digital banking customer, they will be reflected in the transaction history details.  Customers were notified via telephone and in writing of this error. "/>
    <s v="Change Management"/>
    <s v="Operational Risk Management"/>
    <s v="Nichola Mitto"/>
    <s v="Non-IT Change Management  (Vendor Application)"/>
    <x v="0"/>
    <s v="Issue may be related to self-identified deficiency in:_x000a__x000a_- IT-CHG-C08 &quot;Independent Post-Implementation Review&quot;_x000a_- IT-CHG-C09 &quot;UAT&quot;_x000a__x000a_This also may be related to the self-identified deficiency in:_x000a__x000a_- IT-CHG-C11 &quot;Deployment of changes&quot; - steps to perform changes are not documented and reviewed "/>
  </r>
  <r>
    <s v="Action Plan Implementation"/>
    <s v="ISSUE-0000003309"/>
    <s v="Appraisal Amount for loan numbers 52035 and 52036 entered incorrectly into McCracken"/>
    <s v="It has come to our attention from REVAD in April that there were 2 CRE loans, loan numbers 52035 and 52036 (which were boarded on the same day and for the same borrower), whereas the Cap Rate percentage was entered into the Appraisal field of the McCracken Strategy System in error.  As a result, the Appraisal amount was not reflected correctly in McCracken.  This resulted in inaccurate appraisal reporting information. There is currently a Loan Review internal control in place for loan set ups whereby the Loan Servicing Department reviews key CRE details on the McCracken Strategy System against the Loan Closing form and other loan documents and then documents this on a checklist.   However, in this instance, the error was not caught. Upon learning of this error, the Loan Servicing Department corrected the Appraisal amounts for these loans on McCracken. This incident was the result of a control failure.  However, the Bank did not incur any loss due to this incident. In order to prevent in the future, Loan Servicing will implement the following corrective measures which will also be incorporated into the Loan Servicing Department Procedures: -On the first business day of each month, Loan Reporting Analyst will create the attached file as of month end (i.e.: on 6/1/21 the file will be created as of 5/31/21). -On the first business day of each month, Loan Servicing V.P. (or another officer in his team if he is not available) will review the report to determine that the information for appraisal amount and appraisal cap rate has been entered into the correct field. The report will then be signed, dated and added to Blackline.  -Any corrections will be sent to Loan Reporting Analyst and our month end file will be updated before distribution. This must be done on the first business day of the month. -This review will be added to Blackline as a task with Loan Servicing Analyst being the preparer and  Loan Servicing V.P. designated the approver. The files that will be used and the fields that will be verified are attached.  "/>
    <m/>
    <s v="Operational Risk Management"/>
    <s v="Florence Ronaghan"/>
    <s v="Not Technology related"/>
    <x v="1"/>
    <s v="This is not caused directly by an IT Infrastructure-related issue"/>
  </r>
  <r>
    <s v="Action Plan Implementation"/>
    <s v="ISSUE-0000003330"/>
    <s v="Future dated internal transfers not processed per procedure"/>
    <s v="On April 13, 2021, processing of 21 future dated internal transfers established by customers on the Q2 on-line banking platform did not complete systematically. • Q2 (OLB Vendor) opened a proactive service case and assigned to the designated member of the Apple Bank data center team which triggers an email to that individual as they are the contact for system/processing failure notifications. • Digital Operations contacted a Data Center the next date to follow up on the ticket and its resolution, which had not yet occurred. Digital Operations then contacted a Digital Banking Services team member to inform them of the failure and Q2 Case and requested the case to be reviewed.• The daily report for failed transactions was then reviewed by Digital Banking Services and the information provided was initially interpreted as one transfer transaction failing. Action was to contact the one customer.• On 4/19/21 a customer contacted the bank to determine why their scheduled recurring transfer did not process. This was investigated and it was determined that this transaction was in the rejected file. It was then also determined that 20 additional customers were impacted and their scheduled transactions did not process.• Digital Banking Services immediately contacted all impacted customers and advised them that they needed to reschedule the transfer.• Digital Banking Services reviewed all accounts to ensure no returned payments, NSF and/or fees were the result of the failed transfers. It was determined there were none. Future dated transfers should complete systematically at 8:00AM ET. Data center should notify Digital Operations and Digital Banking Services of any processing failure notifications they receive so the issue can be investigated. Issues noted should be remediated such that the transfer file can be run the same day and all customer transfers take place as scheduled. Failure of the case to be immediately actioned was escalated by the Data Center notice not having been timely received and not communicated to Digital Operations resulting in the transfers not being rerun the same day. The misunderstanding of the case by Digital Banking Services team, resulted in seeing this as a low priority item delaying management intervention and customer resolution. There were 20 customers impacted for about $20K in scheduled transfers that did not take place systematically. The customers future scheduled transfers were not impacted. "/>
    <m/>
    <s v="Operational Risk Management"/>
    <s v="Nichola Mitto"/>
    <s v="Non-IT Operational (Vendor Application)"/>
    <x v="3"/>
    <s v="As identified in MS:_x000a_&quot;There was a communication failure between the data center and the business units: Digital Operations/Digital Banking Services&quot;"/>
  </r>
  <r>
    <s v="Action Plan Implementation"/>
    <s v="ISSUE-0000003331"/>
    <s v="Incorrect Money Market Account Rate Published"/>
    <s v="The Bank assess rates on a weekly basis and as a result, product rates updates to the Bank's collateral as well as communication to all third party vendor partners may be required to update the rate/APY and effective date. Marketing is required to communicate rate/APY changes to third party advertisers (in this case rateseeker.com) per their documented process and validate the changes were made appropriately. In this instance the rate/APY changes were communicated to the third party but one product (Money Market-MMA account) was not updated in error. Given there were no subsequent weekly rate/APY changes, this error went undetected until CustomerLine received a call from a customer questioning the difference in rate on his account vs. the rateseeker.com website. The result is that this customer saw a rate advertised (.25%) for his Money Marketing account higher than the system programmed rate and the rate that was reflected on his statement (.10%).1. Rate/APY changes are communicated bank wide by Deposit Operations on a weekly basis and &quot;no changes&quot; are also similarly communicated.2. Rate changes are updated on the applebank.com website and communicated to third party vendors whose services the Bank uses to publish rates on the internet.3. Third party vendor process/form is used to submit rate/APY changes for the effective date.4. Validation of the changes to the website and third party service is completed by marketing and documented. Lack of a segregation of duties regarding review resulted in the incorrect rate being published on the vendor website from 3/2/2021 to 4/19/2021 for the Money Market Account (.25% vs .10%). As a result an existing customer questioned the difference in rate he noticed he was earning vs. what was published through rateseeker.com. An interest adjustment for the customer accounts was made."/>
    <m/>
    <s v="Operational Risk Management"/>
    <s v="Nichola Mitto"/>
    <s v="Not Technology related"/>
    <x v="1"/>
    <s v="This is not caused directly by an IT Infrastructure-related issue"/>
  </r>
  <r>
    <s v="Closed"/>
    <s v="ISSUE-0000000003"/>
    <s v="Reg O and Reg W Affiliate Issue"/>
    <s v="Negative balance allowed on an affiliate account in violation of Regulation O and W. Branch #1 involved. An written agreement had been made with the customer years ago to perform a daily sweep of any balance over $2,000 via wire to Wells Fargo. In this case, the calculation of the amount of the wire was incorrect for one account. In the second case, an incorrect account was debited for the wire. Both cases resulted in negative balances in the two accounts. Wire #1: Account i/n/o 277 Park was debited i/a/o $151,207.31. This amount was incorrect. It s/h/b $79,990.19. Wire #2: Account i/n/o 277 Park was debited i/a/o $160,425.81 in error. This wire s/h/b debited from the account of 60 Hudson. The two wires were processed in WirePro and the Supervisory Override code was used. Processing these two wires caused a balance in the 277 Park account i/a/o -$229,642.93.Corrective Actions: 2/18/20: Debited 60 Hudson for $160,425.81. Credited 277 Park same amount to reverse error. This reduced the balance to -$69,217.12. 277 Park also received an unrelated $10,000 incoming wire which further reduced the balance to -$59,217.12.Decision made to wait for further deposits made to bring account back to positive balance.2/21/20: Incoming wire credited to 277 Park i/a/o $168,589.04 brought the balance up to $109,641.92."/>
    <m/>
    <s v="Operational Risk Management"/>
    <s v="Florence Ronaghan"/>
    <s v="Not Technology related"/>
    <x v="1"/>
    <s v="This is not caused directly by an IT Infrastructure-related issue"/>
  </r>
  <r>
    <s v="Closed"/>
    <s v="ISSUE-0000000059"/>
    <s v="Phishing Apple Bank (www.tbsavings.com)"/>
    <s v="We were informed by a third party vendor that has no current relationship with a bank that there is a site on the internet www.tbsavings.com"/>
    <m/>
    <s v="Information Security"/>
    <s v="Joseph Martano"/>
    <s v="Not Technology related"/>
    <x v="1"/>
    <s v="This is not caused directly by an IT Infrastructure-related issue"/>
  </r>
  <r>
    <s v="Closed"/>
    <s v="ISSUE-0000000060"/>
    <s v="Incorrect Wire Payment"/>
    <s v="On June 10, a request was sent to Corporate Accounting to transfer $1,000 for grant funds to NGO Committee of Ageing. The email was forwarded to wireroom@applebank.com. On June 12, the wire room employee accidentally pulled an old email with a wire request dated November 29, 2019 in the amount of $1,000,000.On June 12, a wire for $1,000,000 was input, approved and sent via Fedline Advantage. On June 12, the incorrect payment was recalled as the error was realized while preparing the journal entry (the user noticed the incorrect date on the wire request memo). On June 12, the correct payment of $1,000 was made. On June 15, the $1,000,000 was returned. Root Cause - the incorrect payment instructions were pulled, this was not caught by the approver.  "/>
    <m/>
    <s v="Operational Risk Management"/>
    <s v="Thomas Silva"/>
    <s v="Not Technology related"/>
    <x v="1"/>
    <s v="This is not caused directly by an IT Infrastructure-related issue"/>
  </r>
  <r>
    <s v="Closed"/>
    <s v="ISSUE-0000000061"/>
    <s v="Management Limit Breach - CRE Total Capital"/>
    <s v="The CRE team used an estimated &quot;Total Capital&quot; value erroneously supplied by the Finance Department as opposed to the correct and smaller &quot;Risk Based Capital&quot; value to compare large loan exposures against limits. The error in the denominator of limit calculation caused the CRE team to believe they were lending at 22% of capital as opposed to actual 26% of capital (vs a 25% limit).Every month, &quot;risk-based capital (RBC)&quot; is reported in our board report. The Commercial Mortgage area picks this number up quarterly to show the ratio of the portfolio over RBC. Very rarely, they will ask for a preliminary RBC figure if they are looking to close a large dollar loan in order to gauge the loan to our internal 25% limit. In this particular case, an email was sent to the Commercial Mortgage area with an estimated &quot;Total Capital&quot; figure when an estimated RBC figure should have been sent. With the incorrect figure, the ratio came to 22%. The books were not closed, therefore a final number could not be given. By the time the books were closed, and the correct number was picked up from the board report, the noted ratio was 26% which is 1% over our internal limit. This breach has been self identified and the exception has been reported. No regulatory limits were broken and our financials were correct. The largest difference to these two items is goodwill (about $245mm).Background: How did this error happen? &quot;Capital&quot; has multiple definitions for multiple scenarios. For CRE purposes, we have decided to use the same &quot;capital&quot; as the FDIC uses for CRE concentration purposes, which is RBC. No real impact resulted from this, the loan would have been approved by RELC as a policy exception if we had realized that it brought the group credit beyond the 25% of &quot;total capital&quot; board approved limit. Root Cause: Financial reporting provided an estimated total capital figure, when an estimated risk-based capital figure should have been sent to the Commercial Mortgage area that they use for calculating loans which resulted in a 1% breach over the internal limit. Impact: No regulatory limits were broken and the financials were correct . Issue has been resolved. This breach has been self identified and the exception has been reported. Primary Business where the control breakdown occurred: Financial Reporting "/>
    <m/>
    <s v="Operational Risk Management"/>
    <s v="Thomas Silva"/>
    <s v="Not Technology related"/>
    <x v="1"/>
    <s v="This is not caused directly by an IT Infrastructure-related issue"/>
  </r>
  <r>
    <s v="Closed"/>
    <s v="ISSUE-0000000190"/>
    <s v="Back Up Tapes"/>
    <s v="The IT Department has uncovered, while performing an exercise on system restoration that backup tapes for the virtualized servers in Scarsdale were not usable. IT did engage the vendor, Dell-EMC for a resolution and a detailed root cause analysis. Following are the facts as we know:  (a) The tape backups for our virtualized servers in Scarsdale have been failing since October 2019. However, the logs for the Dell-EMC Data Backup software (Networker) have been consistently showing success, though upon closer inspection, we should have seen that these backups were finishing in less than a minute, which was not realistic. IT failed to pick up that indicator and thus never addressed the situation till now. (b) The RCA performed by Dell-EMC identified two separate issues that resulted in these failures to occur to begin with and also to go undetected for such an extended period of time. The first one was related to the front-end backup software that had developed some compatibility issue with the backend VMware backup handler, which led to failures in the backup process to be registered as successes. The second issue was that there was a disk space issue in the storage appliance (intermediate backup media) that was causing the backup process to fail. (c) Sometimes late last year, the manager of the Server Infrastructure Team identified the space issue with the storage appliance which was filling up rapidly. He also felt that the backup software that comes bundled with Dell-EMC storage system (Networker) was inadequate for the Bank's growing infrastructure. During the budgeting process for 2020, he requested funding for both initiatives, and was told that it was included in the budget, but subsequently his request to proceed with the acquisition of these two components was put on hold. (d) Within the last month or so, the request was  resurrected to proceed with both the software and additional storage The request was approved by the FVP, IT Infrastructure and the EVP of Information Technology - for both Veeam (an industry standard backup tool) and additional storage rack for the backup appliance. The additional storage has been delivered and will be installed by the end of the month. Also, the front-end backup software has been fully updated to the most current levels to address the compatibility issue. (e) Separately, IT is implementing an additional control, requiring that backup tapes are to be tested on a regular basis for data content, to ensure that the backup tapes are good. (f) In the not-too distant future, the Networker software will be sunset and replaced with Veeam, as already mentioned. (g) In the long term, the Bank will be migrating away from tape backups to the cloud for off-site backups. Root Cause:1. The versions between the Networker server (front-end management), Storage Node (Tape backup server) and vProxy (VMWare backup handler) had compatibility issues. This was traced back to updates made in October 2019. This caused backup data to not properly register in Networker leading the clone to write a blank disk, which is flagged as “Succeeded”.2. Disk Space in Data Domain Appliance causes volume dismounts preventing backup data to be written Owning Organization: Information Technology "/>
    <s v="Infrastructure"/>
    <s v="Operational Risk Management"/>
    <s v="Florence Ronaghan"/>
    <s v="IT Strategy &amp; Governance _x000a_IT Operational_x000a_IT Software acquisition"/>
    <x v="4"/>
    <s v="Several issues:_x000a__x000a_- &quot;Erroneous Networker log&quot; --&gt;IT-IFR-C06 &quot;Monitoring of System Performance&quot; - To FAIL in 2021 + To test with Veeam in RCSA operations_x000a__x000a_- &quot;Incompatible software&quot; --&gt; IT-OPR-C01 &quot;Automated back up&quot; - To test with Veeam in RCSA operations_x000a__x000a_- &quot;Insufficient disk space&quot; --&gt; IT-IFR-C06 &quot;Monitoring of System Performance&quot;  - Expand the scope of this control to include the monitoring, tuning, projecting system capacity"/>
  </r>
  <r>
    <s v="Closed"/>
    <s v="ISSUE-0000000191"/>
    <s v="FCC - Table Replication Issue"/>
    <s v="As a result of a status change on wires, a table replication integral to the transaction monitoring process, within the vendor software (Abrigo), partially failed for a defined period of time. This resulted in a marginal number of additional alerts in 2020, which should have been generated - the total alerts include 55 net new alerts and an additional 44 alerts that required re-review (99 total alerts) by FCC. For proper context, 99 alerts as compared to 40,000 alerts in 2019 (or .002 of total alerts). FCC reviewed all of these alerts, no areas of concern were noted and no additional regulatory reporting was required. FCC continues to work with the vendor (Abrigo) and Apple's IT department to understand and fully document the root cause of this issue. Reported to applicable FCC governance forums and to both FDIC/DFS. Business Incident Owner: Matt Willard Resolution of Issue: Identification, correction of the issue (i.e., wire status changed), re-ran wire TM scenarios, reviewed and decision additional alerts. Conducted a Root Cause Analysis. Additional Impact Note: No regulatory, financial, reputational or legal exposure, which is based upon the remediation efforts. Root Cause Analysis: A replication failure within the Abrigo application impacting some wire scenarios within one of FCC tools (BAM+).Compensating Controls: Issue corrected, isolated incident. However, IT will be implementing additional monitoring of the Abrigo environment. "/>
    <s v="Infrastructure"/>
    <s v="Operational Risk Management"/>
    <s v="Florence Ronaghan"/>
    <s v="IT Operational"/>
    <x v="4"/>
    <s v="The deficiency may be related to a failed replication operation of MS SQL Server_x000a_IT-IFR-C06 &quot;Monitoring of System Performance&quot; - In 2021, this control is classified as operational and will be tested in upcoming RCSA Operational"/>
  </r>
  <r>
    <s v="Closed"/>
    <s v="ISSUE-0000000192"/>
    <s v="FCC - Sanctions Corrupted File"/>
    <s v="There were two issues related to one root cause - corrupted lists impacting one (1 of 4) of FCC screening systems. This only impacted name screening and all payment screening was done correctly. Issue 1:List additions – Abrigo published an updated SDN list based on the OFAC additions on 5/22/20. On 5/23/20, FCC discovered the issue and notified the vendor. Details of issue: During the creation and publishing of the updated list Abrigo corrupted some of the associated list within the SDN file (311, 312, Cuba) as part of its creation and import process. Some character values in the source list were encoded differently as compared to the file content form Fed. For example, the ‘spaces’ in the file were interpreted as “Â”. Similar issues existed for single/double quotes and ampersands as part of this process. Issue 2Cache Corruption – Abrigo/Apple updated the production Watch List Manager (WLM) environment after hours on 5/29/20 (after hours Friday evening), after Apple's FCC team tested the upgraded in the test environment. Abrigo updated the impacted Abrigo module WLM from version 2.1.188.81 to version 2.1.188.135. Post upgrade, Abrigo noted that the WLM cache subsequently became corrupted as it was rebuilt on the initial scan, resulting in rescanning and over alerting already actioned alerts. This did not affect historical alerts and data before the upgrade date. On 6/1/2020, FCC noted that the process to run this batch file scan took about 5 hours to complete, which was determined to not be an issue given the version update - i.e. upon the first day of a version update the scan will take longer than normal. Upon completion of the scan, which would normally generate about 10-50 alerts on a daily basis, generated 7,773 alerts. In reviewing these alerts, it was found that about 50% (of the 7,773) were due to the corruption of the Politically Exposed Persons (PEP) list. The bank generally do not have direct relationships with foreign PEPs, given the domestic nature of the bank. Example, any Bank customer with the name &quot;Elizabeth&quot; generated an alert (Elizabeth - matched the first name of Queen Elizabeth). While the Vendor advised that these were likely all false positive and that no additional action was required, FCC took a conservative approach and reviewed and dispositioned all of these alerts, which were all deemed to be false positives. Therefore there was no impact or regulatory exposure and the vendor and testing done by FCC indicated that WLM module is fully functioning. The vendor took responsibility for this incident and FCC has negotiated significant compensation for the bank. The Head of FCC has also brief both applicable regulators, FDIC/DFS. Business Owner of Incident: Matt Willard Root Cause: Vendor provided a corrupt file, which caused the issues outlines above. Compensating Controls:Independent testing of all list updates. "/>
    <s v="Infrastructure"/>
    <s v="Operational Risk Management"/>
    <s v="Matt Willard"/>
    <s v="Vendor Issue  (Vendor Application)"/>
    <x v="3"/>
    <s v="Corrupted file from vendor"/>
  </r>
  <r>
    <s v="Closed"/>
    <s v="ISSUE-0000000193"/>
    <s v="Board Limit Breach - Liquidity"/>
    <s v="Apple Bank closed $44 Million below the 3% Cash to Asset level on Friday, June 26th. This close was the result of an operational error and not due to a specific or general liquidity issue. On Monday, June 29th, Apple executed $850 Million of FHLB borrowings of which $343 Million was new money. In addition, we sold $56.8 Million of US Treasuries for cash settlement. These actions will bring the cash balance above the 3% threshold. As a result of closing below 3%, a number of items were triggered. A) The Board Risk Limit was breached) A level 3 Liquidity Stress was triggered according to our Contingency Funding Plan. Over the last few years, we retained higher cash balances, largely a result of excess deposits, and we were comfortable in retaining higher levels of excess cash because of higher fed funds rates. In 2020, with fed funds rates near zero and lower levels of deposit growth, we are intentionally operating with less excess cash and utilizing FHLB borrowings more often as necessary. As a result, we have had to monitor cash levels more frequently, especially around quarter-ends, when funding activity picks up. Business Incident Owner: Jonathan Brickman Root Cause Analysis: Operational breakdown due to the lack of communication between C&amp;I and Treasury where a $100MM receivable went out that was not on the calendar to go out, and resulted in a board limit breach. Normally two people in C&amp;I review all wires that go out. However, there was insufficient communication to Finance to notify them if they needed to raise funding. Previously, the C&amp;I team tracks outgoing wires on a whiteboard, but that was eliminated and currently managed via Google calendar. The Google calendar serves multiple purposes, and different groups utilize the calendar with different perspectives, so inaccuracies in the pipeline could impact different areas in various ways. From the Treasury side, erring on the side of having more deals in the pipeline (some of which potentially don't close) is better for maintaining the appropriate cash buffer. Adding transactions to the Google calendar on same day as wiring requests (while creates a more accurate record keeper of funding), does not help with forecasting cash needs. Additional Comments under Action Plans: Treasury would recommend holding excess cash, though determining the amount of excess cash will require more analysis. There is a cost to this approach -- the impact of holding an excess $100mm of cash annually results in approximately $500K of extra interest costs. Additionally, there may need to be separate pipeline spreadsheet to be tracked &amp; distributed regularly to a distribution group with notifications required in interim periods when there is a material divergence from the last distribution. Compensating Controls: Our daily balance sheet and key ratios are distributed broadly on a daily basis, so there are enough people reviewing and monitoring on a regular basis. Our ability to fund via FHLB is a quick process and can be done same day. Resolution of Issue: Additional funding of $400MM was raised on June 29th to increase our cash level."/>
    <m/>
    <s v="Operational Risk Management"/>
    <s v="Florence Ronaghan"/>
    <s v="Not Technology related"/>
    <x v="1"/>
    <s v="This is not caused directly by an IT Infrastructure-related issue"/>
  </r>
  <r>
    <s v="Closed"/>
    <s v="ISSUE-0000000194"/>
    <s v="Vanguard Pension Incident"/>
    <s v="As of 12/31/19 there were two investments that were not included in the Vanguard assets as they had been purchased prior to transferring management of the pension to Vanguard. Both were state of Israel Bonds that had no secondary market, so they could not be sold. One of these matured on 3/2, they check was received and the check was sent to Vanguard and invested, so there was no incident. The second bond matured on 5/1 and was mailed to the bank. Because on the pandemic, I elected not to go into the office to get the check. On 6/30 I went to the office for one day and sent the check to Vanguard. The following day I received an email from Vanguard acknowledging receipt of the check and the investment of the funds. Root Cause: Not going to the office due to the Pandemic"/>
    <m/>
    <s v="Operational Risk Management"/>
    <s v="Thomas Silva"/>
    <s v="Not Technology related"/>
    <x v="1"/>
    <s v="This is not caused directly by an IT Infrastructure-related issue"/>
  </r>
  <r>
    <s v="Closed"/>
    <s v="ISSUE-0000001368"/>
    <s v="Q2 OLB - CentrixDTS - Encryption Keys Stored in Plain Text"/>
    <s v="Rajesh Kalyanaraman forwarded an email he received from Q2 over to the Information Security (&quot;InfoSec&quot;) team, stating the following: &quot;Dear Q2 Customer,  As part of our Incident Response Program, we are nearing completion of our investigation into a security incident involving encryption keys on the CentrixDTS product and wanted to send you an update. The encryption keys that are used for encrypting passwords were exposed in plain text. Most clients do not store passwords in their DTS database. Based on this, we believe the risk impact to your FI is low, but we are taking an abundance of caution to ensure we remove all risk.&quot;"/>
    <s v="Infrastructure"/>
    <s v="Information Security"/>
    <s v="Joseph Martano"/>
    <s v="Non-IT Encryption (Vendor application)("/>
    <x v="5"/>
    <s v="Issue related to  IT-DC-C06 &quot;Encryption data in transit and at rest&quot; "/>
  </r>
  <r>
    <s v="Closed"/>
    <s v="ISSUE-0000001396"/>
    <s v="Best Buy Fraud"/>
    <s v="On April 16, 2020, the first claim of fraud was filed and it involved a card not present transaction with Best Buy for $897.34. Between 4/17/20 to 4/30/20 there were 1-3 claims for Best Buy on various days. In the beginning of May, the number of claims per day continued to climb to &gt;5-10 claims a day. The trend was recognized by the team and a conference call was held with the Visa Fraud Team on 5/3. At this time, Visa was aware of the issue but could not pinpoint where it emanated from. The bank is dependent on customers reporting unauthorized transaction on their account. Given the increasing concern and after receiving 28 claims in amounts ranged between $200 and $1,200 on 5/6/20, Apple Bank scheduled a subsequent meeting on May 7, 2020 with the Visa Fraud Team. After discussing the situation and trends of claims increasing per day the Bank coordinated with Visa to add a fraud rule to decline any Best Buy card not present transactions of over $400. After 5/7 the trend for new claims and reports of unauthorized changes from Best Buy started to be reported for amounts under $400. The Bank then worked with Visa to modify the fraud rule to decline any Best Buy card not present transactions over $100.As the issue continued, and unauthorized transactions were now being reported under $100 the Bank changed the fraud rule to decline all best Buy charges for card not present. Once we realized the magnitude of the issue on May 7, we had all cards cancelled where there was a Bet Buy attempt until the customer called to validate the transaction and then the card could be reactivated. From May 7 to the end of June, the Bank continued to receive additional claims from customers as they received and reviewed their transaction history or their monthly statements. As of July 12th, over 500 transactions were blocked - 135 were legitimate transactions and 370 were fraudulent. At this point the fraud rule helped the Bank avoid an additional loss of approximately $170,000.This fraud rule continues to be in place and as of 7/27/20 over 990 transactions were blocked for ~$285K. Some of these transactions were confirmed as legitimate by the customers attempting to make authorized charges. This does require the customer to call in to have their debit card re-activated as well. This fraud trend was originally reported via an email to a select group on 5/7/20 when the fraud rule was first put in place. Weekly updates were provided at internal meetings. The fraud trend was then reported and discussed at the July 9 CMC, which is the first report to the Bank's Financial Crimes Compliance unit. At this time details were requested by the Head of Financial Crimes. A follow up meeting was scheduled for 7/17/20 to discuss the details with FCC and it was here that based on the details provided to the Head of FCC, it was determined that there were two material issues. 1. the Consumer Banking division did not appropriately and timely follow Bank Policy with regard to the escalation to FCC and 2. this fraud trend required the Bank to file a Suspicious Activity Report (SAR) within a defined period, which did not occur. The Digital Payments team has been working with the FCC team to provide details of all customer accounts and disputed transactions (amounts and dates reported/customer accounts credited). The FCC team is investigating the details and will make the determination if a SAR filing is required. TimeLine - Date Discovered - 5/7/2020 (April 16 - first claim; May 7 fraud rule put in place)Potential Loss - $363,713.86 (as of 8/9/20) , Actual Loss - $103,897.12, Recovered Amount - $0Incident owner department - Digital Banking, Incident Approver - Jim Matera Root Cause Analysis- Identity theft where fraudster obtained customer card information and used it to purchase items. On May 11, 2020 Visa did advise that this issue involved customers from other banks as well. Issues Resolved - in progress How was issue resolved? - The internal procedures and reporting process has been resolved. Procedures will be submitted for approval at September 2020 CMC meeting. QAR/PLR Training will be developed and delivered to the Digital Banking team. This fraud issue is not resolved. Numerous transactions are blocked by the fraud rules in place. FCC has confirmed that required regulatory filings (initial) has been completed. The Digital Banking team worked with Visa to put fraud rules in place as disputed transactions increased. Since May 11, the rule was modified to decline all Best Buy transactions when the card is not present, which reduced the number of successful attempts and financial loss. Compensating Controls - The Digital Banking Team has been provided additional information on situations where the FCC Team should be notified of the issue in order to determine if a SAR must be filed. Primary Business where control breakdown occurred - Digital Banking"/>
    <m/>
    <s v="Operational Risk Management"/>
    <s v="Florence Ronaghan"/>
    <s v="Not Technology related"/>
    <x v="1"/>
    <s v="This is not caused directly by an IT Infrastructure-related issue"/>
  </r>
  <r>
    <s v="Closed"/>
    <s v="ISSUE-0000001397"/>
    <s v="Google Fraud"/>
    <s v="In May 2020, there were Visa Debit Card claims that started to be reported involving purchases made via Google websites and related Google entities including Google Marketplace. The fraud trend was reported by the Digital Payments manager to raise awareness, however the volume was significantly lower than the Best Buy fraud event and the types of transactions were different than what was occurring at the same time. Therefore, it is not believed to be a related fraud incident to the BestBuy fraud scheme. This was not initially identified to be any type of trend as it is not unusual to have multiple claims for one merchant or a low spike of claims come in in short intervals. The Manager continued to monitor the situation and discussed certain claims with the Compliance team for guidance as needed. As the dispute volume started to increase, in early June, the Bank met with Visa Fraud Team and decided to enabled a fraud rule on 6/7/20 for Google related authorization to limit the Bank's exposure. This rule set a dollar and transaction level thresholds. The transactions in many cases were card not present transactions and as a result the bank was able to recover more than 50% of the claims. At a later time the acquiring bank changed the method to PIN-less based transactions which shifted the liability. On July 15, 2020, a conversation was held with FCC on the matter of Best Buy fraud trend and based on the reporting requirements outlined the team brought this fraud trend to the attention of FCC in that same meeting. During this meeting, FCC advised that due to the volume and dollar amount the details needed to be reviewed to determine if a SAR should be filed. At FCC request, the Digital Banking team shared material details needed for the full FCC investigation. Per FCC, the investigation process followed the BAU processes and any needed reporting was completed timely. Timeline - Date Discovered - 6/17/2020 (April 3 - first claim. Fraud Rule put in place June 17)Additional Details: The four most common Apple branches affected include:1. Branch # 057 (located at 44 Lee Avenue, Brooklyn, NY 11211)2. Branch # 062 (located at 414 Flushing Avenue, Brooklyn, NY 11205) 3. Branch # 093 (located at 75-79 Route 59, Monsey, NY 10952) 4. Branch # 002 (located at 169 E. 125th Street, New York, NY 10035) The two most common customer occupations include: 1. Teachers, 2. Students The most frequent recipients of the fraud were Apps:1. GOOGLE *APEX LOGENGES, 2. GOOGLE *NEMESISCONNECT, 3. GOOGLE *VIOTECH MEDIA The fraud was perpetrated using Google Pay. This could have been the result of a national breach of a larger entity or a more local breach of a commonly frequented entity of the customers involved. Incident Owner Department- Digital Banking, Incident Approver- Jim Matera Potential Loss - $146, 125.18, Actual Loss- $37,509.09, Recovered Amount - $23,460.42 Is incident resolved? - In progress. How was incident resolved? - The internal procedures and reporting process has been resolved. Procedures will be submitted for approval at September 2020 CMC meeting. QAR Training will be developed and delivered to the Digital Banking team. This fraud issue is not resolved. Numerous transactions are blocked by the fraud rules in place. Root Cause Analysis - Identity theft where fraudster obtained customer card information and used it to purchase items. Compensating Controls -The Digital Banking Team has been provided additional information on situations where the FCC Team should be notified of the issue in order to determine if a SAR must be filed. Primary Business where control breakdown occurred - Digital Banking"/>
    <m/>
    <s v="Operational Risk Management"/>
    <s v="Florence Ronaghan"/>
    <s v="Not Technology related"/>
    <x v="1"/>
    <s v="This is not caused directly by an IT Infrastructure-related issue"/>
  </r>
  <r>
    <s v="Closed"/>
    <s v="ISSUE-0000001398"/>
    <s v="Recalled wire due to incorrect beneficiary account number provided by Export Credit Department – Version 2"/>
    <s v="On 8/7/20, the Wire Room received a wire request from the Export Credit Department approved by Dana MacKinnon for $1,067,518.71 to be sent to guarantor UKEF for the Atlas Air, Inc. loan.  Based upon these instructions, the wire was prepared and released on FedLine Advantage to account number 000142792.  After receiving an email from Susan Gallo notifying that the Beneficiary's account # in the wiring instructions was incorrect, the Wire Room recalled the wire later that same day.   In addition, on that same day, Export Credit then sent a revised wire request with the corrected Beneficiary account number 000142794 to UKEF, which was then successfully prepared and released.   The Wire Room is monitoring the recalled wire sent to the incorrect account number and since the funds were not yet received, a second recall was sent on 8/10/20.   As of 8/12/20, these recalled funds were still not returned to the Bank but the Wire Room expects to recover the full amount.   The Bank received the full amount recalled, $1,067,518.71, on 8/18/20. This incident was a result of human error by the requesting Department.   In order to prevent in the future, the Export Credit Department has committed to improving Senior Management review of funding details and funding instructions prior to providing to the wire room via the Funding Memorandum. "/>
    <m/>
    <s v="Wire Room"/>
    <s v="Susan Gallo"/>
    <s v="Not Technology related"/>
    <x v="1"/>
    <s v="This is not caused directly by an IT Infrastructure-related issue"/>
  </r>
  <r>
    <s v="Closed"/>
    <s v="ISSUE-0000001430"/>
    <s v="Incorrect calculation of accrued interest and related income on two fixed to floating interest rate Corporate Bonds because Bloomberg did not pick up the updated rate"/>
    <s v="In 2018 the Chief Investment Officer purchased two fixed rate corporate bonds, which on 6/13/20, after two years from the issue date reset to the 10-year treasury rate.  These securities are as follows: CusipDescriptionFace Value Fix rate 06048WWX4BAC 5.8 06/13/28 25,000,000 5.838150AAC9GS 6.4 06/13/28 15,000,000 6.4 The Investment Accounting Department downloads rates and factors from Bloomberg into TPG Portfolio Genius (“PG”). However, for the two corporate bonds above, Bloomberg failed to update the coupon rates, so the original coupon rates did not reset in TPG and were utilized to calculate the accrued interest income.  On September 14th the Bank received interest payments for these bonds of $66,200  (based upon the new interest rate of 0.662%) which was less than the accrued interest and related income of $602,500 recorded in the general ledger resulting in overstated accrued interest and income to the date of payment of $536,300.   Income in 2018 &amp; 2019 was accurately reported so this overstated income related only to June, July, August and September of 2020 in the amounts of $101,301, $178,767, $178,767 and $77,465, respectively.  There are also four additional fixed to floating rate corporate bonds in the portfolio wherein Bloomberg did correctly reflect the updated coupon rates.  Thus, when Investment Accounting downloaded the rates into PG the system correctly calculated accrued interest and income such that no manual JE was needed.  These securities are as follows. Cusip#DescriptionRateRate Change to Floating06744CYW5BACR 5 1/4 03/09/285.25fr 03/09/2061760QLB8MS 5 3/4 04/03/285.75fr 04/03/2094986RK67WFC 3 1/4 04/21/263.25fr 04/21/199612E0DE4WSTP 2.55 03/15/242.55fr 03/15/20 Finally, two additional corporate bonds in the portfolio will change from fixed to floating rate in September 2020-March 2021.   As discussed below, Investment Accounting will estimate the new interest rates on these two respective bonds in case Bloomberg does not have the updated rate, which will be provided by the Investment Department.  These securities are as follows: Cusip#DescriptionRateRate Change to Floating48128GV64JPM 5 09/24/285fr 9/24/2017298CG36C 4 3/4 03/29/284.75fr 3/29/21 Therefore, in total there are eight fixed to floating rate corporate securities currently in the Apple Bank Investments Portfolio.  In order to accurately report accrued interest and related income on these kind of securities prospectively the following remediation plan will be implemented: 1) The existing and new fixed to floating rate securities will be added to a list to make sure the rate is changed at first reset.    The list will be monitored monthly.                                                        2) In case Bloomberg fails to update the rate, the Investment Department will provide an estimated coupon rate via email to Investment Accounting.   3) This estimated rate will be added in the TPG system manually.                                       4) The updated interest rate in PG will be validated via an internal control requiring dual control.                                                                                                                                    5)  This control will be added to the task list in BlackLine as a monthly task. The package will include the list of securities to be monitored and the backup. "/>
    <m/>
    <s v="General Accounting"/>
    <s v="Seth Gerber"/>
    <s v="Not Technology related"/>
    <x v="1"/>
    <s v="This is not caused directly by an IT Infrastructure-related issue"/>
  </r>
  <r>
    <s v="Closed"/>
    <s v="ISSUE-0000001433"/>
    <s v="Unauthorized Tenant Security Deposit Withdrawal"/>
    <s v="A representative for Owner/Agent 513 West 26th Street Realty LLC (Lake Realty) called the Lease Security Department Wednesday afternoon, September 16, 2020, to inquire why the tenant security account 2180934529 for George Billis Galleries Inc. only had a balance of $1.00. The account balance should have been $35,000.00. Our review determined that the customer, George Billis, withdrew the $35,000 from the tenant account on October 25, 2019.In reviewing the transaction, Mr. Billis had deposited $1 in cash immediately prior to the withdrawal. We suspect that it was done to prevent the account from being closed, but this cannot be determined because the Supervisory Teller (Brandi Grant) who processed the transaction is no longer employed by the Bank.Ms. Grant processed the $35,000 withdrawal transaction and transferred this amount to the customer's personal checking account 4200012872. This transfer required approval because the saving's account balance was being brought under $5.00; however, as a supervisor, Ms. Grant was able to approve her own transaction without referring this to anyone else. The withdrawal ticket indicates that she verified the signature to the signature card; however, this could not have been possible because there are no signature cards for these types of accounts. It is possible that she could have compared it to one of the two business checking accounts under the same name as the tenant account, George Billis Galleries Inc.Potential Loss: $35,000; Actual Loss: Not yet determined; Recovery Amount: $1,763.39 (Management holds and locks have been placed on five existing accounts associated with this customer.)Update 11/12/20: Potential Loss: $15,593; Recovered Amount: $19,405 from customer existing accountsIncident Owner: John ChenIncident Owner Department: Depositor Services-Lease Security Incident Approver: William GalatiotoCompensating Controls: None at this time Primary Business where Control Breakdown Occurred: Depositor Operations and Depositor ServicesRoot Causes Analysis: Under normal circumstances, a tenant lease security account cannot be processed without entering a specific reason code to prevent accidental withdrawals. There is a branch-level system control where the attempted withdrawal is rejected and the branch is prompted to contact the Lease Security Department for further guidance. If the reason code is known, Lease Security Department can be bypassed. The Chelsea Branch (and Irving Place branch) were exempted from this requirement because they assisted the Lease Security function (located on the second floor in Chelsea) with processing an overflow of lease security transactions. The exemptions were not rescinded when they were no longer required. Moreover, supervisor Grant was filling in temporarily at Chelsea and was likely unaware of the policy that customers are prohibited to withdraw on this type of account even though it bears the customer's name and account information. Date Discovered: 9/16/20; Date of Occurrence: 10/25/19; Date Reported: 9/17/20"/>
    <m/>
    <s v="Lease Security"/>
    <s v="William Galatioto"/>
    <s v="Not Technology related"/>
    <x v="1"/>
    <s v="This is not caused directly by an IT Infrastructure-related issue"/>
  </r>
  <r>
    <s v="Closed"/>
    <s v="ISSUE-0000001440"/>
    <s v="WirePro Production issues - Application Inaccessible"/>
    <s v="On 9/21/2020, the Server Infrastructure team was notified at approximately 10:00am that there were issues with access to the WirePro Application. Our team investigated the issue along side Service Desk, resulting in our team reaching out to Abrigo at approximated 11:34am which included a support ticket creation. We were able to get Abrigo to join a WebEx session at approximated 2:30pm. With support and testing from Abrigo, the outlying issue in affect was shown to be changes to our TLS protocol. In accordance with CIS standards, we have enforced TLS v1.2 across the company on our servers. This change had not taken affect on the WirePro server until Monthly patches were applied resulting in a server reboot that weekend. Once the server had come back up, the WirePro application was not configured properly for TLS 1.2, which included updating a configuration ini file, along with a registry value on the server. Drivers were then pushed out to the users accessing WirePro, which re-enabled their access to the WirePro application at approximately 5:30 PM."/>
    <s v="Infrastructure"/>
    <s v="Operational Risk Management"/>
    <s v="Thomas Silva"/>
    <s v="IT Change Management "/>
    <x v="6"/>
    <s v="&quot;New configuration of TLS not applied to new patches&quot; ==&gt; IT-CHG-C11 Logging and tracking changes -- Self-identified deficiency_x000a__x000a_Possibly related issue_x000a__x000a_- IT-CHG-C08 &quot;Independent Post-Implementation Review&quot;_x000a_- IT-CHG-C09 &quot;UAT&quot;"/>
  </r>
  <r>
    <s v="Closed"/>
    <s v="ISSUE-0000001442"/>
    <s v="Q2 Online Banking/MB banking &amp; Miser degradation of service"/>
    <s v="The main production database which is in Miser on the Unisys Mainframe ran out of space. The main transaction processing program Miser/TPSL that interfaces with the Database hung thus impacting services. The services that were impacted were  Users using Miser, Q2 OLB/MB (communicates to Miser) and VRU. From the call center perspective - It appears the VRU was the first system to react. The call center could still receive calls but the VRU was not providing correct information or customers were not able to login.  Then S1 system at the branch was impacted &amp; went down. Digital services called tech support to inquire about S1. IT (Digital Ops) received an email/ text from Q2 Command center that they are investigating alerts from their host services . The OLB services got degraded / OLB automatically went into in offline/batch mode.  No reported Visa impact /Visa goes into stand in mode."/>
    <s v="Infrastructure"/>
    <s v="Operational Risk Management"/>
    <s v="Thomas Silva"/>
    <s v="IT Operational"/>
    <x v="4"/>
    <s v="&quot;Miser Production database out of space&quot; ==&gt;  IT-IFR-C06 &quot;Monitoring of System Performance&quot;  - Expand the scope of this control to include the monitoring, tuning, projecting system capacity_x000a_"/>
  </r>
  <r>
    <s v="Closed"/>
    <s v="ISSUE-0000001444"/>
    <s v="Unmonitored DNS services"/>
    <s v="Through an InfoSec led initiative focused on standardizing email security and recording DNS providers, a third-party vendor was identified (DNSMadeEasy) that hosts DNS records for the Bank that had not gone through the proper vendor review process.  The vendor was initially believed to be being paid for by a corporate credit card, and suggested that this was a long-standing issue going back to the Bank's previous CTO, however, through further analysis it was determined that the vendor was in fact a subcontracted service (&quot;4th party&quot;) to an existing vendor relationship with ZAG Interactive."/>
    <m/>
    <s v="Operational Risk Management"/>
    <s v="Thomas Silva"/>
    <s v="Not Technology related"/>
    <x v="1"/>
    <s v="Deficiency in Vendor Management controls"/>
  </r>
  <r>
    <s v="Closed"/>
    <s v="ISSUE-0000001445"/>
    <s v="Centrix Letter Issue"/>
    <s v="The Bank automated its Regulation E ATM/Debit card disputes in June of this year using the CentrixDTS Case Management System. With the exception of two minor posting incidents, the system appears to have operated incident free and as programmed, through August 2020. However, on 9/2/20, a system error occurred related to a programming change that was being implemented from the Bank side. As a result, claims scheduled for customer resolution on 9/2/20 were not properly transmitted and customer resolution letters were not mailed as a result of this system change. On 9/3/20, the system recognized the error; however, the incorrect customer correspondence letters were attached to the claims scheduled for disposition on 9/2 and were mailed to the customers. Essentially, all customers received letters stating that their account would be provisionally credited related to their submitted claim; however, for customers who had already received a provisional credit, an additional credit was not posted and for all other claims, provisional credit was not actually posted on 9/3/20.How was incident resolved: A report was generated for all claims decisioned on 9/2/20, which was distributed to Danielle and Shirelle. Shirelle next asked Mereika check to see if she was receiving emails from DisputeCaseMgmtAdmin@applebank.com . Shirelle proceeded to look into why an email was not generated from Centrix to the Bank regarding the issues described above and reached out to Dane Nannen of Centrix DTS. Danielle updated Cathy dePasquale, Connie Moyer, Judy Gonsalves and Guido Mangione of the incident. It was determined that 14 of the 16 letters created in the 9/2/20 file would need to be updated and resent to the customers. Danielle Benner drafted the letters which were reviewed and approved by Cathy dePasquale and Connie Moyer. The updated letters consisted of:• 10 letters explaining to the customer that they received a second provisional credit letter in error and that the previously posted provisional was now considered final and their claim had been closed.• 1 letter explaining to the customer that they received a second provisional credit letter in error when, in fact, they should have received a claim denial letter. The letter notified the customer of the reason for the claim denial and that their account would be debited in the amount of the previously posted provisional credit within 5 days from the date of the corrected letter.• 3 letters explaining to the customer that they received a provisional letter in error and that, in fact, their claim had been validated and that the credit they received (which was noted as provisional) should actually have been stated to be a final credit and their claim was considered closed.Letters were mailed to customers on 9/18 and copies were uploaded to CentrixDTS with a note regarding the issue. Compensating Controls - Daily Quality Control Review are performed prior to letters being mailed; Electronic notification of File Processing; and Review of Diagnostic ReportPrimary Business where Control Breakdown Occurred - Branch Operations- Digital Intake Team, IT Impacted Business Area - Branch Operations- Digital Intake TeamIncident Owner - Cathy dePasquale; Incident Owner Department - Digital Banking (Intake Team) Currently being overseen by Deposit Ops"/>
    <m/>
    <s v="Operational Risk Management"/>
    <s v="Florence Ronaghan"/>
    <s v="Not Technology related"/>
    <x v="1"/>
    <s v="This is not caused directly by an IT Infrastructure-related issue"/>
  </r>
  <r>
    <s v="Closed"/>
    <s v="ISSUE-0000001478"/>
    <s v="Reg D Incident"/>
    <s v="The Reg D program was originally instituted to monitor excess transaction limitations for savings and money market accounts in accordance with Regulation D. The Bank suspended these transaction limitations in April 2020 in line with the FRB eliminating the requirement for transaction limitations/reserve requirements. At that time, it wasn't certain that these suspensions would be permanent, so the Bank continued to run the program to continue to track excess transactions but suppressed mailings, account locks and fees until such time that a final determination was made to discontinue the program. Approximately 66 second violation notification letters were sent in September notifying customers that they were in violation of our previous Reg D limitations for a second time in a twelve month rolling cycle; however, these customers did not have any restrictions placed on their accounts. On 10/16/20, three branches contacted Depositor Services to inform us that lock flags were placed on customers accounts and ACH transactions were rejected. Upon investigation by Depositor Services, it was determined that approximately 85 accounts were affected by the lock flag which was related to the third violation in a 12 month rolling period. Apparently, the Data Center inadvertently ran an Altin program that placed the lock flag on the accounts which was originally designed to prohibit the customer from further Regulation D violations but confirmed that final notice letters were not sent. The affected accounts did not incur any NSF returned item check fees. Depositor Services determined that 12 ACH transactions affecting 7 customers were returned to the originator between 10/13 and 10/19/2020.Date Reported: 10/23/2020Date Discovered: 10/19/2020Incident Owner: Judy Nagle and Joe Petti Compensating Controls: The data center confirmed that they removed all Reg D monitoring programs from standard production and the program has been terminated. Impacted Business Area: Deposit OperationsPrimary Business When Control Breakdown Occurred: Data Processing Actual Loss: $125Amount Recovered: N/A due to bank making error.Actin Plan Owners: Depositor Services and Data Processing"/>
    <m/>
    <s v="Operational Risk Management"/>
    <s v="Florence Ronaghan"/>
    <s v="Not Technology related"/>
    <x v="1"/>
    <s v="This is not caused directly by an IT Infrastructure-related issue"/>
  </r>
  <r>
    <s v="Closed"/>
    <s v="ISSUE-0000001479"/>
    <s v="Privacy Event - Online Statement Access Related to Duplicate Account Numbers"/>
    <s v="A customer called into Apple Bank CustomerLine to report that he could see another customer's online checking account statement while attempting to access his IRA statement in Online Banking. [Note: IRA statements are not available to customers through Online Banking.] Through immediate review steps performed, Digital Banking Services determined that the potential to review another customer's account statement existed for the customer's wife, as well. The issue was escalated to a Manager, who then appropriately escalated to the SVP of Digital Banking. The matter was immediately reported to Digital Operations to undergo root cause investigation and was also reported to the Privacy Officer. A decision was made to immediately restrict access to online statements for this customer and his wife. The customer was verbally notified by the Privacy Officer. Date Reported: 10/21/2020Incident Owner: Rajesh KalyanaramanIncident Owner Department: Digital Operations Incident Approver: Stephen MeyersPotential Loss/ Actual Loss: TBDImpact of Incident: Potentially Reputational, Regulatory Compensating Controls: Online statement access has been blocked for the initial population that has been deemed as higher risk to be potentially able to view another customer's statement. The total population is being assessed for future scenarios that could result in additional impact (i.e., accounts that are currently passbook accounts that will be statement accounts in the future).Periodic review of new online banking enrollments for customers who have duplicate accounts that could now have the ability to see another customer's statement. "/>
    <m/>
    <s v="Digital Operations "/>
    <s v="Rajesh Kalyanaraman"/>
    <s v="Not Technology related"/>
    <x v="1"/>
    <s v="This is not caused directly by an IT Infrastructure-related issue_x000a_(Q2 configuration)"/>
  </r>
  <r>
    <s v="Closed"/>
    <s v="ISSUE-0000001484"/>
    <s v="Solarwinds FW Change Reporting"/>
    <s v=" There were multiple days in March 2020 that the Solarwinds report was not distributed. Network team indicated that the Solarwinds report are not stored on the server hence these missed reports are not able to be regenerated. Information Security requested that Network team to increase Solarwinds report on the server to 5 days retention. "/>
    <s v="Infrastructure"/>
    <s v="Information Security"/>
    <s v="Austin Muniz"/>
    <s v="Non-IT Operational"/>
    <x v="7"/>
    <s v="&quot;Reports not stored&quot; ==&gt; Business to specify storage requirement to IT"/>
  </r>
  <r>
    <s v="Closed"/>
    <s v="ISSUE-0000001634"/>
    <s v="BSA Manager Application and Daemon issues"/>
    <s v="The BSA Manager Application was unable to run the nightly daemon for 6 days. The application was also unable to launch from the Application Server."/>
    <s v="Infrastructure"/>
    <s v="Operational Risk Management"/>
    <s v="Thomas Silva"/>
    <s v="Non-IT Operational (Vendor Software)"/>
    <x v="3"/>
    <s v="Metric Stream: flaw in the recent release of Symantec Endpoint Protection"/>
  </r>
  <r>
    <s v="Closed"/>
    <s v="ISSUE-0000001635"/>
    <s v="VMWare Horizon was not accessible"/>
    <s v="VMWare Horizon was not accessible causing service disruptions to Apple Bank consultants and a select number of personnel. Affecting an approximated 25 end users."/>
    <s v="Infrastructure"/>
    <s v="Operational Risk Management"/>
    <s v="Thomas Silva"/>
    <s v="IT Operational"/>
    <x v="4"/>
    <s v="Root Cause: Software license not renewed_x000a_IT IFR-C6 (Operation Monitoring) - To be tested in upcoming RCSA Operations"/>
  </r>
  <r>
    <s v="Closed"/>
    <s v="ISSUE-0000001636"/>
    <s v="Abrigo BAM+ and WirePro Deleted Wires"/>
    <s v="Abrigo - 11,031 wires were marked as deleted transactions in the Microsoft SQL database supporting the Abrigo BAM+ and WirePro products within the APPLE’s on-prem environment. APPLE does not have record of marking these wires as deleted transactions and raised the issue once found in their internal audit process. The incorrectly marked wires in the database resulted in 99 total missing alerts (of which 45 had already triggered on the same APPLE customer account under the same monitoring scenario during the original monitoring timeframes, with different totals and amounts).  The net impact was 54 net new alerts that should have triggered during the affected timeframe, if the transactions had not been marked as deleted"/>
    <s v="Infrastructure"/>
    <s v="Operational Risk Management"/>
    <s v="Thomas Silva"/>
    <s v="IT Operational"/>
    <x v="4"/>
    <s v="Root Cause: Issue due to failed replication of database_x000a_IT IFR-C6 (Operation Monitoring) - To be tested in upcoming RCSA Operations"/>
  </r>
  <r>
    <s v="Closed"/>
    <s v="ISSUE-0000001642"/>
    <s v="McCracken System Outage"/>
    <s v="The McCraken application was unavailable on Monday November 2nd until 10am. After having powered down manually all the devices on the network at Chanin on Friday October 30st. On Sunday November 1st the onsite engineer powered on all the devices one by one. He omitted one device that set connectivity to McCraken application."/>
    <m/>
    <s v="Operational Risk Management"/>
    <s v="Thomas Silva"/>
    <s v="IT Operational_x000a_"/>
    <x v="4"/>
    <s v="&quot;Omission to connect devices&quot; ==&gt; IT-CHG-C11 &quot;Change Logging and Tracking&quot; - Self-identified issue"/>
  </r>
  <r>
    <s v="Closed"/>
    <s v="ISSUE-0000001651"/>
    <s v="Call Report/FR Y-9C Q3 2020 revisions"/>
    <s v="It has come to our attention that within the September 30 Call Report, that two non-depository financial institution loans (Progresemos and Financiament) totaling $14.5mm reported in Schedule RC-N, (non-performing and delinquent loans) were classified as 90+ days accruing “commercial and industrial loans” category – RC-N 4(b), but should have been classified in the 90+ days accruing “other loans” category - RC-N 7(b).  Additionally, within the memoranda section of the same schedule, one loan to CFM Inc. for $359 thousand was reported as foreign – RC-N M.3.C, when it should not have been as it is a domestic loan.  The same holds true for the September 30 Y-9C report for the Progresemos and Financiament loans mentioned above – HC-N line 4(b) reclassed to HC-N line 7(b).  One of the few differences between both reports is that the Y-9C has a “loans to foreign governments” category.  The government of Zambia loan (30 day delinquent) for $88mm has been reclassed from HC-N line 4(a) to HC-N line 6(a).  Additionally, within the memoranda section of the same schedule, loans to the government of Zambia, Aeromar and LAN Airlines for $124mm HC-N M.3.(a) and Thai and Ethiopian Airways for $23mm HC-N M.3.(c) have been revised and reported as foreign delinquent loans.                                   Accordingly, Financial Reporting submitted a Q3 revised Call and FR Y - 9C report on November 19, 2020"/>
    <m/>
    <s v="Operational Risk Management"/>
    <s v="Florence Ronaghan"/>
    <s v="Not Technology related"/>
    <x v="1"/>
    <s v="This is not caused directly by an IT Infrastructure-related issue"/>
  </r>
  <r>
    <s v="Closed"/>
    <s v="ISSUE-0000001667"/>
    <s v="Netskope Extreme latency and timeouts"/>
    <s v="Executive Summary:On Monday November 16 2020 at 3:30pm EST, Apple Bank submitted asupport ticket noting extreme latency and timeouts when browsing websitesfor the entire bank. An initial investigation of the log files attached to theticket showed that the issue could be with a default flag enablement featureadded in R76 that affects the Netskope Client when running alongsideCisco Umbrella.Netskope support joined a troubleshooting call with Apple Bank in order toverify the issue at hand. During that call, Apple Bank informed Netskopethey began to see these issues at 12pm EST. Netskope support was ableto correlate that time with an issue on the NYC1 dataplane pertaining to asingle proxy in the proxy pool. Apple Bank moved forward with disablingthe Netskope client to avoid further business impact.After working with internal teams, Netskope removed that affected proxyfrom traffic management to triage and investigate the issue without causingcustomer impact. Apple Bank was notified that the performance issueswere now mitigated.On November 18th, Apple Bank re-enabled the Netskope client afterbusiness hours. Netskope Support joined a call at 8:30am EST onNovember 19th to support Apple Bank when users came back online toensure there were no issues. During this call, all traffic was steeredcorrectly and there was no business impact. Apple Bank decided to moveforward with rolling out the Netskope client to a larger group within thebank. On Friday November 20th, Netskope support joined another call at8:30am EST to ensure there were no business interruptions for the newusers now using the Netskope client. No issues were reported and the callwas closed out."/>
    <s v="Infrastructure"/>
    <s v="Operational Risk Management"/>
    <s v="Thomas Silva"/>
    <s v="Non-IT Operational (Vendor Environment)"/>
    <x v="2"/>
    <s v="Issue related to problem in Netskope NYC1 data center.  Internally, response can be improved with the IT Control:_x000a_IT-IFR-C06 &quot;Monitoring of System Performance&quot; - In 2021, this control is classified as operational and will be tested in upcoming RCSA Operational._x000a__x000a_However,_x000a__x000a_IT handled the problem correctly, by managing the vendor from the issue identification to the issue resolution and testing"/>
  </r>
  <r>
    <s v="Closed"/>
    <s v="ISSUE-0000001701"/>
    <s v="Daily CFP Triggers Report not prepared daily"/>
    <s v="The Daily CFP triggers monitoring is a new process tracking key liquidity metrics on a daily basis which were previously reported monthly. As part of the process, ALM indicated to Management ALCO that we would alert senior management when liquidity metrics fell into higher stress levels on an exception basis for reporting, but would not routinely send out daily CFP Trigger emails if there were no issues with the metrics. Most of the liquidity metrics we use are reported in the Daily Balance Sheet that senior management receives daily, in any event which is another control. As a courtesy, upon their request, we were providing the daily CFP trigger summary report to Risk Management in daily emails. We have been tracking the liquidity metrics on a daily basis, and we saw no issues in terms of any elevation of liquidity risk levels in the daily metrics from the source data we were receiving, despite not distributing the summary report to Risk Management. Attached is the accumulation of daily CFP trigger reports that haven’t been provided to Risk Management. Although we did not send out the Daily CFP trigger report summary to Risk Management due to conflicting priorities, and being down one staff member due to vacation, there were no issues with the liquidity metrics during the period in question. In addition, there are currently multiple ALM staff members who can update the daily CFP triggers report. We will again provide the daily CFP triggers report to Risk Management on a daily basis, beginning with the 12/8/2020 summary report later today. There was a meeting held on 12/9/20 with Betty Sellinger, Richard Callahan, Jonathan Brickman and Avi Lopchinsky.  It was agreed at this meeting that this incident be logged in GRC with immediate closure. "/>
    <m/>
    <s v="Operational Risk Management"/>
    <s v="Thomas Silva"/>
    <s v="Not Technology related"/>
    <x v="1"/>
    <s v="This is not caused directly by an IT Infrastructure-related issue"/>
  </r>
  <r>
    <s v="Closed"/>
    <s v="ISSUE-0000002764"/>
    <s v="Active Exploitation of SolarWinds Software"/>
    <s v="Information Security was notified by The Cybersecurity and Infrastructure Security Agency (CISA) that an active exploitation of SolarWinds Orion Platform software versions 2019.4 HF 5 through 2020.2.1 HF 1, released between March 2020 and June 2020. At the time of this announcement Apple Bank was running, what was thought at the time as a vulnerable instance of SolarWinds Orion Platform AKA SUNBURST backdoor."/>
    <s v="Infrastructure"/>
    <s v="Operational Risk Management"/>
    <s v="Florence Ronaghan"/>
    <s v="Non-IT Operational (Vendor Environment)"/>
    <x v="8"/>
    <s v="Hacking issue by the external party - Out of apple banks control."/>
  </r>
  <r>
    <s v="Closed"/>
    <s v="ISSUE-0000003048"/>
    <s v="Unauthorized Privilege Account detected and Privilege Account Sharing by CDI"/>
    <s v="Information Security was inform that an unauthorized Privilege account was detect in production instance on ServiceNOW/CMDB.  Rob Martin from IT Infrastructure team notice that an unauthorized privilege account was create by the non-conforming in the Bank naming standards and not configured the Bank’s control on using OKTA for login.  Furthermore, there are no approval from the Bank for this account."/>
    <s v="Infrastructure"/>
    <s v="Information Technology"/>
    <s v="Joseph Martano"/>
    <s v="IT Security "/>
    <x v="9"/>
    <s v="&quot;Privilege Access not reviewed&quot; : IT-SEC-C13 SEC-C14 (UAR) Self-identified deficiency"/>
  </r>
  <r>
    <s v="Closed"/>
    <s v="ISSUE-0000003074"/>
    <s v="Accounts Payable paid invoice twice to World Compliance, Inc. – Invoice amount $41,915.79"/>
    <s v=" On December 14th, 2020, the Accounts Payable Department made a duplicate payment to vendor World Compliance, Inc. for the October invoice in the amount of $41,915.79. It was initially paid on November 30th, 2020. BankTEL does have functionality whereby it compares the details (invoice number, invoice amount and vendor’s name) of the newly created invoice to the existing invoice list and displays a screen shot error message if a duplicate invoice is identified. However, in this instance, the system did not alert to the duplicate payment because the invoice number was input incorrectly for the invoice that was paid twice. This overpayment was discovered by Accounts Payable on December 14th, 2020 while reviewing the vendor’s November invoice. The vendor and business area were subsequently notified and vendor will issue a credit for the duplicate payment. Therefore, no loss is anticipated since it is expected the full amount of the duplicate will be returned.The total amount of the overpayment was applied to the December invoice received by the bank on January 29th, 2021. The original December billing amount was $44,642.02 and the vendor applied the $41,915.79 credit, thus resulting in a final billing of $2,726.23. Therefore, the Bank did not incur any loss due to this incident.This incident was a result of human error. There already exists an internal control whereby the AP officer reviews invoices and supporting documentation prior to payment. Therefore, in order to prevent in the future, Accounts Payable Department will amend the Accounts Payable Procedures dated May 25, 2020 page 10, section b, Procedure # AP-7: Check and Electronic Payments as follows - Control Documentation: The Accounts Payable officer reviews the checks and electronic payments against the Payment Register and approves the transactions for checks and electronic payments. The Corporate Accounting Department reviews and approves the checks and electronic payments and confirms that checks in the amount of $20K and above have a second signature. An update list of authorized approvers is saved on S:\MANUALS\ACCTDEPT\2019\Accounts Payable Official Check Signing Authority. In addition, in order to prevent duplicate payments, the Accounts Payable Officers and Controller or Assistant Controller will perform an additional review of all invoices &gt;= $20,000 evidenced by signature on payment batch/register.   "/>
    <m/>
    <s v="Operational Risk Management"/>
    <s v="Nichola Mitto"/>
    <s v="Not Technology related"/>
    <x v="1"/>
    <s v="This is not caused directly by an IT Infrastructure-related issue"/>
  </r>
  <r>
    <s v="Closed"/>
    <s v="ISSUE-0000003076"/>
    <s v="Marketing Form Website Spam"/>
    <s v="When online form submissions are submitted through the Investment/Insurance Form submission (Apple Bank) webpage, the Assistant Vice President, Digital Marketing Manager is notified via email along with ABS Associates. Upon review of the form submissions emails, invalid and/or possible spam/bot submissions were identified by the AVP, Digital Marketing Manager. The incident was escalated to the VP, Marketing Director and the website posting vendor (ZAG) was contacted in order to determine what the invalid submissions could be. Prior to the vendor meeting, the Privacy Preference Form submissions were also discovered to include invalid and/or possible spam/bot submissions as noted on the weekly report for 1/19/2021. The incident was further escalated to the SVP of Digital Banking on 1/19/2021. A meeting was held on 1/20/2021 with Apple Bank InfoSec, Apple Bank IT and ZAG (vendor) and members of Apple Bank Digital Banking and Marketing. In this meeting, the ZAG vendor confirmed that the Investment/Insurance and Privacy Preference form submissions were spam. This is the first incident of this type and no further instances have been noted since 1/14/2021.Compensating controls: ZAG will continue to monitor form submissions for similar bot activity until iOvation implemented. ZAG will investigate putting IP rate limiting policy on the marketing site firewall (May require change request from InfoSec to ZAG)."/>
    <m/>
    <s v="Operational Risk Management"/>
    <s v="Nichola Mitto"/>
    <s v="Not Technology related"/>
    <x v="1"/>
    <s v="This is not caused directly by an IT Infrastructure-related issue"/>
  </r>
  <r>
    <s v="Closed"/>
    <s v="ISSUE-0000003078"/>
    <s v="Gmail Outage at Chanin Building"/>
    <s v="Network Department was notified via chat by the Help Desk on 2/10/21 around 9am that users could not access Gmail.A change was made in Palo Alto firewalls in the Chanin building consisting in disabling a rule that affects Gmail on 2/09/2021 as per CHG0030540Network department implement changes as per approved CC last night at 11pm, applying the configuration changes provided by InfoSec. No testers were scheduled to test.The permissive rule was restored (back-out plan) and Gmail started working around 9:30am on 2/10/2021Technical details: The rule was “any to any” The purpose of the rule was to allow HTTPS traffic for Netskope to work.The rule was too permissive. There is another rule configured in the Palo Alto firewalls more restricted   When the permissive rule was disable in the PA, the more restricted rule took precedence and block Gmail traffic.The Palo Al rule is called Ghostkope. Gmail is first inspected in Palo Alto and then in Netskope. This happens in the majorities of the Web sites."/>
    <s v="Infrastructure"/>
    <s v="Operational Risk Management"/>
    <s v="Joseph Martano"/>
    <s v="IT Change Management "/>
    <x v="6"/>
    <s v="Issue may be related to self-identified deficiency in:_x000a__x000a_- IT-CHG-C08 &quot;Independent Post-Implementation Review&quot;_x000a_- IT-CHG-C09 &quot;UAT&quot;"/>
  </r>
  <r>
    <s v="Closed"/>
    <s v="ISSUE-0000003084"/>
    <s v="Federal Reserve Board (&quot;FRB&quot;) Nationwide Outage (All Services Affected)"/>
    <s v="Excerpt of the email communication the Bank received from the Federal Reserve Board (&quot;FRB&quot; or &quot;the Fed&quot;), &quot;Beginning around 11:15 a.m. ET, Federal Reserve Bank staff became aware of a disruption for all services. Our technical teams have determined that the cause is a Federal Reserve operational error.&quot;Due to the FRB being down, many of the Bank's services were impacted such as the Bank's Wire Room and the following applications/services such as Check 21, Automated Clearing House (&quot;ACH&quot;) services and Fedline Advantage.The Fed restored the automated clearing house (&quot;ACH&quot;) system known as FedACH as well as its Fedwire Funds, Fedwire Securities, Central Bank, National Settlement, FedCash, Check 21 and Check Adjustments services; however, Account Services was still suffering outages as of 4:25 p.m. New York time (2/24/21).﻿Gina Stroescu stated that the wire volume and dollar amounts for 2/24/21, the day of the outage:36 Outgoing Wires - $7,543,087.99 and,61 Incoming Wires - $82,166,431.31In addition, Gina stated that the impact was low because the outage occurred in the middle of the workday, which gave the Bank the opportunity to release and post all wires which came in during the morning. Once the Fed service was restored, the Wire Room processed all pending outgoing and incoming wires. The Wire Room employees stayed after hours to process the late incoming wires."/>
    <m/>
    <s v="Information Security"/>
    <s v="Joseph Martano"/>
    <s v="Not Technology related"/>
    <x v="1"/>
    <s v="This is not caused directly by an IT Infrastructure-related issue"/>
  </r>
  <r>
    <s v="Closed"/>
    <s v="ISSUE-0000003106"/>
    <s v="Auto-notifications of data movement sent externally in error"/>
    <s v="Over several weeks of testing and 2 weeks of production, two daily, data-movement auto-notifications have been sent externally to our ETL (Extract, Transform, Load) developer's former employer.  The developer mindlessly added those email addresses to the distribution, as he had done hundreds of times during the three years prior.  These notifications contain no sensitive or confidential information about customers or about the Bank.The receiving organization, Stifel Financial, notified the developer with a Cease &amp; Desist letter on 3/15/21 (note: an action roughly 5 weeks after the onset of notifications), and inquired about the developer's possible use of their IP.  Our developer unequivocally responded (on the same day, verbally and in writing) that he has not used any IP of Stifel's, and all of his code is written from knowledge and experience.  (He was Stifel's first ETL developer, and brought the discipline to them.  His work there, in turn, was based on similar work he had done at prior employers-- this is a craft honed over time.)Our developer reported that the assistant general counsel at Stifel seemed potentially satisfied by our developer's attestation, and mentioned that in any event, Stifel is sending a similar Cease &amp; Desist letter to Apple Bank.  This arrived the following day, 3/16/21.Our developer's manager strongly believes Stifel's allegation is inaccurate, and conveyed his confidence in our developer's propriety and integrity in communicating the incident to the CTO, GC, CPO, and CISO immediately, on 3/15/21."/>
    <m/>
    <s v="Information Security"/>
    <s v="Joseph Martano"/>
    <s v="IT Change Management "/>
    <x v="6"/>
    <s v="Investigate this issue. May be related to:_x000a_- IT-CHG-11: Development environment separated from Production_x000a_- IT-IFR-C13: Vendor's developers access to PROD"/>
  </r>
  <r>
    <s v="Closed"/>
    <s v="ISSUE-0000003114"/>
    <s v="Region Field 153 Consumer Banking Digital Banking reconciliations – GL Accounts 1110-42-2530 &amp; 1110-46-2530 are not being reconciled monthly in good form"/>
    <s v="It has come to our attention during the GL Region Field 153 Reconciliation process for October 31, 2020 that the following 2 GL accounts are not being reconciled in good form on a monthly basis – 1) 1110-46-2530  Visa Pin Based Adj-DIGTL  amount $ -1,737.38 as of 3/22/212) 1110-42-2530  Cash items DIGTL BNKG    amount $ -16,729.01 as of 3/22/21 The GL Region Field 153 reconciliation process is performed to ensure that all GL accounts are reconciled monthly by the respective GL account owners.  Each month, the Corporate Accounting Department sends an e-mail to each account owner requesting that they reconcile the GL accounts assigned to them and maintain documentation which demonstrates that the reconciliation was performed. This incident was a result of inadequate documentation since the reconciliation completed at the time lacked full documentation of the entries between the GLs and customer accounts. In October 2020, all GL Accounts under the supervision of Customer Line were transferred to Digital Banking.  However, Digital Banking was not aware that they needed to perform these two reconciliations.    During the October 31, 2020 GL Region Field 153 Reconciliation process, Corporate Accounting started requesting reconciliations from Digital Banking.  In response, Consumer Banking Deposit Operations began assisting Digital Banking and started providing memos for these 2 accounts to Corporate Accounting which detail the activity going through the General Ledger in lieu of providing the reconciliations required for Field 153.  Currently, both Consumer Banking Deposit Operations as well Consumer Banking Digital Banking are jointly working to complete a &quot;re-reconciliation&quot; of the 2 reconciliations for 2020 as well as to add them to the monthly Region Field 153 Digital Banking reconciliations process going forward.  Any amounts that remain unreconciled in these 2 accounts for more than 6 months will be written off.  "/>
    <m/>
    <s v="Operational Risk Management"/>
    <s v="Florence Ronaghan"/>
    <s v="Not Technology related"/>
    <x v="1"/>
    <s v="This is not caused directly by an IT Infrastructure-related issue"/>
  </r>
  <r>
    <s v="Closed"/>
    <s v="ISSUE-0000003115"/>
    <s v="Miser Date Roll/ Update Incident"/>
    <s v="Data Center was asked to produce a first file cut for the FIS conversion. Prior to the nightly production, the system was brought down to do the backup. The backup is stored on a database in order to create the files. At the end of the production process, there was a timing issue with the system coming online. The system start up is an automated process. The system did display 3/20/21 in the system screen, but when the system was brought up it grabbed the date of 3/19/21. When the system was brought up the next day (Saturday, 3/20/21), it showed the date of 3/19/21. Corrective Actions Taken- Upon discovery of the issue shortly before 11:00 am, the branches were brought down to correct the variable date and they were brought back up in short order. Timeline – All branches were able to sign in and process customer transaction when they opened at 9:00 am.The variable date populated as March 19th, not March 20th, but there were no issues in processing customer transactions.At 10:00 am Branch 32 submitted a trouble ticket to Systems as they were not able to sign in an absentee teller. Absentee tellers need a manual sign in.The trouble ticket was picked up by Andre Sauders who first thought it was an isolated incident and not related to the global variable date issue.The issue was escalated to the Data Center based on a call made by Rag. This was at 10:30 am.The Data Center began evaluating the issue and upon discovery, shortly before 11:00 am, the branches were brought down to correct the variable date.They were brought back up in a short time. However, during this short down time, branches started to send in trouble tickets.Shortly after 11:00 am, the variable date issue was corrected.Up to the time of the variable date correction, approximately 11:00 am, branches were able to process transactions. However, the variable date (transaction date) was that of Friday's, March 19th and not that of Saturday's, March 20th."/>
    <s v="IT Operations"/>
    <s v="Operational Risk Management"/>
    <s v="Florence Ronaghan"/>
    <s v="IT Operations  (Procedural issue- - Change in nightly operations)"/>
    <x v="4"/>
    <s v="Root cause: New procedure - Change in nightly operations_x000a_Issue may be related to self-identified deficiency in:_x000a__x000a_- IT-CHG-C08 &quot;Independent Post-Implementation Review&quot;_x000a_- IT-CHG-C09 &quot;UAT&quot;"/>
  </r>
  <r>
    <s v="Closed"/>
    <s v="ISSUE-0000003228"/>
    <s v="Lease Security Close Out Error"/>
    <s v="On 03/25/21, Depositor Services was looking for a lease security solution for a landlord. A team member intentionally processed one closeout transaction using the Custodian Closeout Subordinate Screen to try to capture certain information for the landlord, but it did not work. The transaction for account 2180465458 was immediately corrected, which was for an Apple Bank tenant. Additionally, the team member went into the Custodian Subordinate Closeout transaction menu for other Owner Agents to take some screenshots for a presentation. While the selection of OK to proceed with the processing of the transaction was not made, somehow by just going into this screen caused 117 tenant accounts to be closed six days later on 03/31/21. Bank Checks were issued to 81 of these tenants and the remaining 36 accounts that were closed were transferred directly to the Landlord's master account.Actions were taken the same day on 03/31/21 to restore the tenant accounts by debiting the cash items GL for $122,366.59 for the 81 accounts where a check was issued. The checks were not mailed out. This amount was offset the next day on 04/01/21 when the Bank Checks were cashed and credited to the Cash Item GL. The other 36 tenant accounts totaling $571,309.92 were transferred to the landlord's master account. These funds were not at risk since they were in the master account and we took back the funds for the tenants on the same day for these accounts as well. The interest for all these accounts was restored and where appropriate, these amounts were manually transferred as fees to the landlord's master account."/>
    <m/>
    <s v="Operational Risk Management"/>
    <s v="Nichola Mitto"/>
    <s v="Not Technology related"/>
    <x v="1"/>
    <s v="This is not caused directly by an IT Infrastructure-related issue"/>
  </r>
  <r>
    <s v="Closed"/>
    <s v="ISSUE-0000003230"/>
    <s v="Personal Loans Applicants Did Not Receive Some Disclosures and Consents"/>
    <s v="For approximately 20 days (March 1st to March 19th), some Personal Loans by Apple Bank loan applicants were not digitally presented required consents and disclosures at the correct point within the loan application flow for some customers or not at all for other customers. The consents and disclosures involved included the Bank's E-Signature Consent, Credit Report and Information Verification Consent and the Privacy Policy. On March 23, Upstart brought the issue to the Bank's attention and noted that it was caused by the introduction of unrelated code for a new product launch within the Upstart environment on March 1.Please see attached PowerPoint slide for additional information on the issue. Vendor Initial remediation steps- Between March 19 and March 25, several remediation measures were taken by Upstart on the site to ensure the consent forms were appearing at the correct stage in the application flow. As of March 19, new customers entering the application flow were presented with the correct disclosures within the &quot;light box.&quot;Prior to March 20, in progress users were presented with the missing disclosures at the final acceptance page (consent prior to loan consummation) as part of an &quot;if/then&quot; fail-safe process previously in place which, as of March 20, was changed to an &quot;always present&quot; scenario for these disclosures.These changes were also tested by Upstart Compliance before implementation. (Further details of the vendor remediation are included in the attached issue summary.)Corrective actions taken by the vendor for the impacted customers-Vendor identified the population of the customers at the various stages impacted by this issue.For the 69 customers who had funded loans during this timeframe, no further action was needed as they received the Bank consent forms at the final accept page as part of the &quot;fail-safe&quot; trigger.For the 6 customers who were declined during this timeframe, a hard copy Adverse Action Notice was mailed to the customers on March 29 as an abundance of caution and within the 30 day timeframe required.  For the 54 customers who were in progress, they would roll to either funded or in progress and be included in the above steps.Vendor is looking at potential enhancements to their testing and QA to prevent this from happening again."/>
    <m/>
    <s v="Operational Risk Management"/>
    <s v="Florence Ronaghan"/>
    <s v="Not Technology related"/>
    <x v="1"/>
    <s v="This is not caused directly by an IT Infrastructure-related issue"/>
  </r>
  <r>
    <s v="Closed"/>
    <s v="ISSUE-0000003236"/>
    <s v="WirePro Branch Wire Entry Issue (Re-Opened)"/>
    <s v="Notification was sent out that Branches were unable to perform wires in WirePro."/>
    <s v="Infrastructure"/>
    <s v="Information Security"/>
    <s v="Joseph Martano"/>
    <s v="IT Operational"/>
    <x v="4"/>
    <s v="Root Cause: Issue due to failing backups caused the increase in log file size - IT IFR-C6 (Operation Monitoring) - To be tested in upcoming RCSA Operations"/>
  </r>
  <r>
    <s v="Closed"/>
    <s v="ISSUE-0000003310"/>
    <s v="Okta Portal Disruption"/>
    <s v="On 5/13/2021, Okta had suffered from a system outage. This prevented users from being able to authenticate through Okta. Already connected users were not affected."/>
    <s v="Infrastructure"/>
    <s v="Information Security"/>
    <s v="Maksim Tumarinson"/>
    <s v="Non-IT Operational (Vendor Environment)"/>
    <x v="8"/>
    <s v="&quot;Unexpected OKTA outage&quot; "/>
  </r>
  <r>
    <s v="Closed"/>
    <s v="ISSUE-0000003326"/>
    <s v="Chanin Gmail Outage"/>
    <s v=" Gmail Outage in Chanin due to firewall rule update "/>
    <m/>
    <s v="Information Security"/>
    <s v="Joseph Martano"/>
    <s v="Non-IT Operational (Vendor Software)"/>
    <x v="3"/>
    <s v="Metric Stream: Information Security recommended restricting certain firewall rules which, when implemented by InfoSec's request, users were denied access to Gmail from Chanin_x000a__x000a_Possible improvement: Business Change Management, UAT_x000a_check date"/>
  </r>
  <r>
    <s v="Closed"/>
    <s v="ISSUE-0000003327"/>
    <s v="Devices Offline in Chanin"/>
    <s v=" Multiple Devices Offline in Chanin due to broadcast storm "/>
    <m/>
    <s v="Information Security"/>
    <s v="Joseph Martano"/>
    <s v="IT Infrastructure"/>
    <x v="10"/>
    <s v="Long-term solution: IT IFR-C11 &quot;network Segmentation&quot; - Self-identified deficiency in 2021 "/>
  </r>
  <r>
    <s v="Closed"/>
    <s v="ISSUE-0000003373"/>
    <s v="VMware Storage Issues - network access outage"/>
    <s v="Our virtual environment was having issues do to storage degradation. Because of this, servers became inaccessible across the bank. Storage has been a focus for the Server Team, hence the implementation of our Data Center upgrade project."/>
    <s v="Infrastructure"/>
    <s v="Operational Risk Management"/>
    <s v="Florence Ronaghan"/>
    <s v="IT Operational"/>
    <x v="4"/>
    <s v="&quot;Insufficient disk space&quot; --&gt; IT-IFR-C06 &quot;Monitoring of System Performance&quot;  - Expand the scope of this control to include the monitoring, tuning, projecting system capacity"/>
  </r>
  <r>
    <s v="Closed"/>
    <s v="ISSUE-0000003374"/>
    <s v="Applebank.com DNS connectivity issue"/>
    <s v="Notification of an issue pertaining to accessing applebank.com from the internet network was advised.  It was found that a new DNS network zone was created for verify.applebank.com, but not the applebank.com domain itself.  Removing this zone had resolved the issue and a proper change request will follow."/>
    <s v="Infrastructure"/>
    <s v="Operational Risk Management"/>
    <s v="Florence Ronaghan"/>
    <s v="IT Change Management "/>
    <x v="6"/>
    <s v="Root cause: Deviation from Best Practice_x000a_IT-CHG-C09 &quot;UAT&quot; - Self-identified deficiency_x000a_unauthorized change"/>
  </r>
  <r>
    <s v="Closed"/>
    <s v="ISSUE-0000003424"/>
    <s v="BAM+ Data Manager Module Incorrect Access"/>
    <s v="On December 1, 2020, Abrigo upgraded BAM+ to release 5.5. As a result of that upgrade, BAM+ users who should not have access to the Data Manager module in BAM+ were granted access to that module. Abrigo Support confirmed that this is a defect, where the new Data Manager role, introduced in release 5.5, was incorrectly applied as part of the upgrade to any user who had BSA Manager Access prior to the upgrade.The FCC Systems team identified this issue on January 6, 2021, and immediately opened a support case with Abrigo. The resolution of this was delayed due to issues with the BAM Test environment which prevented testing of a resolution, as well as other critical issues that required the vendor’s attention first.The incorrect access enabled affected users the ability to manipulate and change data loaded into BAM, including customer, account and transaction data.Upon review of BAM+ audit logs, no unauthorized activities using the Data Manager module (feed &amp; management and import log access) were identified during the time the additional access was effective. BSA Manager audit logs were also reviewed and there were no activities in the Data Management module by unauthorized users. "/>
    <s v="Infrastructure"/>
    <s v="Operational Risk Management"/>
    <s v="Nichola Mitto"/>
    <s v="Non-IT Change Management  (Vendor Application)"/>
    <x v="0"/>
    <s v="Metric Stream Root cause: Third Party SLA Deviation"/>
  </r>
  <r>
    <s v="New"/>
    <s v="ISSUE-0000003328"/>
    <s v="Branch 29 Outage"/>
    <s v="Branch 29 (Riverdale) Outage due to vendor error Branch 29 (Riverdale) Outage due to branch router plug being dislodged from the back of the device which AVP assisted in remediating and restoring the outage."/>
    <s v="Infrastructure"/>
    <s v="Information Security"/>
    <s v="Joseph Martano"/>
    <s v="Human Error  Control worked. Vendor RTO"/>
    <x v="11"/>
    <s v="Control worked. AVP vendor found router power cord dislodged. _x000a_Can be linked to Vendor agreed RTO_x000a_Probably human non-repeatable error. Issue may improved after remediation of self-identified deficiency in:_x000a_- IT-CHG-C08 &quot;Independent Post-Implementation Review&quot; "/>
  </r>
  <r>
    <s v="New"/>
    <s v="ISSUE-0000003388"/>
    <s v="ACH - Miser limitation processing issue affecting timing of posting to customer accounts"/>
    <s v="The Data Processing receives ACH files from The Clearing House via the EPN portal 4 times a day. The AM file and the midday file (to be posted to accounts by 1 PM) are combined and processed as one. Accounting’s role is to process the exceptions from the two files and decide what needs to be returned to The Clearing House. The return file has to be prepared and released to The Clearing House before 4:30 PM to give the Data Center plenty of time to process the first PM file which needs to be posted to customer’s accounts by 5 PM. In addition, we now have a second PM file which has to be posted to customer’s accounts by 6 PM. In 2020, as well as 2021, we had several instances when the first PM file could not be processed by 5 PM since Accounting did not complete the research work for the morning and midday exceptions. These instances were caused by the very large volume of the stimulus payments which came to the bank on set day established by the IRS and every Wednesday thereafter. Accounting obtained additional assistance from Branch Operations during these high volume days, but all the help could not ensure the completion of the return files by 4:30 PM. As a result, the 5 PM deadline imposed by NACHA was missed for the first PM file on those days. Some of these days are 1/4/21, 3/17/21, 3/24/21, 4/7, etc. These days were heavy stimulus payment days. The way the Miser program runs in the current environment does not allow us to move to the PM processing windows and post the transaction to the customer’s accounts, unless the AM and the midday work is completed and the ACH tape is released to The Clearing House. This causes delay in posting both PM files. The second PM file is a fairly new processing window which came into effect on March 19th, 2021.  The relevant internal controls in place are as follows –The ACH Department reviews the ACH Advice Report against the MISER ACH reports and generates the ACH Settlement Sheet which serves as a tool in confirming that all total returned, paid, and rejected ACH amounts are in balance.An ACH supervisor reviews and approves all items posted (9920) plus any exception items to The Clearing House Advice that is part of the ACH Settlement Sheet package.These controls are working well. The ACH Department does have sufficient staff to address the exceptions.  However, any type of delay whether it is due to the high volume, transmission issue, etc., can impact the timing of the posting to the customer’s accounts. The Bank did not incur any loss, fee or penalty due to this incident.   However, the Bank is currently violating the NACHA guidelines which establish specific time for the posting to our customer’s accounts with regards to the two PM files.   In order to prevent in the future, the Bank has implemented the following corrective measure: The Bank has embarked on a CORE project at the end of 2019 and ACH Tracker will be replacing the current MISER ACH solution. Using the ACH Tracker the files can be posted to the CORE as they are received from The Clearing House. The work on the exceptions is independently done from the processing of the transactions to the CORE. The ACH Tracker will resolve the problem we currently encounter due to the Miser program limitations.  The remediation of this incident is expected to be completed upon completion of the CORE project in Q2 2022.     "/>
    <m/>
    <s v="Operational Risk Management"/>
    <s v="Florence Ronaghan"/>
    <s v="Not Technology related"/>
    <x v="1"/>
    <s v="This is not caused directly by an IT Infrastructure-related issue. May be related to limitations of MISER."/>
  </r>
  <r>
    <s v="New"/>
    <s v="ISSUE-0000003395"/>
    <s v="Centrix Application failed to communicate to Mainframe"/>
    <s v=" Centrix Application failed to communicate to Mainframe.  A static route was missing from the CORE2 switch.  this was had been an oversight from before.  when the VLan for all servers was migrated to the new 9500 switches, the path prefered to outside resources moved from CORE1, which did have the static route, to CORE2 which did not. "/>
    <s v="Infrastructure"/>
    <s v="Operational Risk Management"/>
    <s v="Florence Ronaghan"/>
    <s v="IT Change Management "/>
    <x v="6"/>
    <s v="MetricStream Root cause: Inadequate Documentation (CORE2)_x000a__x000a_UAT testing not completed"/>
  </r>
  <r>
    <s v="New"/>
    <s v="ISSUE-0000003402"/>
    <s v="PILOT PROGRAM TESTING: Calls Not Recording via Calabrio"/>
    <s v="Calls from customers were not recorded via Calabrio vendor software."/>
    <s v="Infrastructure / IT Operations"/>
    <s v="To Be Identified"/>
    <s v="To Be Identified"/>
    <s v="To be Determined"/>
    <x v="12"/>
    <s v="Issue currently being investigated by vendor Calabrio"/>
  </r>
  <r>
    <s v="New"/>
    <s v="ISSUE-0000003423"/>
    <s v="Intermittent outage on applebank.com"/>
    <s v="two small outages (&lt;3-5 minutes)  today between 11am and 12pm for our public website (applebank.comThere was some indication of the failure at the DNS. "/>
    <m/>
    <s v="To Be Identified"/>
    <s v="To Be Identified"/>
    <s v="To be Determined"/>
    <x v="12"/>
    <s v="Unable to find details in MetricStream. Issue not yet fully documented"/>
  </r>
  <r>
    <s v="New"/>
    <s v="ISSUE-0000003425"/>
    <s v="Debit Card production Interruption"/>
    <s v="Plastic production vendor Thales has not  processed the card issuance  files received on 7/1, 7/2 and 7/6. We became aware when a customer that requested expedited cards notified the bank they had not received them.Thales informed the bank they could not complete production as the chip waiver previously issued for Apple Bank from Visa expired as of 6/30.Here are the details:Visa is requiring the newest version of the EMV chip be utilized for card issuance.  The bank received a waiver to continue to use the previous chip until 6/30/21. We were on track to meet the waiver deadline  as the Bank is engaged  in certifying the newest chip with Thales.   The newest chip must be tested and certified by Visa for each of it's issuing financial institutions.  The final component of the project was for Visa to certify the chip.  Visa held a certification window for testing and validation of the new chip for 6/15.  Visa's testing was contingent upon their receipt of test cards from Thales.  The test cards were delivered to Visa after the certification window on 6/18.  This requires Visa to reschedule the certification window.  Peggy, our account rep is working to have this certification completed as quickly as possible.Apple Bank is set up for print on demand services with Thales but Thales cannot issue cards until the new chip is certified or they receive a waiver from Visa.  I spoke to my rep with Visa brand,  who advised that Visa sent a blanket waiver communication to the plastic vendors which should cover Apple Bank. The Thales team is looking to see if this communication has been received.In the interim, I filed a new waiver request today and am expecting a communication to be sent by Visa to Thales within the next day or two  extending our waiver.At this time the impact is 3 files not being processed.   The total number of cards is 380: 338 consumer and 42 businessThere are 5 customers that requested expedited cards.  We are working to determine the best way to get cards in their hands once printing can resume.We proactively contacted the remaining customers expecting an expedited card.There are many unanswered questions regarding communication and follow through which are being addressed.I will advise once the waiver is in place and cards can be issued. "/>
    <m/>
    <s v="Not Identified"/>
    <s v="Not Identified"/>
    <s v="Not Technology related"/>
    <x v="1"/>
    <s v="This is not caused directly by an IT Infrastructure-related issue"/>
  </r>
  <r>
    <s v="New"/>
    <s v="ISSUE-0000003427"/>
    <s v="Fundation Application Fraud"/>
    <s v="On June 11 our Fundation application reporting started to show spikes in applications. Fundation began to immediately process and investigate them and within 24-48 hours realized that &quot;valid&quot; application data was being submitted from a fraudulent source. Later that week we agreed with Fundation to take down the application portal and just provide a phone number. Fundation attempted to address the issue with a new URL but of course the fraudsters identified it immediately and continued their pattern. The Fundation app has been down with a &quot;technical difficulties&quot; message please call since then. We met today to discuss the situation and have further dialogue with AB InfoSec partners. Here is what we agreed.1- replace the Apply now link with a CTA to call to apply2- update the Fundation application page to remove the Technical difficulties page with a more &quot;your business is unique-- speak with a loan specialist to apply&quot;Before we relaunch the application portal we will continue to work with Fundation to:3- work to have Fundation traffic only route from AB domain4- Apply the iOvation check to the Apply now linkFundation will determine if/when they relaunch the portalThis is only occurring for Apple Bank at this time.  They do not have a timing for re-opening at this time they are credit officer is apprehensive to do so.Root cause is attempted fraud I don’t know that they can provide much more of an exclamation than that. "/>
    <m/>
    <s v="To Be Identified"/>
    <s v="To Be Identified"/>
    <s v="To be Determined"/>
    <x v="13"/>
    <s v="Unable to find details in MetricStream_x000a_This is a Cybersecurity event_x000a_Should have controls related to cybersecurity monitoring and response"/>
  </r>
  <r>
    <s v="New"/>
    <s v="ISSUE-0000003429"/>
    <s v="Q2 OLB/MB &amp; Centrix degradation"/>
    <s v="On July 6th starting at approximately 1pm onwards - Q2 services were degraded. This included Online Banking/Mobile and Centrix platform. Q2 OLB/MB went into offline/batch mode the lost connectivity to Miser and back office users could not log into Centrix. Since customers were in offline mode they viewed stale balances (from previous night) ; online statement images were not available etc. "/>
    <s v="Infrastructure"/>
    <s v="To Be Identified"/>
    <s v="To Be Identified"/>
    <s v="Vendor Issue  (Vendor device failure)"/>
    <x v="2"/>
    <s v="Vendor device failure"/>
  </r>
  <r>
    <s v="New"/>
    <s v="ISSUE-0000003430"/>
    <s v="PILOT PROGAM TESTING: Calls Not Recorded due to internal Firewall Update"/>
    <s v="IT has confirmed that there was a firewall change made overnight (7/8 - 7/9/21) that impacted the call server. Management has escalated to the vendor to address the calls from 8 AM to 10:50 AM to see if we can retrieve these recordings. "/>
    <m/>
    <s v="To Be Identified"/>
    <s v="To Be Identified"/>
    <s v="To be Determined"/>
    <x v="12"/>
    <s v="Unable to find details in MetricStream"/>
  </r>
  <r>
    <s v="Open"/>
    <s v="ISSUE-0000003329"/>
    <s v="Third Party mRDC vendor did not revert extended check processing window"/>
    <s v="Checks imaged and deposited by customers via mRDC should have been posted to the Apple Bank GL and credited customer's accounts per the daily batch processing file. A secondary batch file was created by the vendor (Ensenta) in error due to timing of the customer deposits and an exception process that is in place. This file could not be processed by the vendor as they were not initially aware of its existence and Apple Bank was not notified by FIS of the failure to process the additional batch file.There was an error with the generation of the daily posting file on 2/3/21 for the end of day file. As a result mRDC imaged checks attempted to be deposited from 6 customer's accounts (6 checks totaling $4,761.90) against the incoming posting files to Apple Bank's data center were not processed appropriately. The six checks were processed by FIS after the Mad056 report was generated and as a result the funds were not credited to the customer accounts as the processing of the checks resulted in a secondary posting file. There is a reconciliation completed by IPDO. FIS sends totals which are verified against the ICAPP FIS image totals and then against the MAD 056 report. This was balanced on/as of 2/3/21. Afterwards a particular check from the secondary posting file was returned, resulting in a difference which was subsequently noted in the Chase GL for mobile deposit.The checks should have been deposited to the customer's account on 2/3/21. Due to the creation of the secondary batch processing file the checks did show in the Bank's cash letter to Chase but did not show in the daily batch posting mRDC file -which was not reported to Apple Bank by the vendor Ensenta. The error was discovered on 2/5 by Accounting who referred the difference to IDPO. Accounting Ops raised the issue with IPDO when the Bank received the credit from JP Morgan for the file and the Bank could not identify what the credit was for, since the entry was missing on the GL. In addition the Bank received an IRD for one of the items and could not debit the account since the funds were never credited there to begin with. Digital Banking Services noticed the issue on 2/5/21 based on an email that a customer’s deposit was returned as a duplicate item.The Bank has the ability to ask for an exception to the batch processing cutoff time (currently 3:30pm EST) if additonal time is required for processing checks received on a given day. Historically, this cutoff configuration exception is put in place upon request and then reverted after that day's file processing. The deviation was caused by Ensenta wherby they did not revert an extention cutoff time from Oct 2019 to remove the extended cutoff time of (3:45pm EST). As a result, the configuration in the system still contained an 15 minute window from 3:30pm to 3:45pm EST whereby the team is able to process files during the extenstion for processing. This, coupled with the fact that the team began reviewing the checks submitted post-3:30pm (before 3:45pm) to be cleared for the next business day during this 15 minute window, resulted in the (unknown) creation of a second batch file which was not processed according to process because it is an additional file."/>
    <m/>
    <s v="Digital Banking"/>
    <s v="Jessica Flohr"/>
    <s v="Not Technology related"/>
    <x v="1"/>
    <s v="This is not caused directly by an IT Infrastructure-related issue"/>
  </r>
  <r>
    <s v="Open"/>
    <s v="ISSUE-0000003422"/>
    <s v="S1 Outage"/>
    <s v="S1 Connectivity Issues reported, users unable to access S1. A case was opened with Cisco and it appeared that the issue was on the mainframe side where a duplicate MAC address was being received.Solution - The Network team partnered with Cisco under TAC: SR 691703487. Based on our findings, we agreed the issue with the duplicate MAC address is that the port is learning a different MAC address from the mainframe than what it should be receiving. This could be caused by an intermittent hardware issue on the mainframe side. In an effort to mitigate the issue, the network team moved the mainframe connection to a different port on the switch to rule out an interface issue per the vendor Cisco's request. Once the Network Team moved the mainframe connection to a different port, the problem never recurred."/>
    <s v="Infrastructure"/>
    <s v="Operational Risk Management"/>
    <s v="Florence Ronaghan"/>
    <s v="IT Operational"/>
    <x v="4"/>
    <s v="Root Cause: Issue due to mainframe connection on a busy/non-performing switch port- IT IFR-C6 (Operation Monitoring) - To be tested in upcoming RCSA Operations"/>
  </r>
  <r>
    <s v="Pending Review"/>
    <s v="ISSUE-0000003400"/>
    <s v="Virtru test rule"/>
    <s v="Information Security was testing a new rule in Virtru to provide a capability for sending encrypted new account numbers to OAO customers. The rule was scoped to a test OU. However it was erroneously applied to all Bank email users. The result was if a user had a pattern of nine numerical digits within the email, Virtru would automatically encrypt that email. Moving forward all testing will have to go to CAB for approval."/>
    <s v="Info Sec / Change Management"/>
    <s v="Information Security"/>
    <s v="Joseph Martano"/>
    <s v="Non-IT Change Management  (Vendor Application)"/>
    <x v="0"/>
    <s v="Business may enforce their change management controls in:_x000a__x000a_-&quot;Independent Post-Implementation Review&quot;_x000a_- &quot;UAT&quot;"/>
  </r>
  <r>
    <s v="Remediated"/>
    <s v="ISSUE-0000003083"/>
    <s v="FedLine Application outage"/>
    <s v="On January 20 at approximately 11:05 am, IT lost Internet access from Spectrum data link. IT opened a ticket with Spectrum. Spectrum troubleshot and the problem was not in the Bank's building. IT has an A/B switch to fall into a backup data link. An IT person was dispatched to the building to turn on the backup link. The FedLine access was restored. (Reported by Adolfo Giannasi)"/>
    <s v="Infrastructure"/>
    <s v="Operational Risk Management"/>
    <s v="Joseph Martano"/>
    <s v="Non-IT Operational (Vendor service)"/>
    <x v="2"/>
    <s v="Root cause: Spectrum Internet access failed. A manual switch had to be turned on at the building in order to enable the backup"/>
  </r>
  <r>
    <s v="Remediated"/>
    <s v="ISSUE-0000003332"/>
    <s v="Incorrect Amount of $49,751,021.96 wired from Apple Bank FHLB Account to Apple Bank Fed Account – excess of $315,542.43"/>
    <s v="On May 26, 2021, the Investment Accounting Team emailed the Wire Room a request to withdraw funds in the amount of $49.435.479.53, representing the principal and interest payments received from securities pledged to FHLB, from the FHLB account #21343010 to be transferred to the Fed Account. The Wire Room staff then created the wire within the FHLB portal in the amount of $49,751,021.96, which represented the full current balance in the FHLB account and $315,542.43 in excess of the requested amount. The wire was then sent and this resulted in the FHLB account showing a zero balance instead of a small balance which is used to pay the monthly service fees. Upon identification of the error by the Wire Room, which was immediately noted after the wire was sent, the Wire Room advised the Investment Team and they refunded the FHLB account in the amount of $315,542.43 to correct the erroneous wire.  There is currently an internal control in place whereby all wire payments require dual control with separate wire room personnel inputting and approving wires in payment system. However, in this instance, the error was not caught.   This incident was the result of human error.  However, the Bank did not incur any loss, fee or penalty due to this incident.  In addition, the funds transfer was done between Apple Bank accounts.   In order to prevent in the future, the Wire Room will implement the following corrective measures:  Remediation training for the wire room staff has been scheduled for June 1st at 9:30 am A new Funding Form will be created which will be required for FHLB in order to more readily identify the amount of funds requested for transfer and will only include the wire transfer dollar amount.     "/>
    <m/>
    <s v="Operational Risk Management"/>
    <s v="Florence Ronaghan"/>
    <s v="Not Technology related"/>
    <x v="1"/>
    <s v="This is not caused directly by an IT Infrastructure-related issue"/>
  </r>
</pivotCacheRecords>
</file>

<file path=xl/pivotCache/pivotCacheRecords2.xml><?xml version="1.0" encoding="utf-8"?>
<pivotCacheRecords xmlns="http://schemas.openxmlformats.org/spreadsheetml/2006/main" xmlns:r="http://schemas.openxmlformats.org/officeDocument/2006/relationships" count="69">
  <r>
    <s v="Action Plan Implementation"/>
    <x v="0"/>
    <x v="0"/>
    <x v="0"/>
    <d v="2020-11-06T12:00:00"/>
    <s v="Change Management"/>
    <s v="(Vendor) Application Change Management"/>
    <x v="0"/>
    <s v="Business may enforce their change management controls in:_x000a__x000a_-&quot;Independent Post-Implementation Review&quot;_x000a_- &quot;UAT&quot;_x000a__x000a_"/>
    <s v="Change Management"/>
    <s v="IT"/>
    <s v="TBD"/>
    <s v="Operational Risk Management"/>
    <s v="Florence Ronaghan"/>
  </r>
  <r>
    <s v="Action Plan Implementation"/>
    <x v="1"/>
    <x v="1"/>
    <x v="1"/>
    <d v="2020-11-18T12:00:00"/>
    <s v="N/A"/>
    <s v="Not Technology Control"/>
    <x v="1"/>
    <s v="This is not caused directly by an IT Infrastructure-related issue"/>
    <s v="N/A"/>
    <s v="Depositor Services"/>
    <s v="Bill G."/>
    <s v="Operational Risk Management"/>
    <s v="Florence Ronaghan"/>
  </r>
  <r>
    <s v="Action Plan Implementation"/>
    <x v="2"/>
    <x v="2"/>
    <x v="2"/>
    <d v="2021-01-25T00:00:00"/>
    <s v="Infrastructure"/>
    <s v="(Vendor) Environment Operational"/>
    <x v="2"/>
    <s v="Issue within Netskope environment, which affected other Netskope users_x000a_vendor management - SLA - vendor performance (operations impacted by Third Party Vendor)"/>
    <s v="Cyber"/>
    <s v="IS"/>
    <s v="Max T."/>
    <s v="Information Security"/>
    <s v="Joseph Martano"/>
  </r>
  <r>
    <s v="Action Plan Implementation"/>
    <x v="3"/>
    <x v="3"/>
    <x v="3"/>
    <d v="2021-03-11T12:00:00"/>
    <s v="Change Management"/>
    <s v="(Vendor) Application Change Management"/>
    <x v="0"/>
    <s v="Issue may be related to self-identified deficiency in:_x000a__x000a_- IT-CHG-C08 &quot;Independent Post-Implementation Review&quot;_x000a_- IT-CHG-C09 &quot;UAT&quot;_x000a__x000a_This also may be related to the self-identified deficiency in:_x000a__x000a_- IT-CHG-C11 &quot;Deployment of changes&quot; - steps to perform changes are not documented and reviewed "/>
    <s v="Change Management"/>
    <s v="IT"/>
    <s v="TBD"/>
    <s v="Operational Risk Management"/>
    <s v="Nichola Mitto"/>
  </r>
  <r>
    <s v="Action Plan Implementation"/>
    <x v="4"/>
    <x v="4"/>
    <x v="4"/>
    <e v="#N/A"/>
    <s v="N/A"/>
    <s v="Not Technology Control"/>
    <x v="1"/>
    <s v="This is not caused directly by an IT Infrastructure-related issue"/>
    <m/>
    <s v="Loan Serviceing"/>
    <s v="Rich H."/>
    <s v="Operational Risk Management"/>
    <s v="Florence Ronaghan"/>
  </r>
  <r>
    <s v="Action Plan Implementation"/>
    <x v="5"/>
    <x v="5"/>
    <x v="5"/>
    <d v="2021-04-13T00:00:00"/>
    <s v="N/A"/>
    <s v="(Vendor) Application Operational"/>
    <x v="3"/>
    <s v="As identified in MS:_x000a_&quot;There was a communication failure between the data center and the business units: Digital Operations/Digital Banking Services&quot;"/>
    <s v="eBanking"/>
    <s v="Digital Operations "/>
    <s v="Rajesh Kalyanaraman"/>
    <s v="Operational Risk Management"/>
    <s v="Nichola Mitto"/>
  </r>
  <r>
    <s v="Action Plan Implementation"/>
    <x v="6"/>
    <x v="6"/>
    <x v="6"/>
    <e v="#N/A"/>
    <s v="N/A"/>
    <s v="Not Technology Control"/>
    <x v="1"/>
    <s v="This is not caused directly by an IT Infrastructure-related issue"/>
    <m/>
    <s v="TBD"/>
    <s v="TBD"/>
    <s v="Operational Risk Management"/>
    <s v="Nichola Mitto"/>
  </r>
  <r>
    <s v="Closed"/>
    <x v="7"/>
    <x v="7"/>
    <x v="7"/>
    <e v="#N/A"/>
    <s v="N/A"/>
    <s v="Not Technology Control"/>
    <x v="1"/>
    <s v="This is not caused directly by an IT Infrastructure-related issue"/>
    <m/>
    <s v="TBD"/>
    <s v="TBD"/>
    <s v="Operational Risk Management"/>
    <s v="Florence Ronaghan"/>
  </r>
  <r>
    <s v="Closed"/>
    <x v="8"/>
    <x v="8"/>
    <x v="8"/>
    <e v="#N/A"/>
    <s v="N/A"/>
    <s v="Not Technology Control"/>
    <x v="2"/>
    <s v="This is a Cyber related control"/>
    <m/>
    <s v="IS"/>
    <s v="Max T."/>
    <s v="Information Security"/>
    <s v="Joseph Martano"/>
  </r>
  <r>
    <s v="Closed"/>
    <x v="9"/>
    <x v="9"/>
    <x v="9"/>
    <e v="#N/A"/>
    <s v="N/A"/>
    <s v="Not Technology Control"/>
    <x v="1"/>
    <s v="This is not caused directly by an IT Infrastructure-related issue"/>
    <m/>
    <s v="TBD"/>
    <s v="TBD"/>
    <s v="Operational Risk Management"/>
    <s v="Thomas Silva"/>
  </r>
  <r>
    <s v="Closed"/>
    <x v="10"/>
    <x v="10"/>
    <x v="10"/>
    <e v="#N/A"/>
    <s v="N/A"/>
    <s v="Not Technology Control"/>
    <x v="1"/>
    <s v="This is not caused directly by an IT Infrastructure-related issue"/>
    <m/>
    <s v="TBD"/>
    <s v="TBD"/>
    <s v="Operational Risk Management"/>
    <s v="Thomas Silva"/>
  </r>
  <r>
    <s v="Closed"/>
    <x v="11"/>
    <x v="11"/>
    <x v="11"/>
    <d v="2020-06-19T12:00:00"/>
    <s v="Infrastructure"/>
    <s v="(RCSA) IT Operations"/>
    <x v="4"/>
    <s v="Several issues:_x000a__x000a_- &quot;Erroneous Networker log&quot; --&gt;IT-IFR-C06 &quot;Monitoring of System Performance&quot; - To FAIL in 2021 + To test with Veeam in RCSA operations_x000a__x000a_- &quot;Incompatible software&quot; --&gt; IT-OPR-C01 &quot;Automated back up&quot; - To test with Veeam in RCSA operations_x000a__x000a_- &quot;Insufficient disk space&quot; --&gt; IT-IFR-C06 &quot;Monitoring of System Performance&quot;  - Expand the scope of this control to include the monitoring, tuning, projecting system capacity"/>
    <s v="IT Operations"/>
    <s v="IT"/>
    <s v="Debi G."/>
    <s v="Operational Risk Management"/>
    <s v="Florence Ronaghan"/>
  </r>
  <r>
    <s v="Closed"/>
    <x v="12"/>
    <x v="12"/>
    <x v="12"/>
    <d v="2020-05-20T00:00:00"/>
    <s v="Infrastructure"/>
    <s v="(RCSA) IT Operations"/>
    <x v="4"/>
    <s v="The deficiency may be related to a failed replication operation of MS SQL Server_x000a_IT-IFR-C06 &quot;Monitoring of System Performance&quot; - In 2021, this control is classified as operational and will be tested in upcoming RCSA Operational"/>
    <s v="IT Operations"/>
    <s v="IT"/>
    <s v="TBD"/>
    <s v="Operational Risk Management"/>
    <s v="Florence Ronaghan"/>
  </r>
  <r>
    <s v="Closed"/>
    <x v="13"/>
    <x v="13"/>
    <x v="13"/>
    <d v="2020-05-23T00:00:00"/>
    <s v="Infrastructure"/>
    <s v="(Vendor) Application Operations"/>
    <x v="4"/>
    <s v="Corrupted file from vendor"/>
    <s v="IT Operations"/>
    <s v="IT"/>
    <s v="TBD"/>
    <s v="Operational Risk Management"/>
    <s v="Matt Willard"/>
  </r>
  <r>
    <s v="Closed"/>
    <x v="14"/>
    <x v="14"/>
    <x v="14"/>
    <e v="#N/A"/>
    <s v="N/A"/>
    <s v="Not Technology Control"/>
    <x v="1"/>
    <s v="This is not caused directly by an IT Infrastructure-related issue"/>
    <m/>
    <s v="TBD"/>
    <s v="TBD"/>
    <s v="Operational Risk Management"/>
    <s v="Florence Ronaghan"/>
  </r>
  <r>
    <s v="Closed"/>
    <x v="15"/>
    <x v="15"/>
    <x v="15"/>
    <e v="#N/A"/>
    <s v="N/A"/>
    <s v="Not Technology Control"/>
    <x v="1"/>
    <s v="This is not caused directly by an IT Infrastructure-related issue"/>
    <m/>
    <s v="TBD"/>
    <s v="TBD"/>
    <s v="Operational Risk Management"/>
    <s v="Thomas Silva"/>
  </r>
  <r>
    <s v="Closed"/>
    <x v="16"/>
    <x v="16"/>
    <x v="16"/>
    <d v="2020-08-07T00:00:00"/>
    <s v="Infrastructure"/>
    <s v="(Vendor) Application Encryption "/>
    <x v="4"/>
    <s v="Issue related to  IT-DC-C06 &quot;Encryption data in transit and at rest&quot; "/>
    <s v="IT Operations"/>
    <s v="IT"/>
    <s v="TBD"/>
    <s v="Information Security"/>
    <s v="Joseph Martano"/>
  </r>
  <r>
    <s v="Closed"/>
    <x v="17"/>
    <x v="17"/>
    <x v="17"/>
    <e v="#N/A"/>
    <s v="N/A"/>
    <s v="Not Technology Control"/>
    <x v="1"/>
    <s v="This is not caused directly by an IT Infrastructure-related issue"/>
    <m/>
    <s v="TBD"/>
    <s v="TBD"/>
    <s v="Operational Risk Management"/>
    <s v="Florence Ronaghan"/>
  </r>
  <r>
    <s v="Closed"/>
    <x v="18"/>
    <x v="18"/>
    <x v="18"/>
    <e v="#N/A"/>
    <s v="N/A"/>
    <s v="Not Technology Control"/>
    <x v="1"/>
    <s v="This is not caused directly by an IT Infrastructure-related issue"/>
    <m/>
    <s v="TBD"/>
    <s v="TBD"/>
    <s v="Operational Risk Management"/>
    <s v="Florence Ronaghan"/>
  </r>
  <r>
    <s v="Closed"/>
    <x v="19"/>
    <x v="19"/>
    <x v="19"/>
    <e v="#N/A"/>
    <s v="N/A"/>
    <s v="Not Technology Control"/>
    <x v="1"/>
    <s v="This is not caused directly by an IT Infrastructure-related issue"/>
    <m/>
    <s v="TBD"/>
    <s v="TBD"/>
    <s v="Wire Room"/>
    <s v="Susan Gallo"/>
  </r>
  <r>
    <s v="Closed"/>
    <x v="20"/>
    <x v="20"/>
    <x v="20"/>
    <e v="#N/A"/>
    <s v="N/A"/>
    <s v="Not Technology Control"/>
    <x v="1"/>
    <s v="This is not caused directly by an IT Infrastructure-related issue"/>
    <m/>
    <s v="TBD"/>
    <s v="TBD"/>
    <s v="General Accounting"/>
    <s v="Seth Gerber"/>
  </r>
  <r>
    <s v="Closed"/>
    <x v="21"/>
    <x v="21"/>
    <x v="21"/>
    <e v="#N/A"/>
    <s v="N/A"/>
    <s v="Not Technology Control"/>
    <x v="1"/>
    <s v="This is not caused directly by an IT Infrastructure-related issue"/>
    <m/>
    <s v="TBD"/>
    <s v="TBD"/>
    <s v="Lease Security"/>
    <s v="William Galatioto"/>
  </r>
  <r>
    <s v="Closed"/>
    <x v="22"/>
    <x v="22"/>
    <x v="22"/>
    <d v="2020-11-06T12:00:00"/>
    <s v="Infrastructure"/>
    <s v="(RCSA) IT Change Management "/>
    <x v="0"/>
    <s v="&quot;New configuration of TLS not applied to new patches&quot; ==&gt; IT-CHG-C11 Logging and tracking changes -- Self-identified deficiency_x000a__x000a_Possibly related issue_x000a__x000a_- IT-CHG-C08 &quot;Independent Post-Implementation Review&quot;_x000a_- IT-CHG-C09 &quot;UAT&quot;"/>
    <s v="IT Change Management "/>
    <s v="IT"/>
    <s v="TBD"/>
    <s v="Operational Risk Management"/>
    <s v="Thomas Silva"/>
  </r>
  <r>
    <s v="Closed"/>
    <x v="23"/>
    <x v="23"/>
    <x v="23"/>
    <d v="2020-10-01T12:00:00"/>
    <s v="Infrastructure"/>
    <s v="(RCSA) IT Operations"/>
    <x v="4"/>
    <s v="&quot;Miser Production database out of space&quot; ==&gt;  IT-IFR-C06 &quot;Monitoring of System Performance&quot;  - Expand the scope of this control to include the monitoring, tuning, projecting system capacity_x000a_"/>
    <s v="IT Operations"/>
    <s v="IT"/>
    <s v="TBD"/>
    <s v="Operational Risk Management"/>
    <s v="Thomas Silva"/>
  </r>
  <r>
    <s v="Closed"/>
    <x v="24"/>
    <x v="24"/>
    <x v="24"/>
    <e v="#N/A"/>
    <s v="N/A"/>
    <s v="Not Technology Control"/>
    <x v="1"/>
    <s v="Deficiency in Vendor Management controls"/>
    <m/>
    <s v="TBD"/>
    <s v="TBD"/>
    <s v="Operational Risk Management"/>
    <s v="Thomas Silva"/>
  </r>
  <r>
    <s v="Closed"/>
    <x v="25"/>
    <x v="25"/>
    <x v="25"/>
    <e v="#N/A"/>
    <s v="N/A"/>
    <s v="Not Technology Control"/>
    <x v="1"/>
    <s v="This is not caused directly by an IT Infrastructure-related issue"/>
    <m/>
    <s v="TBD"/>
    <s v="TBD"/>
    <s v="Operational Risk Management"/>
    <s v="Florence Ronaghan"/>
  </r>
  <r>
    <s v="Closed"/>
    <x v="26"/>
    <x v="26"/>
    <x v="26"/>
    <d v="2020-10-19T12:00:00"/>
    <s v="N/A"/>
    <s v="Not Technology Control"/>
    <x v="1"/>
    <s v="This is not caused directly by an IT Infrastructure-related issue"/>
    <m/>
    <s v="TBD"/>
    <s v="TBD"/>
    <s v="Operational Risk Management"/>
    <s v="Florence Ronaghan"/>
  </r>
  <r>
    <s v="Closed"/>
    <x v="27"/>
    <x v="27"/>
    <x v="27"/>
    <e v="#N/A"/>
    <s v="N/A"/>
    <s v="Not Technology Control"/>
    <x v="1"/>
    <s v="This is not caused directly by an IT Infrastructure-related issue_x000a_(Q2 configuration)"/>
    <m/>
    <s v="Digital Operations "/>
    <s v="Rajesh Kalyanaraman"/>
    <s v="Digital Operations "/>
    <s v="Rajesh Kalyanaraman"/>
  </r>
  <r>
    <s v="Closed"/>
    <x v="28"/>
    <x v="28"/>
    <x v="28"/>
    <d v="2020-01-01T00:00:00"/>
    <s v="Infrastructure"/>
    <s v="(Business) Operations"/>
    <x v="4"/>
    <s v="&quot;Reports not stored&quot; ==&gt; Business to specify storage requirement to IT"/>
    <s v="IT Operations"/>
    <s v="IT"/>
    <s v="Franklin C"/>
    <s v="Information Security"/>
    <s v="Austin Muniz"/>
  </r>
  <r>
    <s v="Closed"/>
    <x v="29"/>
    <x v="29"/>
    <x v="29"/>
    <d v="2020-07-17T12:00:00"/>
    <s v="Infrastructure"/>
    <s v="(Vendor) Application Operations"/>
    <x v="4"/>
    <s v="Metric Stream: flaw in the recent release of Symantec Endpoint Protection"/>
    <s v="IT Operations"/>
    <s v="IT "/>
    <s v="Stephen A."/>
    <s v="Operational Risk Management"/>
    <s v="Thomas Silva"/>
  </r>
  <r>
    <s v="Closed"/>
    <x v="30"/>
    <x v="30"/>
    <x v="30"/>
    <d v="2020-07-17T12:00:00"/>
    <s v="Infrastructure"/>
    <s v="(RCSA) IT Operations"/>
    <x v="4"/>
    <s v="Root Cause: Software license not renewed_x000a_IT IFR-C6 (Operation Monitoring) - To be tested in upcoming RCSA Operations"/>
    <s v="IT Operations"/>
    <s v="IT "/>
    <s v="Stephen A."/>
    <s v="Operational Risk Management"/>
    <s v="Thomas Silva"/>
  </r>
  <r>
    <s v="Closed"/>
    <x v="31"/>
    <x v="31"/>
    <x v="31"/>
    <d v="2020-07-07T12:00:00"/>
    <s v="Infrastructure"/>
    <s v="(RCSA) IT Operations"/>
    <x v="4"/>
    <s v="Root Cause: Issue due to failed replication of database_x000a_IT IFR-C6 (Operation Monitoring) - To be tested in upcoming RCSA Operations"/>
    <s v="IT Operations"/>
    <s v="IT  "/>
    <s v="TBD"/>
    <s v="Operational Risk Management"/>
    <s v="Thomas Silva"/>
  </r>
  <r>
    <s v="Closed"/>
    <x v="32"/>
    <x v="32"/>
    <x v="32"/>
    <d v="2020-11-02T12:00:00"/>
    <s v="N/A"/>
    <s v="(RCSA) IT Operational"/>
    <x v="4"/>
    <s v="&quot;Omission to connect devices&quot; ==&gt; IT-CHG-C11 &quot;Change Logging and Tracking&quot; - Self-identified issue"/>
    <s v="IT Operations"/>
    <s v="IT"/>
    <s v="Franklin C"/>
    <s v="Operational Risk Management"/>
    <s v="Thomas Silva"/>
  </r>
  <r>
    <s v="Closed"/>
    <x v="33"/>
    <x v="33"/>
    <x v="33"/>
    <e v="#N/A"/>
    <s v="N/A"/>
    <s v="Not Technology Control"/>
    <x v="1"/>
    <s v="This is not caused directly by an IT Infrastructure-related issue"/>
    <m/>
    <s v="TBD"/>
    <s v="TBD"/>
    <s v="Operational Risk Management"/>
    <s v="Florence Ronaghan"/>
  </r>
  <r>
    <s v="Closed"/>
    <x v="34"/>
    <x v="34"/>
    <x v="34"/>
    <d v="2020-11-16T00:00:00"/>
    <s v="Infrastructure"/>
    <s v="(Vendor) Environment Operations"/>
    <x v="2"/>
    <s v="Issue related to problem in Netskope NYC1 data center.  Internally, response can be improved with the IT Control:_x000a_IT-IFR-C06 &quot;Monitoring of System Performance&quot; - In 2021, this control is classified as operational and will be tested in upcoming RCSA Operational._x000a__x000a_However,_x000a__x000a_IT handled the problem correctly, by managing the vendor from the issue identification to the issue resolution and testing"/>
    <s v="Cyber"/>
    <s v="IS"/>
    <s v="Max T."/>
    <s v="Operational Risk Management"/>
    <s v="Thomas Silva"/>
  </r>
  <r>
    <s v="Closed"/>
    <x v="35"/>
    <x v="35"/>
    <x v="35"/>
    <e v="#N/A"/>
    <s v="N/A"/>
    <s v="Not Technology Control"/>
    <x v="1"/>
    <s v="This is not caused directly by an IT Infrastructure-related issue"/>
    <m/>
    <s v="TBD"/>
    <s v="TBD"/>
    <s v="Operational Risk Management"/>
    <s v="Thomas Silva"/>
  </r>
  <r>
    <s v="Closed"/>
    <x v="36"/>
    <x v="36"/>
    <x v="36"/>
    <d v="2020-12-14T00:00:00"/>
    <s v="Infrastructure"/>
    <s v="(Vendor) Environment Operations"/>
    <x v="2"/>
    <s v="Hacking issue by the external party - Out of apple banks control."/>
    <s v="Cyber"/>
    <s v="IS"/>
    <s v="Max T."/>
    <s v="Operational Risk Management"/>
    <s v="Florence Ronaghan"/>
  </r>
  <r>
    <s v="Closed"/>
    <x v="37"/>
    <x v="37"/>
    <x v="37"/>
    <d v="2021-01-05T12:00:00"/>
    <s v="Infrastructure"/>
    <s v="(RCSA) IT Security "/>
    <x v="2"/>
    <s v="&quot;Privilege Access not reviewed&quot; : IT-SEC-C13 SEC-C14 (UAR) Self-identified deficiency"/>
    <s v="Cyber"/>
    <s v="IS"/>
    <s v="Max T."/>
    <s v="Information Technology"/>
    <s v="Joseph Martano"/>
  </r>
  <r>
    <s v="Closed"/>
    <x v="38"/>
    <x v="38"/>
    <x v="38"/>
    <e v="#N/A"/>
    <s v="N/A"/>
    <s v="Not Technology Control"/>
    <x v="1"/>
    <s v="This is not caused directly by an IT Infrastructure-related issue"/>
    <m/>
    <s v="TBD"/>
    <s v="TBD"/>
    <s v="Operational Risk Management"/>
    <s v="Nichola Mitto"/>
  </r>
  <r>
    <s v="Closed"/>
    <x v="39"/>
    <x v="39"/>
    <x v="39"/>
    <e v="#N/A"/>
    <s v="N/A"/>
    <s v="Not Technology Control"/>
    <x v="1"/>
    <s v="This is not caused directly by an IT Infrastructure-related issue"/>
    <m/>
    <s v="TBD"/>
    <s v="TBD"/>
    <s v="Operational Risk Management"/>
    <s v="Nichola Mitto"/>
  </r>
  <r>
    <s v="Closed"/>
    <x v="40"/>
    <x v="40"/>
    <x v="40"/>
    <d v="2021-02-10T12:00:00"/>
    <s v="Infrastructure"/>
    <s v="(RCSA) IT Change Management "/>
    <x v="4"/>
    <s v="Issue may be related to self-identified deficiency in:_x000a__x000a_- IT-CHG-C08 &quot;Independent Post-Implementation Review&quot;_x000a_- IT-CHG-C09 &quot;UAT&quot;"/>
    <s v="IT Operations"/>
    <s v="IT "/>
    <s v="Franklin C"/>
    <s v="Operational Risk Management"/>
    <s v="Joseph Martano"/>
  </r>
  <r>
    <s v="Closed"/>
    <x v="41"/>
    <x v="41"/>
    <x v="41"/>
    <e v="#N/A"/>
    <s v="N/A"/>
    <s v="Not Technology Control"/>
    <x v="1"/>
    <s v="This is not caused directly by an IT Infrastructure-related issue"/>
    <m/>
    <s v="TBD"/>
    <s v="TBD"/>
    <s v="Information Security"/>
    <s v="Joseph Martano"/>
  </r>
  <r>
    <s v="Closed"/>
    <x v="42"/>
    <x v="42"/>
    <x v="42"/>
    <d v="2021-03-15T00:00:00"/>
    <s v="N/A"/>
    <s v="(RCSA) IT Change Management "/>
    <x v="0"/>
    <s v="Investigate this issue. May be related to:_x000a_- IT-CHG-11: Development environment separated from Production_x000a_- IT-IFR-C13: Vendor's developers access to PROD"/>
    <m/>
    <s v="IT"/>
    <s v="Brian R."/>
    <s v="Information Security"/>
    <s v="Joseph Martano"/>
  </r>
  <r>
    <s v="Closed"/>
    <x v="43"/>
    <x v="43"/>
    <x v="43"/>
    <e v="#N/A"/>
    <s v="N/A"/>
    <s v="Not Technology Control"/>
    <x v="1"/>
    <s v="This is not caused directly by an IT Infrastructure-related issue"/>
    <m/>
    <s v="TBD"/>
    <s v="TBD"/>
    <s v="Operational Risk Management"/>
    <s v="Florence Ronaghan"/>
  </r>
  <r>
    <s v="Closed"/>
    <x v="44"/>
    <x v="44"/>
    <x v="44"/>
    <d v="2021-03-20T12:00:00"/>
    <s v="IT Operations"/>
    <s v="(RCSA) IT Operations"/>
    <x v="4"/>
    <s v="Root cause: New procedure - Change in nightly operations_x000a_Issue may be related to self-identified deficiency in:_x000a__x000a_- IT-CHG-C08 &quot;Independent Post-Implementation Review&quot;_x000a_- IT-CHG-C09 &quot;UAT&quot;"/>
    <s v="IT Operations"/>
    <s v="IT"/>
    <s v="Joe P."/>
    <s v="Operational Risk Management"/>
    <s v="Florence Ronaghan"/>
  </r>
  <r>
    <s v="Closed"/>
    <x v="45"/>
    <x v="45"/>
    <x v="45"/>
    <e v="#N/A"/>
    <s v="N/A"/>
    <s v="Not Technology Control"/>
    <x v="1"/>
    <s v="This is not caused directly by an IT Infrastructure-related issue"/>
    <m/>
    <s v="Depositor Services"/>
    <s v="Bill G."/>
    <s v="Operational Risk Management"/>
    <s v="Nichola Mitto"/>
  </r>
  <r>
    <s v="Closed"/>
    <x v="46"/>
    <x v="46"/>
    <x v="46"/>
    <e v="#N/A"/>
    <s v="N/A"/>
    <s v="Not Technology Control"/>
    <x v="1"/>
    <s v="This is not caused directly by an IT Infrastructure-related issue"/>
    <m/>
    <s v="TBD"/>
    <s v="TBD"/>
    <s v="Operational Risk Management"/>
    <s v="Florence Ronaghan"/>
  </r>
  <r>
    <s v="Closed"/>
    <x v="47"/>
    <x v="47"/>
    <x v="47"/>
    <d v="2021-02-06T12:00:00"/>
    <s v="Infrastructure"/>
    <s v="(RCSA) IT Operations"/>
    <x v="4"/>
    <s v="Root Cause: Issue due to failing backups caused the increase in log file size - IT IFR-C6 (Operation Monitoring) - To be tested in upcoming RCSA Operations"/>
    <s v="IT Operations"/>
    <s v="TBD"/>
    <s v="TBD"/>
    <s v="Information Security"/>
    <s v="Joseph Martano"/>
  </r>
  <r>
    <s v="Closed"/>
    <x v="48"/>
    <x v="48"/>
    <x v="48"/>
    <d v="2021-05-13T00:00:00"/>
    <s v="Infrastructure"/>
    <s v="(Vendor) Environment Operations"/>
    <x v="4"/>
    <s v="&quot;Unexpected OKTA outage&quot; "/>
    <s v="IT Operations"/>
    <s v="TBD"/>
    <s v="TBD"/>
    <s v="Information Security"/>
    <s v="Maksim Tumarinson"/>
  </r>
  <r>
    <s v="Closed"/>
    <x v="49"/>
    <x v="49"/>
    <x v="49"/>
    <d v="2021-03-19T00:00:00"/>
    <s v="N/A"/>
    <s v="(Vendor) Application Operational"/>
    <x v="0"/>
    <s v="Metric Stream: Information Security recommended restricting certain firewall rules which, when implemented by InfoSec's request, users were denied access to Gmail from Chanin_x000a__x000a_Possible improvement: Business Change Management, UAT_x000a_check date"/>
    <s v="Change Management"/>
    <s v="TBD"/>
    <s v="TBD"/>
    <s v="Information Security"/>
    <s v="Joseph Martano"/>
  </r>
  <r>
    <s v="Closed"/>
    <x v="50"/>
    <x v="50"/>
    <x v="50"/>
    <d v="2021-05-02T00:00:00"/>
    <s v="N/A"/>
    <s v="(RCSA) IT Infrastructure"/>
    <x v="4"/>
    <s v="Long-term solution: IT IFR-C11 &quot;network Segmentation&quot; - Self-identified deficiency in 2021 "/>
    <s v="IT Operations"/>
    <s v="TBD"/>
    <s v="TBD"/>
    <s v="Information Security"/>
    <s v="Joseph Martano"/>
  </r>
  <r>
    <s v="Closed"/>
    <x v="51"/>
    <x v="51"/>
    <x v="51"/>
    <d v="2021-06-03T12:00:00"/>
    <s v="Infrastructure"/>
    <s v="(RCSA) IT Operations"/>
    <x v="4"/>
    <s v="&quot;Insufficient disk space&quot; --&gt; IT-IFR-C06 &quot;Monitoring of System Performance&quot;  - Expand the scope of this control to include the monitoring, tuning, projecting system capacity"/>
    <s v="IT Operations"/>
    <s v="IT"/>
    <s v="Stephen A."/>
    <s v="Operational Risk Management"/>
    <s v="Florence Ronaghan"/>
  </r>
  <r>
    <s v="Closed"/>
    <x v="52"/>
    <x v="52"/>
    <x v="52"/>
    <d v="2021-06-03T12:00:00"/>
    <s v="Infrastructure"/>
    <s v="(RCSA) IT Change Management "/>
    <x v="0"/>
    <s v="Root cause: Deviation from Best Practice_x000a_IT-CHG-C09 &quot;UAT&quot; - Self-identified deficiency_x000a_unauthorized change"/>
    <s v="Change Management"/>
    <s v="IT "/>
    <s v="Stephen A."/>
    <s v="Operational Risk Management"/>
    <s v="Florence Ronaghan"/>
  </r>
  <r>
    <s v="Closed"/>
    <x v="53"/>
    <x v="53"/>
    <x v="53"/>
    <d v="2021-01-06T00:00:00"/>
    <s v="Infrastructure"/>
    <s v="(Vendor) Application Change Management"/>
    <x v="0"/>
    <s v="Metric Stream Root cause: Third Party SLA Deviation"/>
    <s v="Change Management"/>
    <s v="IT"/>
    <s v="TBD"/>
    <s v="Operational Risk Management"/>
    <s v="Nichola Mitto"/>
  </r>
  <r>
    <s v="New"/>
    <x v="54"/>
    <x v="54"/>
    <x v="54"/>
    <d v="2021-05-09T00:00:00"/>
    <s v="Infrastructure"/>
    <s v="IT Human Error  "/>
    <x v="4"/>
    <s v="Control worked. AVP vendor found router power cord dislodged. _x000a_Can be linked to Vendor agreed RTO_x000a_Probably human non-repeatable error. Issue may improved after remediation of self-identified deficiency in:_x000a_- IT-CHG-C08 &quot;Independent Post-Implementation Review&quot; "/>
    <s v="IT Operations"/>
    <s v="IT"/>
    <s v="Franklin C"/>
    <s v="Information Security"/>
    <s v="Joseph Martano"/>
  </r>
  <r>
    <s v="New"/>
    <x v="55"/>
    <x v="55"/>
    <x v="55"/>
    <e v="#N/A"/>
    <s v="N/A"/>
    <s v="Not Technology Control"/>
    <x v="1"/>
    <s v="This is not caused directly by an IT Infrastructure-related issue. May be related to limitations of MISER."/>
    <m/>
    <s v="TBD"/>
    <s v="TBD"/>
    <s v="Operational Risk Management"/>
    <s v="Florence Ronaghan"/>
  </r>
  <r>
    <s v="New"/>
    <x v="56"/>
    <x v="56"/>
    <x v="56"/>
    <d v="2021-06-13T00:00:00"/>
    <s v="Infrastructure"/>
    <s v="(RCSA) IT Change Management "/>
    <x v="4"/>
    <s v="MetricStream Root cause: Inadequate Documentation (CORE2)_x000a__x000a_UAT testing not completed"/>
    <s v="IT Operations"/>
    <s v="IT"/>
    <s v="Franklin C"/>
    <s v="Operational Risk Management"/>
    <s v="Florence Ronaghan"/>
  </r>
  <r>
    <s v="New"/>
    <x v="57"/>
    <x v="57"/>
    <x v="57"/>
    <d v="2021-06-18T00:00:00"/>
    <s v="Infrastructure / IT Operations"/>
    <s v="To be Determined"/>
    <x v="4"/>
    <s v="Issue currently being investigated by vendor Calabrio"/>
    <s v="IT Operations"/>
    <s v="TBD"/>
    <s v="TBD"/>
    <s v="To Be Identified"/>
    <s v="To Be Identified"/>
  </r>
  <r>
    <s v="New"/>
    <x v="58"/>
    <x v="58"/>
    <x v="58"/>
    <s v="N/A"/>
    <s v="TBD"/>
    <s v="To be Determined"/>
    <x v="5"/>
    <s v="Unable to find details in MetricStream. Issue not yet fully documented"/>
    <m/>
    <s v="TBD"/>
    <s v="TBD"/>
    <s v="To Be Identified"/>
    <s v="To Be Identified"/>
  </r>
  <r>
    <s v="New"/>
    <x v="59"/>
    <x v="59"/>
    <x v="59"/>
    <e v="#N/A"/>
    <s v="N/A"/>
    <s v="Not Technology Control"/>
    <x v="1"/>
    <s v="This is not caused directly by an IT Infrastructure-related issue"/>
    <m/>
    <s v="TBD"/>
    <s v="TBD"/>
    <s v="Not Identified"/>
    <s v="Not Identified"/>
  </r>
  <r>
    <s v="New"/>
    <x v="60"/>
    <x v="60"/>
    <x v="60"/>
    <s v="N/A"/>
    <s v="N/A"/>
    <s v="(Business) Cybersecurity Monitoring"/>
    <x v="2"/>
    <s v="Unable to find details in MetricStream_x000a_This is a Cybersecurity event_x000a_Should have controls related to cybersecurity monitoring and response"/>
    <m/>
    <s v="IS"/>
    <s v="Max T."/>
    <s v="To Be Identified"/>
    <s v="To Be Identified"/>
  </r>
  <r>
    <s v="New"/>
    <x v="61"/>
    <x v="61"/>
    <x v="61"/>
    <s v="N/A"/>
    <s v="Infrastructure"/>
    <s v="(Vendor) Environment Operational"/>
    <x v="4"/>
    <s v="Vendor device failure"/>
    <s v="IT Operations"/>
    <s v="IT"/>
    <s v="TBD"/>
    <s v="To Be Identified"/>
    <s v="To Be Identified"/>
  </r>
  <r>
    <s v="New"/>
    <x v="62"/>
    <x v="62"/>
    <x v="62"/>
    <s v="N/A"/>
    <s v="N/A"/>
    <s v="To be Determined"/>
    <x v="0"/>
    <s v="Unable to find details in MetricStream"/>
    <m/>
    <s v="TBD"/>
    <s v="TBD"/>
    <s v="To Be Identified"/>
    <s v="To Be Identified"/>
  </r>
  <r>
    <s v="Open"/>
    <x v="63"/>
    <x v="63"/>
    <x v="63"/>
    <e v="#N/A"/>
    <s v="N/A"/>
    <s v="Not Technology Control"/>
    <x v="1"/>
    <s v="This is not caused directly by an IT Infrastructure-related issue"/>
    <m/>
    <s v="TBD"/>
    <s v="TBD"/>
    <s v="Digital Banking"/>
    <s v="Jessica Flohr"/>
  </r>
  <r>
    <s v="Open"/>
    <x v="64"/>
    <x v="64"/>
    <x v="64"/>
    <d v="2021-06-28T12:00:00"/>
    <s v="Infrastructure"/>
    <s v="(RCSA) IT Operational"/>
    <x v="4"/>
    <s v="Root Cause: Issue due to mainframe connection on a busy/non-performing switch port- IT IFR-C6 (Operation Monitoring) - To be tested in upcoming RCSA Operations"/>
    <s v="IT Operations"/>
    <s v="IT"/>
    <s v="TBD"/>
    <s v="Operational Risk Management"/>
    <s v="Florence Ronaghan"/>
  </r>
  <r>
    <s v="Pending Review"/>
    <x v="65"/>
    <x v="65"/>
    <x v="65"/>
    <d v="2021-06-28T00:00:00"/>
    <s v="Info Sec / Change Management"/>
    <s v="(Vendor) Application Change Management"/>
    <x v="0"/>
    <s v="Business may enforce their change management controls in:_x000a__x000a_-&quot;Independent Post-Implementation Review&quot;_x000a_- &quot;UAT&quot;"/>
    <s v="Change Management"/>
    <s v="IT"/>
    <s v="TBD"/>
    <s v="Information Security"/>
    <s v="Joseph Martano"/>
  </r>
  <r>
    <s v="Remediated"/>
    <x v="66"/>
    <x v="66"/>
    <x v="66"/>
    <d v="2021-01-20T12:00:00"/>
    <s v="Infrastructure"/>
    <s v="(Vendor) Environment Operational"/>
    <x v="4"/>
    <s v="Root cause: Spectrum Internet access failed. A manual switch had to be turned on at the building in order to enable the backup"/>
    <s v="IT Operations"/>
    <s v="IT"/>
    <s v="Franklin C"/>
    <s v="Operational Risk Management"/>
    <s v="Joseph Martano"/>
  </r>
  <r>
    <s v="Remediated"/>
    <x v="67"/>
    <x v="67"/>
    <x v="67"/>
    <e v="#N/A"/>
    <s v="N/A"/>
    <s v="Not Technology Control"/>
    <x v="1"/>
    <s v="This is not caused directly by an IT Infrastructure-related issue"/>
    <m/>
    <s v="TBD"/>
    <s v="TBD"/>
    <s v="Operational Risk Management"/>
    <s v="Florence Ronaghan"/>
  </r>
  <r>
    <m/>
    <x v="68"/>
    <x v="68"/>
    <x v="68"/>
    <m/>
    <m/>
    <m/>
    <x v="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IT RCSA Bucket Update">
  <location ref="A3:B10" firstHeaderRow="1" firstDataRow="1" firstDataCol="1"/>
  <pivotFields count="14">
    <pivotField showAll="0"/>
    <pivotField axis="axisRow" showAll="0">
      <items count="70">
        <item x="7"/>
        <item x="8"/>
        <item x="9"/>
        <item x="10"/>
        <item x="11"/>
        <item x="12"/>
        <item x="13"/>
        <item x="14"/>
        <item x="15"/>
        <item x="16"/>
        <item x="17"/>
        <item x="18"/>
        <item x="19"/>
        <item x="20"/>
        <item x="21"/>
        <item x="22"/>
        <item x="23"/>
        <item x="24"/>
        <item x="25"/>
        <item x="26"/>
        <item x="27"/>
        <item x="28"/>
        <item x="0"/>
        <item x="29"/>
        <item x="30"/>
        <item x="31"/>
        <item x="32"/>
        <item x="1"/>
        <item x="33"/>
        <item x="34"/>
        <item x="35"/>
        <item x="36"/>
        <item x="37"/>
        <item x="38"/>
        <item x="39"/>
        <item x="40"/>
        <item x="2"/>
        <item x="66"/>
        <item x="41"/>
        <item x="3"/>
        <item x="42"/>
        <item x="43"/>
        <item x="44"/>
        <item x="45"/>
        <item x="46"/>
        <item x="47"/>
        <item x="4"/>
        <item x="48"/>
        <item x="49"/>
        <item x="50"/>
        <item x="54"/>
        <item x="63"/>
        <item x="5"/>
        <item x="6"/>
        <item x="67"/>
        <item x="51"/>
        <item x="52"/>
        <item x="55"/>
        <item x="56"/>
        <item x="65"/>
        <item x="57"/>
        <item x="64"/>
        <item x="58"/>
        <item x="53"/>
        <item x="59"/>
        <item x="60"/>
        <item x="61"/>
        <item x="62"/>
        <item x="68"/>
        <item t="default"/>
      </items>
    </pivotField>
    <pivotField axis="axisRow" showAll="0">
      <items count="70">
        <item x="31"/>
        <item x="38"/>
        <item x="55"/>
        <item x="36"/>
        <item x="52"/>
        <item x="4"/>
        <item x="42"/>
        <item x="11"/>
        <item x="53"/>
        <item x="17"/>
        <item x="14"/>
        <item x="54"/>
        <item x="29"/>
        <item x="33"/>
        <item x="56"/>
        <item x="25"/>
        <item x="49"/>
        <item x="35"/>
        <item x="59"/>
        <item x="50"/>
        <item x="3"/>
        <item x="13"/>
        <item x="12"/>
        <item x="41"/>
        <item x="66"/>
        <item x="60"/>
        <item x="5"/>
        <item x="40"/>
        <item x="18"/>
        <item x="67"/>
        <item x="20"/>
        <item x="6"/>
        <item x="9"/>
        <item x="58"/>
        <item x="45"/>
        <item x="10"/>
        <item x="39"/>
        <item x="32"/>
        <item x="44"/>
        <item x="34"/>
        <item x="2"/>
        <item x="48"/>
        <item x="46"/>
        <item x="8"/>
        <item x="62"/>
        <item x="57"/>
        <item x="27"/>
        <item x="16"/>
        <item x="61"/>
        <item x="23"/>
        <item x="19"/>
        <item x="26"/>
        <item x="7"/>
        <item x="43"/>
        <item x="1"/>
        <item x="64"/>
        <item x="28"/>
        <item x="63"/>
        <item x="37"/>
        <item x="21"/>
        <item x="24"/>
        <item x="15"/>
        <item x="65"/>
        <item x="30"/>
        <item x="51"/>
        <item x="0"/>
        <item x="47"/>
        <item x="22"/>
        <item x="68"/>
        <item t="default"/>
      </items>
    </pivotField>
    <pivotField axis="axisRow" showAll="0">
      <items count="70">
        <item x="56"/>
        <item x="49"/>
        <item x="50"/>
        <item x="38"/>
        <item x="3"/>
        <item x="28"/>
        <item x="27"/>
        <item x="21"/>
        <item x="31"/>
        <item x="14"/>
        <item x="12"/>
        <item x="15"/>
        <item x="1"/>
        <item x="54"/>
        <item x="57"/>
        <item x="63"/>
        <item x="44"/>
        <item x="41"/>
        <item x="34"/>
        <item x="46"/>
        <item x="20"/>
        <item x="18"/>
        <item x="37"/>
        <item x="36"/>
        <item x="65"/>
        <item x="43"/>
        <item x="4"/>
        <item x="33"/>
        <item x="62"/>
        <item x="7"/>
        <item x="40"/>
        <item x="52"/>
        <item x="47"/>
        <item x="45"/>
        <item x="19"/>
        <item x="22"/>
        <item x="5"/>
        <item x="17"/>
        <item x="53"/>
        <item x="66"/>
        <item x="61"/>
        <item x="9"/>
        <item x="60"/>
        <item x="67"/>
        <item x="0"/>
        <item x="48"/>
        <item x="51"/>
        <item x="42"/>
        <item x="59"/>
        <item x="16"/>
        <item x="64"/>
        <item x="6"/>
        <item x="25"/>
        <item x="29"/>
        <item x="10"/>
        <item x="35"/>
        <item x="55"/>
        <item x="11"/>
        <item x="23"/>
        <item x="32"/>
        <item x="26"/>
        <item x="13"/>
        <item x="24"/>
        <item x="58"/>
        <item x="2"/>
        <item x="30"/>
        <item x="8"/>
        <item x="39"/>
        <item x="68"/>
        <item t="default"/>
      </items>
    </pivotField>
    <pivotField showAll="0"/>
    <pivotField showAll="0"/>
    <pivotField showAll="0"/>
    <pivotField axis="axisRow" showAll="0">
      <items count="12">
        <item sd="0" x="2"/>
        <item sd="0" x="3"/>
        <item sd="0" x="0"/>
        <item sd="0" m="1" x="9"/>
        <item sd="0" x="4"/>
        <item h="1" sd="0" m="1" x="7"/>
        <item sd="0" m="1" x="10"/>
        <item sd="0" x="1"/>
        <item sd="0" m="1" x="8"/>
        <item sd="0" x="5"/>
        <item h="1" sd="0" x="6"/>
        <item t="default" sd="0"/>
      </items>
    </pivotField>
    <pivotField showAll="0" defaultSubtotal="0"/>
    <pivotField showAll="0"/>
    <pivotField dataField="1" showAll="0"/>
    <pivotField showAll="0"/>
    <pivotField showAll="0"/>
    <pivotField showAll="0"/>
  </pivotFields>
  <rowFields count="4">
    <field x="7"/>
    <field x="1"/>
    <field x="2"/>
    <field x="3"/>
  </rowFields>
  <rowItems count="7">
    <i>
      <x/>
    </i>
    <i>
      <x v="1"/>
    </i>
    <i>
      <x v="2"/>
    </i>
    <i>
      <x v="4"/>
    </i>
    <i>
      <x v="7"/>
    </i>
    <i>
      <x v="9"/>
    </i>
    <i t="grand">
      <x/>
    </i>
  </rowItems>
  <colItems count="1">
    <i/>
  </colItems>
  <dataFields count="1">
    <dataField name="Updated Incident Owner Org" fld="10" subtotal="count" baseField="7"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7"/>
          </reference>
        </references>
      </pivotArea>
    </chartFormat>
    <chartFormat chart="1" format="7">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8" firstHeaderRow="1" firstDataRow="1" firstDataCol="1"/>
  <pivotFields count="10">
    <pivotField showAll="0"/>
    <pivotField dataField="1" showAll="0"/>
    <pivotField showAll="0"/>
    <pivotField showAll="0"/>
    <pivotField showAll="0"/>
    <pivotField showAll="0" defaultSubtotal="0"/>
    <pivotField showAll="0" defaultSubtotal="0"/>
    <pivotField showAll="0"/>
    <pivotField axis="axisRow" showAll="0" defaultSubtotal="0">
      <items count="21">
        <item x="13"/>
        <item m="1" x="15"/>
        <item x="6"/>
        <item x="10"/>
        <item n="(RCSA) IT Operations" x="4"/>
        <item m="1" x="17"/>
        <item x="9"/>
        <item m="1" x="14"/>
        <item x="0"/>
        <item m="1" x="16"/>
        <item m="1" x="20"/>
        <item x="5"/>
        <item x="3"/>
        <item x="2"/>
        <item x="8"/>
        <item m="1" x="18"/>
        <item m="1" x="19"/>
        <item x="11"/>
        <item x="1"/>
        <item x="12"/>
        <item x="7"/>
      </items>
    </pivotField>
    <pivotField showAll="0"/>
  </pivotFields>
  <rowFields count="1">
    <field x="8"/>
  </rowFields>
  <rowItems count="15">
    <i>
      <x/>
    </i>
    <i>
      <x v="2"/>
    </i>
    <i>
      <x v="3"/>
    </i>
    <i>
      <x v="4"/>
    </i>
    <i>
      <x v="6"/>
    </i>
    <i>
      <x v="8"/>
    </i>
    <i>
      <x v="11"/>
    </i>
    <i>
      <x v="12"/>
    </i>
    <i>
      <x v="13"/>
    </i>
    <i>
      <x v="14"/>
    </i>
    <i>
      <x v="17"/>
    </i>
    <i>
      <x v="18"/>
    </i>
    <i>
      <x v="19"/>
    </i>
    <i>
      <x v="20"/>
    </i>
    <i t="grand">
      <x/>
    </i>
  </rowItems>
  <colItems count="1">
    <i/>
  </colItems>
  <dataFields count="1">
    <dataField name="Count of Issue ID" fld="1" subtotal="count" baseField="0" baseItem="0"/>
  </dataFields>
  <formats count="1">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
  <sheetViews>
    <sheetView zoomScaleNormal="100" workbookViewId="0">
      <selection activeCell="B4" sqref="B4"/>
    </sheetView>
  </sheetViews>
  <sheetFormatPr defaultRowHeight="14.5" x14ac:dyDescent="0.35"/>
  <cols>
    <col min="2" max="2" width="131.36328125" customWidth="1"/>
  </cols>
  <sheetData>
    <row r="2" spans="2:9" ht="21" x14ac:dyDescent="0.5">
      <c r="B2" s="85" t="s">
        <v>678</v>
      </c>
    </row>
    <row r="3" spans="2:9" x14ac:dyDescent="0.35">
      <c r="B3" s="83"/>
    </row>
    <row r="4" spans="2:9" ht="113.25" customHeight="1" x14ac:dyDescent="0.35">
      <c r="B4" s="84" t="s">
        <v>714</v>
      </c>
      <c r="I4" s="72"/>
    </row>
    <row r="5" spans="2:9" x14ac:dyDescent="0.35">
      <c r="B5" s="83"/>
      <c r="I5" s="72"/>
    </row>
    <row r="6" spans="2:9" x14ac:dyDescent="0.35">
      <c r="B6" s="67" t="s">
        <v>679</v>
      </c>
    </row>
    <row r="7" spans="2:9" ht="247.5" customHeight="1" x14ac:dyDescent="0.35">
      <c r="B7" s="82" t="s">
        <v>681</v>
      </c>
    </row>
    <row r="8" spans="2:9" ht="49.5" customHeight="1" x14ac:dyDescent="0.35">
      <c r="B8" s="8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5"/>
  <sheetViews>
    <sheetView tabSelected="1" zoomScale="90" zoomScaleNormal="90" workbookViewId="0">
      <selection activeCell="D36" sqref="D36"/>
    </sheetView>
  </sheetViews>
  <sheetFormatPr defaultRowHeight="14.5" x14ac:dyDescent="0.35"/>
  <cols>
    <col min="1" max="1" width="31.36328125" customWidth="1"/>
    <col min="2" max="2" width="25.26953125" customWidth="1"/>
    <col min="4" max="4" width="29.81640625" bestFit="1" customWidth="1"/>
    <col min="6" max="6" width="10.6328125" customWidth="1"/>
    <col min="16" max="16" width="29.81640625" bestFit="1" customWidth="1"/>
  </cols>
  <sheetData>
    <row r="3" spans="1:2" x14ac:dyDescent="0.35">
      <c r="A3" s="71" t="s">
        <v>717</v>
      </c>
      <c r="B3" t="s">
        <v>716</v>
      </c>
    </row>
    <row r="4" spans="1:2" x14ac:dyDescent="0.35">
      <c r="A4" s="72" t="s">
        <v>687</v>
      </c>
      <c r="B4" s="73">
        <v>6</v>
      </c>
    </row>
    <row r="5" spans="1:2" x14ac:dyDescent="0.35">
      <c r="A5" s="72" t="s">
        <v>698</v>
      </c>
      <c r="B5" s="73">
        <v>1</v>
      </c>
    </row>
    <row r="6" spans="1:2" x14ac:dyDescent="0.35">
      <c r="A6" s="72" t="s">
        <v>697</v>
      </c>
      <c r="B6" s="73">
        <v>9</v>
      </c>
    </row>
    <row r="7" spans="1:2" x14ac:dyDescent="0.35">
      <c r="A7" s="72" t="s">
        <v>147</v>
      </c>
      <c r="B7" s="73">
        <v>22</v>
      </c>
    </row>
    <row r="8" spans="1:2" x14ac:dyDescent="0.35">
      <c r="A8" s="72" t="s">
        <v>715</v>
      </c>
      <c r="B8" s="73">
        <v>29</v>
      </c>
    </row>
    <row r="9" spans="1:2" x14ac:dyDescent="0.35">
      <c r="A9" s="72" t="s">
        <v>686</v>
      </c>
      <c r="B9" s="73">
        <v>1</v>
      </c>
    </row>
    <row r="10" spans="1:2" x14ac:dyDescent="0.35">
      <c r="A10" s="72" t="s">
        <v>635</v>
      </c>
      <c r="B10" s="73">
        <v>68</v>
      </c>
    </row>
    <row r="12" spans="1:2" ht="29" x14ac:dyDescent="0.35">
      <c r="A12" s="109" t="s">
        <v>722</v>
      </c>
      <c r="B12" s="83">
        <v>15</v>
      </c>
    </row>
    <row r="13" spans="1:2" x14ac:dyDescent="0.35">
      <c r="A13" s="72" t="s">
        <v>682</v>
      </c>
    </row>
    <row r="27" spans="3:7" x14ac:dyDescent="0.35">
      <c r="C27" s="95" t="s">
        <v>720</v>
      </c>
      <c r="D27" s="93" t="s">
        <v>718</v>
      </c>
      <c r="F27" s="67" t="s">
        <v>721</v>
      </c>
      <c r="G27" s="92">
        <f>SUM(E28:E31)</f>
        <v>0.56000000000000005</v>
      </c>
    </row>
    <row r="28" spans="3:7" x14ac:dyDescent="0.35">
      <c r="C28" s="95">
        <v>1</v>
      </c>
      <c r="D28" s="91" t="s">
        <v>687</v>
      </c>
      <c r="E28" s="96">
        <v>0.09</v>
      </c>
    </row>
    <row r="29" spans="3:7" x14ac:dyDescent="0.35">
      <c r="C29" s="95">
        <v>2</v>
      </c>
      <c r="D29" s="91" t="s">
        <v>698</v>
      </c>
      <c r="E29" s="96">
        <v>0.02</v>
      </c>
    </row>
    <row r="30" spans="3:7" x14ac:dyDescent="0.35">
      <c r="C30" s="95">
        <v>3</v>
      </c>
      <c r="D30" s="91" t="s">
        <v>697</v>
      </c>
      <c r="E30" s="96">
        <v>0.13</v>
      </c>
    </row>
    <row r="31" spans="3:7" x14ac:dyDescent="0.35">
      <c r="C31" s="95">
        <v>4</v>
      </c>
      <c r="D31" s="91" t="s">
        <v>147</v>
      </c>
      <c r="E31" s="96">
        <v>0.32</v>
      </c>
    </row>
    <row r="32" spans="3:7" x14ac:dyDescent="0.35">
      <c r="C32" s="95">
        <v>5</v>
      </c>
      <c r="D32" s="91" t="s">
        <v>715</v>
      </c>
      <c r="E32" s="96">
        <v>0.43</v>
      </c>
    </row>
    <row r="33" spans="3:5" x14ac:dyDescent="0.35">
      <c r="C33" s="95">
        <v>6</v>
      </c>
      <c r="D33" s="91" t="s">
        <v>686</v>
      </c>
      <c r="E33" s="96">
        <v>0.01</v>
      </c>
    </row>
    <row r="34" spans="3:5" x14ac:dyDescent="0.35">
      <c r="E34" s="97">
        <f>SUM(E28:E33)</f>
        <v>1</v>
      </c>
    </row>
    <row r="35" spans="3:5" ht="43.5" x14ac:dyDescent="0.35">
      <c r="D35" s="109" t="s">
        <v>723</v>
      </c>
      <c r="E35" s="110">
        <v>0.15</v>
      </c>
    </row>
  </sheetData>
  <pageMargins left="0.7" right="0.7" top="0.75" bottom="0.75" header="0.3" footer="0.3"/>
  <pageSetup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9"/>
  <sheetViews>
    <sheetView zoomScale="90" zoomScaleNormal="90" workbookViewId="0">
      <pane ySplit="1" topLeftCell="A2" activePane="bottomLeft" state="frozen"/>
      <selection pane="bottomLeft" activeCell="G68" sqref="G2:G68"/>
    </sheetView>
  </sheetViews>
  <sheetFormatPr defaultRowHeight="14.5" x14ac:dyDescent="0.35"/>
  <cols>
    <col min="1" max="1" width="18.6328125" customWidth="1"/>
    <col min="2" max="2" width="15.36328125" customWidth="1"/>
    <col min="3" max="3" width="17.90625" customWidth="1"/>
    <col min="4" max="4" width="52.6328125" customWidth="1"/>
    <col min="5" max="5" width="13.54296875" style="95" bestFit="1" customWidth="1"/>
    <col min="6" max="6" width="26.54296875" style="106" customWidth="1"/>
    <col min="7" max="7" width="30" style="95" customWidth="1"/>
    <col min="8" max="8" width="29.81640625" style="106" customWidth="1"/>
    <col min="9" max="9" width="70.453125" style="94" customWidth="1"/>
    <col min="10" max="10" width="25.453125" style="87" hidden="1" customWidth="1"/>
    <col min="11" max="11" width="25.54296875" style="106" customWidth="1"/>
    <col min="12" max="12" width="19.6328125" style="106" customWidth="1"/>
    <col min="13" max="13" width="18.453125" hidden="1" customWidth="1"/>
    <col min="14" max="14" width="21.36328125" hidden="1" customWidth="1"/>
  </cols>
  <sheetData>
    <row r="1" spans="1:14" ht="67" customHeight="1" x14ac:dyDescent="0.35">
      <c r="A1" s="34" t="s">
        <v>0</v>
      </c>
      <c r="B1" s="34" t="s">
        <v>1</v>
      </c>
      <c r="C1" s="34" t="s">
        <v>2</v>
      </c>
      <c r="D1" s="34" t="s">
        <v>198</v>
      </c>
      <c r="E1" s="34" t="s">
        <v>676</v>
      </c>
      <c r="F1" s="89" t="s">
        <v>700</v>
      </c>
      <c r="G1" s="90" t="s">
        <v>711</v>
      </c>
      <c r="H1" s="88" t="s">
        <v>712</v>
      </c>
      <c r="I1" s="90" t="s">
        <v>719</v>
      </c>
      <c r="J1" s="88" t="s">
        <v>701</v>
      </c>
      <c r="K1" s="88" t="s">
        <v>683</v>
      </c>
      <c r="L1" s="88" t="s">
        <v>684</v>
      </c>
      <c r="M1" s="34" t="s">
        <v>646</v>
      </c>
      <c r="N1" s="34" t="s">
        <v>647</v>
      </c>
    </row>
    <row r="2" spans="1:14" ht="146.25" customHeight="1" x14ac:dyDescent="0.35">
      <c r="A2" s="33" t="s">
        <v>3</v>
      </c>
      <c r="B2" s="33" t="s">
        <v>4</v>
      </c>
      <c r="C2" s="33" t="s">
        <v>5</v>
      </c>
      <c r="D2" s="33" t="s">
        <v>150</v>
      </c>
      <c r="E2" s="101">
        <v>44141.5</v>
      </c>
      <c r="F2" s="102" t="s">
        <v>145</v>
      </c>
      <c r="G2" s="103" t="s">
        <v>659</v>
      </c>
      <c r="H2" s="102" t="s">
        <v>697</v>
      </c>
      <c r="I2" s="99" t="s">
        <v>609</v>
      </c>
      <c r="J2" s="44" t="s">
        <v>145</v>
      </c>
      <c r="K2" s="102" t="s">
        <v>685</v>
      </c>
      <c r="L2" s="102" t="s">
        <v>686</v>
      </c>
      <c r="M2" s="33" t="s">
        <v>599</v>
      </c>
      <c r="N2" s="33" t="s">
        <v>600</v>
      </c>
    </row>
    <row r="3" spans="1:14" ht="114" hidden="1" customHeight="1" x14ac:dyDescent="0.35">
      <c r="A3" s="33" t="s">
        <v>3</v>
      </c>
      <c r="B3" s="33" t="s">
        <v>6</v>
      </c>
      <c r="C3" s="33" t="s">
        <v>7</v>
      </c>
      <c r="D3" s="33" t="s">
        <v>151</v>
      </c>
      <c r="E3" s="81">
        <v>44153.5</v>
      </c>
      <c r="F3" s="44" t="s">
        <v>677</v>
      </c>
      <c r="G3" s="33" t="s">
        <v>652</v>
      </c>
      <c r="H3" s="33" t="s">
        <v>715</v>
      </c>
      <c r="I3" s="33" t="s">
        <v>199</v>
      </c>
      <c r="J3" s="44" t="s">
        <v>677</v>
      </c>
      <c r="K3" s="44" t="s">
        <v>710</v>
      </c>
      <c r="L3" s="44" t="s">
        <v>709</v>
      </c>
      <c r="M3" s="33" t="s">
        <v>599</v>
      </c>
      <c r="N3" s="33" t="s">
        <v>600</v>
      </c>
    </row>
    <row r="4" spans="1:14" ht="89" customHeight="1" x14ac:dyDescent="0.35">
      <c r="A4" s="33" t="s">
        <v>3</v>
      </c>
      <c r="B4" s="33" t="s">
        <v>8</v>
      </c>
      <c r="C4" s="33" t="s">
        <v>9</v>
      </c>
      <c r="D4" s="33" t="s">
        <v>152</v>
      </c>
      <c r="E4" s="101">
        <v>44221</v>
      </c>
      <c r="F4" s="102" t="s">
        <v>146</v>
      </c>
      <c r="G4" s="103" t="s">
        <v>658</v>
      </c>
      <c r="H4" s="102" t="s">
        <v>687</v>
      </c>
      <c r="I4" s="99" t="s">
        <v>648</v>
      </c>
      <c r="J4" s="44" t="s">
        <v>687</v>
      </c>
      <c r="K4" s="102" t="s">
        <v>688</v>
      </c>
      <c r="L4" s="102" t="s">
        <v>695</v>
      </c>
      <c r="M4" s="33" t="s">
        <v>598</v>
      </c>
      <c r="N4" s="33" t="s">
        <v>602</v>
      </c>
    </row>
    <row r="5" spans="1:14" ht="210" customHeight="1" x14ac:dyDescent="0.35">
      <c r="A5" s="33" t="s">
        <v>3</v>
      </c>
      <c r="B5" s="33" t="s">
        <v>10</v>
      </c>
      <c r="C5" s="33" t="s">
        <v>11</v>
      </c>
      <c r="D5" s="33" t="s">
        <v>153</v>
      </c>
      <c r="E5" s="101">
        <v>44266.5</v>
      </c>
      <c r="F5" s="102" t="s">
        <v>145</v>
      </c>
      <c r="G5" s="103" t="s">
        <v>659</v>
      </c>
      <c r="H5" s="102" t="s">
        <v>697</v>
      </c>
      <c r="I5" s="99" t="s">
        <v>572</v>
      </c>
      <c r="J5" s="44" t="s">
        <v>145</v>
      </c>
      <c r="K5" s="102" t="s">
        <v>685</v>
      </c>
      <c r="L5" s="102" t="s">
        <v>686</v>
      </c>
      <c r="M5" s="33" t="s">
        <v>599</v>
      </c>
      <c r="N5" s="33" t="s">
        <v>604</v>
      </c>
    </row>
    <row r="6" spans="1:14" ht="189" hidden="1" customHeight="1" x14ac:dyDescent="0.35">
      <c r="A6" s="33" t="s">
        <v>3</v>
      </c>
      <c r="B6" s="33" t="s">
        <v>12</v>
      </c>
      <c r="C6" s="33" t="s">
        <v>13</v>
      </c>
      <c r="D6" s="33" t="s">
        <v>573</v>
      </c>
      <c r="E6" s="81" t="e">
        <v>#N/A</v>
      </c>
      <c r="F6" s="44" t="s">
        <v>677</v>
      </c>
      <c r="G6" s="33" t="s">
        <v>654</v>
      </c>
      <c r="H6" s="33" t="s">
        <v>715</v>
      </c>
      <c r="I6" s="33" t="s">
        <v>199</v>
      </c>
      <c r="J6" s="44"/>
      <c r="K6" s="44" t="s">
        <v>707</v>
      </c>
      <c r="L6" s="44" t="s">
        <v>708</v>
      </c>
      <c r="M6" s="68" t="s">
        <v>599</v>
      </c>
      <c r="N6" s="33" t="s">
        <v>600</v>
      </c>
    </row>
    <row r="7" spans="1:14" ht="188.25" customHeight="1" x14ac:dyDescent="0.35">
      <c r="A7" s="33" t="s">
        <v>3</v>
      </c>
      <c r="B7" s="33" t="s">
        <v>14</v>
      </c>
      <c r="C7" s="33" t="s">
        <v>15</v>
      </c>
      <c r="D7" s="33" t="s">
        <v>574</v>
      </c>
      <c r="E7" s="101">
        <v>44299</v>
      </c>
      <c r="F7" s="102" t="s">
        <v>677</v>
      </c>
      <c r="G7" s="103" t="s">
        <v>660</v>
      </c>
      <c r="H7" s="102" t="s">
        <v>698</v>
      </c>
      <c r="I7" s="99" t="s">
        <v>611</v>
      </c>
      <c r="J7" s="44" t="s">
        <v>698</v>
      </c>
      <c r="K7" s="102" t="s">
        <v>619</v>
      </c>
      <c r="L7" s="102" t="s">
        <v>603</v>
      </c>
      <c r="M7" s="33" t="s">
        <v>599</v>
      </c>
      <c r="N7" s="33" t="s">
        <v>604</v>
      </c>
    </row>
    <row r="8" spans="1:14" ht="156.75" hidden="1" customHeight="1" x14ac:dyDescent="0.35">
      <c r="A8" s="33" t="s">
        <v>3</v>
      </c>
      <c r="B8" s="33" t="s">
        <v>16</v>
      </c>
      <c r="C8" s="33" t="s">
        <v>17</v>
      </c>
      <c r="D8" s="33" t="s">
        <v>575</v>
      </c>
      <c r="E8" s="81" t="e">
        <v>#N/A</v>
      </c>
      <c r="F8" s="44" t="s">
        <v>677</v>
      </c>
      <c r="G8" s="33" t="s">
        <v>654</v>
      </c>
      <c r="H8" s="33" t="s">
        <v>715</v>
      </c>
      <c r="I8" s="33" t="s">
        <v>199</v>
      </c>
      <c r="J8" s="44"/>
      <c r="K8" s="44" t="s">
        <v>686</v>
      </c>
      <c r="L8" s="44" t="s">
        <v>686</v>
      </c>
      <c r="M8" s="33" t="s">
        <v>599</v>
      </c>
      <c r="N8" s="33" t="s">
        <v>604</v>
      </c>
    </row>
    <row r="9" spans="1:14" ht="333.5" hidden="1" x14ac:dyDescent="0.35">
      <c r="A9" s="33" t="s">
        <v>19</v>
      </c>
      <c r="B9" s="33" t="s">
        <v>20</v>
      </c>
      <c r="C9" s="33" t="s">
        <v>21</v>
      </c>
      <c r="D9" s="33" t="s">
        <v>576</v>
      </c>
      <c r="E9" s="81" t="e">
        <v>#N/A</v>
      </c>
      <c r="F9" s="44" t="s">
        <v>677</v>
      </c>
      <c r="G9" s="33" t="s">
        <v>654</v>
      </c>
      <c r="H9" s="33" t="s">
        <v>715</v>
      </c>
      <c r="I9" s="33" t="s">
        <v>199</v>
      </c>
      <c r="J9" s="44"/>
      <c r="K9" s="44" t="s">
        <v>686</v>
      </c>
      <c r="L9" s="44" t="s">
        <v>686</v>
      </c>
      <c r="M9" s="33" t="s">
        <v>599</v>
      </c>
      <c r="N9" s="33" t="s">
        <v>600</v>
      </c>
    </row>
    <row r="10" spans="1:14" ht="43.5" hidden="1" x14ac:dyDescent="0.35">
      <c r="A10" s="33" t="s">
        <v>19</v>
      </c>
      <c r="B10" s="33" t="s">
        <v>22</v>
      </c>
      <c r="C10" s="33" t="s">
        <v>23</v>
      </c>
      <c r="D10" s="33" t="s">
        <v>154</v>
      </c>
      <c r="E10" s="81" t="e">
        <v>#N/A</v>
      </c>
      <c r="F10" s="44" t="s">
        <v>677</v>
      </c>
      <c r="G10" s="33" t="s">
        <v>654</v>
      </c>
      <c r="H10" s="44" t="s">
        <v>687</v>
      </c>
      <c r="I10" s="33" t="s">
        <v>713</v>
      </c>
      <c r="J10" s="44"/>
      <c r="K10" s="44" t="s">
        <v>688</v>
      </c>
      <c r="L10" s="44" t="s">
        <v>695</v>
      </c>
      <c r="M10" s="33" t="s">
        <v>598</v>
      </c>
      <c r="N10" s="33" t="s">
        <v>602</v>
      </c>
    </row>
    <row r="11" spans="1:14" ht="217.5" hidden="1" x14ac:dyDescent="0.35">
      <c r="A11" s="33" t="s">
        <v>19</v>
      </c>
      <c r="B11" s="33" t="s">
        <v>24</v>
      </c>
      <c r="C11" s="33" t="s">
        <v>25</v>
      </c>
      <c r="D11" s="33" t="s">
        <v>577</v>
      </c>
      <c r="E11" s="81" t="e">
        <v>#N/A</v>
      </c>
      <c r="F11" s="44" t="s">
        <v>677</v>
      </c>
      <c r="G11" s="33" t="s">
        <v>654</v>
      </c>
      <c r="H11" s="33" t="s">
        <v>715</v>
      </c>
      <c r="I11" s="33" t="s">
        <v>199</v>
      </c>
      <c r="J11" s="44"/>
      <c r="K11" s="44" t="s">
        <v>686</v>
      </c>
      <c r="L11" s="44" t="s">
        <v>686</v>
      </c>
      <c r="M11" s="33" t="s">
        <v>599</v>
      </c>
      <c r="N11" s="33" t="s">
        <v>606</v>
      </c>
    </row>
    <row r="12" spans="1:14" ht="138" hidden="1" customHeight="1" x14ac:dyDescent="0.35">
      <c r="A12" s="33" t="s">
        <v>19</v>
      </c>
      <c r="B12" s="33" t="s">
        <v>26</v>
      </c>
      <c r="C12" s="33" t="s">
        <v>27</v>
      </c>
      <c r="D12" s="33" t="s">
        <v>578</v>
      </c>
      <c r="E12" s="81" t="e">
        <v>#N/A</v>
      </c>
      <c r="F12" s="44" t="s">
        <v>677</v>
      </c>
      <c r="G12" s="33" t="s">
        <v>654</v>
      </c>
      <c r="H12" s="33" t="s">
        <v>715</v>
      </c>
      <c r="I12" s="33" t="s">
        <v>199</v>
      </c>
      <c r="J12" s="44"/>
      <c r="K12" s="44" t="s">
        <v>686</v>
      </c>
      <c r="L12" s="44" t="s">
        <v>686</v>
      </c>
      <c r="M12" s="33" t="s">
        <v>599</v>
      </c>
      <c r="N12" s="33" t="s">
        <v>606</v>
      </c>
    </row>
    <row r="13" spans="1:14" ht="409.5" hidden="1" x14ac:dyDescent="0.35">
      <c r="A13" s="33" t="s">
        <v>19</v>
      </c>
      <c r="B13" s="33" t="s">
        <v>28</v>
      </c>
      <c r="C13" s="33" t="s">
        <v>29</v>
      </c>
      <c r="D13" s="33" t="s">
        <v>579</v>
      </c>
      <c r="E13" s="101">
        <v>44001.5</v>
      </c>
      <c r="F13" s="102" t="s">
        <v>146</v>
      </c>
      <c r="G13" s="103" t="s">
        <v>680</v>
      </c>
      <c r="H13" s="102" t="s">
        <v>147</v>
      </c>
      <c r="I13" s="99" t="s">
        <v>655</v>
      </c>
      <c r="J13" s="44" t="s">
        <v>147</v>
      </c>
      <c r="K13" s="102" t="s">
        <v>685</v>
      </c>
      <c r="L13" s="102" t="s">
        <v>690</v>
      </c>
      <c r="M13" s="33" t="s">
        <v>599</v>
      </c>
      <c r="N13" s="33" t="s">
        <v>600</v>
      </c>
    </row>
    <row r="14" spans="1:14" ht="176.25" hidden="1" customHeight="1" x14ac:dyDescent="0.35">
      <c r="A14" s="33" t="s">
        <v>19</v>
      </c>
      <c r="B14" s="33" t="s">
        <v>30</v>
      </c>
      <c r="C14" s="33" t="s">
        <v>31</v>
      </c>
      <c r="D14" s="33" t="s">
        <v>580</v>
      </c>
      <c r="E14" s="101">
        <v>43971</v>
      </c>
      <c r="F14" s="102" t="s">
        <v>146</v>
      </c>
      <c r="G14" s="103" t="s">
        <v>680</v>
      </c>
      <c r="H14" s="102" t="s">
        <v>147</v>
      </c>
      <c r="I14" s="99" t="s">
        <v>638</v>
      </c>
      <c r="J14" s="44" t="s">
        <v>147</v>
      </c>
      <c r="K14" s="102" t="s">
        <v>685</v>
      </c>
      <c r="L14" s="102" t="s">
        <v>686</v>
      </c>
      <c r="M14" s="33" t="s">
        <v>599</v>
      </c>
      <c r="N14" s="33" t="s">
        <v>600</v>
      </c>
    </row>
    <row r="15" spans="1:14" ht="274.5" customHeight="1" x14ac:dyDescent="0.35">
      <c r="A15" s="33" t="s">
        <v>19</v>
      </c>
      <c r="B15" s="33" t="s">
        <v>32</v>
      </c>
      <c r="C15" s="33" t="s">
        <v>33</v>
      </c>
      <c r="D15" s="33" t="s">
        <v>581</v>
      </c>
      <c r="E15" s="101">
        <v>43974</v>
      </c>
      <c r="F15" s="102" t="s">
        <v>146</v>
      </c>
      <c r="G15" s="103" t="s">
        <v>702</v>
      </c>
      <c r="H15" s="102" t="s">
        <v>147</v>
      </c>
      <c r="I15" s="107" t="s">
        <v>703</v>
      </c>
      <c r="J15" s="44" t="s">
        <v>147</v>
      </c>
      <c r="K15" s="102" t="s">
        <v>685</v>
      </c>
      <c r="L15" s="102" t="s">
        <v>686</v>
      </c>
      <c r="M15" s="33" t="s">
        <v>599</v>
      </c>
      <c r="N15" s="33" t="s">
        <v>612</v>
      </c>
    </row>
    <row r="16" spans="1:14" ht="89.25" hidden="1" customHeight="1" x14ac:dyDescent="0.35">
      <c r="A16" s="33" t="s">
        <v>19</v>
      </c>
      <c r="B16" s="33" t="s">
        <v>34</v>
      </c>
      <c r="C16" s="33" t="s">
        <v>35</v>
      </c>
      <c r="D16" s="33" t="s">
        <v>582</v>
      </c>
      <c r="E16" s="81" t="e">
        <v>#N/A</v>
      </c>
      <c r="F16" s="44" t="s">
        <v>677</v>
      </c>
      <c r="G16" s="33" t="s">
        <v>654</v>
      </c>
      <c r="H16" s="33" t="s">
        <v>715</v>
      </c>
      <c r="I16" s="33" t="s">
        <v>199</v>
      </c>
      <c r="J16" s="44"/>
      <c r="K16" s="44" t="s">
        <v>686</v>
      </c>
      <c r="L16" s="44" t="s">
        <v>686</v>
      </c>
      <c r="M16" s="33" t="s">
        <v>599</v>
      </c>
      <c r="N16" s="33" t="s">
        <v>600</v>
      </c>
    </row>
    <row r="17" spans="1:14" ht="203" hidden="1" x14ac:dyDescent="0.35">
      <c r="A17" s="33" t="s">
        <v>19</v>
      </c>
      <c r="B17" s="33" t="s">
        <v>36</v>
      </c>
      <c r="C17" s="33" t="s">
        <v>37</v>
      </c>
      <c r="D17" s="33" t="s">
        <v>583</v>
      </c>
      <c r="E17" s="81" t="e">
        <v>#N/A</v>
      </c>
      <c r="F17" s="44" t="s">
        <v>677</v>
      </c>
      <c r="G17" s="33" t="s">
        <v>654</v>
      </c>
      <c r="H17" s="33" t="s">
        <v>715</v>
      </c>
      <c r="I17" s="33" t="s">
        <v>199</v>
      </c>
      <c r="J17" s="44"/>
      <c r="K17" s="44" t="s">
        <v>686</v>
      </c>
      <c r="L17" s="44" t="s">
        <v>686</v>
      </c>
      <c r="M17" s="33" t="s">
        <v>599</v>
      </c>
      <c r="N17" s="33" t="s">
        <v>606</v>
      </c>
    </row>
    <row r="18" spans="1:14" ht="159.5" x14ac:dyDescent="0.35">
      <c r="A18" s="33" t="s">
        <v>19</v>
      </c>
      <c r="B18" s="33" t="s">
        <v>38</v>
      </c>
      <c r="C18" s="33" t="s">
        <v>39</v>
      </c>
      <c r="D18" s="33" t="s">
        <v>584</v>
      </c>
      <c r="E18" s="101">
        <v>44050</v>
      </c>
      <c r="F18" s="102" t="s">
        <v>146</v>
      </c>
      <c r="G18" s="103" t="s">
        <v>656</v>
      </c>
      <c r="H18" s="102" t="s">
        <v>147</v>
      </c>
      <c r="I18" s="99" t="s">
        <v>613</v>
      </c>
      <c r="J18" s="44" t="s">
        <v>147</v>
      </c>
      <c r="K18" s="102" t="s">
        <v>685</v>
      </c>
      <c r="L18" s="102" t="s">
        <v>686</v>
      </c>
      <c r="M18" s="33" t="s">
        <v>598</v>
      </c>
      <c r="N18" s="33" t="s">
        <v>602</v>
      </c>
    </row>
    <row r="19" spans="1:14" ht="177" hidden="1" customHeight="1" x14ac:dyDescent="0.35">
      <c r="A19" s="33" t="s">
        <v>19</v>
      </c>
      <c r="B19" s="33" t="s">
        <v>40</v>
      </c>
      <c r="C19" s="33" t="s">
        <v>41</v>
      </c>
      <c r="D19" s="33" t="s">
        <v>585</v>
      </c>
      <c r="E19" s="81" t="e">
        <v>#N/A</v>
      </c>
      <c r="F19" s="44" t="s">
        <v>677</v>
      </c>
      <c r="G19" s="33" t="s">
        <v>654</v>
      </c>
      <c r="H19" s="33" t="s">
        <v>715</v>
      </c>
      <c r="I19" s="33" t="s">
        <v>199</v>
      </c>
      <c r="J19" s="44"/>
      <c r="K19" s="44" t="s">
        <v>686</v>
      </c>
      <c r="L19" s="44" t="s">
        <v>686</v>
      </c>
      <c r="M19" s="33" t="s">
        <v>599</v>
      </c>
      <c r="N19" s="33" t="s">
        <v>600</v>
      </c>
    </row>
    <row r="20" spans="1:14" ht="179.25" hidden="1" customHeight="1" x14ac:dyDescent="0.35">
      <c r="A20" s="33" t="s">
        <v>19</v>
      </c>
      <c r="B20" s="33" t="s">
        <v>42</v>
      </c>
      <c r="C20" s="33" t="s">
        <v>43</v>
      </c>
      <c r="D20" s="33" t="s">
        <v>586</v>
      </c>
      <c r="E20" s="81" t="e">
        <v>#N/A</v>
      </c>
      <c r="F20" s="44" t="s">
        <v>677</v>
      </c>
      <c r="G20" s="33" t="s">
        <v>654</v>
      </c>
      <c r="H20" s="33" t="s">
        <v>715</v>
      </c>
      <c r="I20" s="33" t="s">
        <v>199</v>
      </c>
      <c r="J20" s="44"/>
      <c r="K20" s="44" t="s">
        <v>686</v>
      </c>
      <c r="L20" s="44" t="s">
        <v>686</v>
      </c>
      <c r="M20" s="33" t="s">
        <v>599</v>
      </c>
      <c r="N20" s="33" t="s">
        <v>600</v>
      </c>
    </row>
    <row r="21" spans="1:14" ht="348" hidden="1" x14ac:dyDescent="0.35">
      <c r="A21" s="33" t="s">
        <v>19</v>
      </c>
      <c r="B21" s="33" t="s">
        <v>44</v>
      </c>
      <c r="C21" s="33" t="s">
        <v>45</v>
      </c>
      <c r="D21" s="33" t="s">
        <v>155</v>
      </c>
      <c r="E21" s="81" t="e">
        <v>#N/A</v>
      </c>
      <c r="F21" s="44" t="s">
        <v>677</v>
      </c>
      <c r="G21" s="33" t="s">
        <v>654</v>
      </c>
      <c r="H21" s="33" t="s">
        <v>715</v>
      </c>
      <c r="I21" s="33" t="s">
        <v>199</v>
      </c>
      <c r="J21" s="44"/>
      <c r="K21" s="44" t="s">
        <v>686</v>
      </c>
      <c r="L21" s="44" t="s">
        <v>686</v>
      </c>
      <c r="M21" s="33" t="s">
        <v>615</v>
      </c>
      <c r="N21" s="33" t="s">
        <v>614</v>
      </c>
    </row>
    <row r="22" spans="1:14" ht="257.25" hidden="1" customHeight="1" x14ac:dyDescent="0.35">
      <c r="A22" s="33" t="s">
        <v>19</v>
      </c>
      <c r="B22" s="33" t="s">
        <v>46</v>
      </c>
      <c r="C22" s="33" t="s">
        <v>47</v>
      </c>
      <c r="D22" s="33" t="s">
        <v>156</v>
      </c>
      <c r="E22" s="81" t="e">
        <v>#N/A</v>
      </c>
      <c r="F22" s="44" t="s">
        <v>677</v>
      </c>
      <c r="G22" s="33" t="s">
        <v>654</v>
      </c>
      <c r="H22" s="33" t="s">
        <v>715</v>
      </c>
      <c r="I22" s="33" t="s">
        <v>199</v>
      </c>
      <c r="J22" s="44"/>
      <c r="K22" s="44" t="s">
        <v>686</v>
      </c>
      <c r="L22" s="44" t="s">
        <v>686</v>
      </c>
      <c r="M22" s="33" t="s">
        <v>617</v>
      </c>
      <c r="N22" s="69" t="s">
        <v>616</v>
      </c>
    </row>
    <row r="23" spans="1:14" ht="212.25" hidden="1" customHeight="1" x14ac:dyDescent="0.35">
      <c r="A23" s="33" t="s">
        <v>19</v>
      </c>
      <c r="B23" s="33" t="s">
        <v>48</v>
      </c>
      <c r="C23" s="33" t="s">
        <v>49</v>
      </c>
      <c r="D23" s="33" t="s">
        <v>587</v>
      </c>
      <c r="E23" s="81" t="e">
        <v>#N/A</v>
      </c>
      <c r="F23" s="44" t="s">
        <v>677</v>
      </c>
      <c r="G23" s="33" t="s">
        <v>654</v>
      </c>
      <c r="H23" s="33" t="s">
        <v>715</v>
      </c>
      <c r="I23" s="33" t="s">
        <v>199</v>
      </c>
      <c r="J23" s="44"/>
      <c r="K23" s="44" t="s">
        <v>686</v>
      </c>
      <c r="L23" s="44" t="s">
        <v>686</v>
      </c>
      <c r="M23" s="33" t="s">
        <v>618</v>
      </c>
      <c r="N23" s="33" t="s">
        <v>607</v>
      </c>
    </row>
    <row r="24" spans="1:14" ht="213.75" hidden="1" customHeight="1" x14ac:dyDescent="0.35">
      <c r="A24" s="33" t="s">
        <v>19</v>
      </c>
      <c r="B24" s="33" t="s">
        <v>50</v>
      </c>
      <c r="C24" s="33" t="s">
        <v>51</v>
      </c>
      <c r="D24" s="33" t="s">
        <v>588</v>
      </c>
      <c r="E24" s="101">
        <v>44141.5</v>
      </c>
      <c r="F24" s="102" t="s">
        <v>146</v>
      </c>
      <c r="G24" s="102" t="s">
        <v>657</v>
      </c>
      <c r="H24" s="102" t="s">
        <v>697</v>
      </c>
      <c r="I24" s="99" t="s">
        <v>427</v>
      </c>
      <c r="J24" s="44" t="s">
        <v>691</v>
      </c>
      <c r="K24" s="102" t="s">
        <v>685</v>
      </c>
      <c r="L24" s="102" t="s">
        <v>686</v>
      </c>
      <c r="M24" s="33" t="s">
        <v>599</v>
      </c>
      <c r="N24" s="33" t="s">
        <v>606</v>
      </c>
    </row>
    <row r="25" spans="1:14" ht="195.75" hidden="1" customHeight="1" x14ac:dyDescent="0.35">
      <c r="A25" s="33" t="s">
        <v>19</v>
      </c>
      <c r="B25" s="33" t="s">
        <v>52</v>
      </c>
      <c r="C25" s="33" t="s">
        <v>53</v>
      </c>
      <c r="D25" s="33" t="s">
        <v>157</v>
      </c>
      <c r="E25" s="101">
        <v>44105.5</v>
      </c>
      <c r="F25" s="102" t="s">
        <v>146</v>
      </c>
      <c r="G25" s="103" t="s">
        <v>680</v>
      </c>
      <c r="H25" s="102" t="s">
        <v>147</v>
      </c>
      <c r="I25" s="99" t="s">
        <v>200</v>
      </c>
      <c r="J25" s="44" t="s">
        <v>147</v>
      </c>
      <c r="K25" s="102" t="s">
        <v>685</v>
      </c>
      <c r="L25" s="102" t="s">
        <v>686</v>
      </c>
      <c r="M25" s="33" t="s">
        <v>599</v>
      </c>
      <c r="N25" s="33" t="s">
        <v>606</v>
      </c>
    </row>
    <row r="26" spans="1:14" ht="159.5" hidden="1" x14ac:dyDescent="0.35">
      <c r="A26" s="33" t="s">
        <v>19</v>
      </c>
      <c r="B26" s="33" t="s">
        <v>54</v>
      </c>
      <c r="C26" s="33" t="s">
        <v>55</v>
      </c>
      <c r="D26" s="33" t="s">
        <v>158</v>
      </c>
      <c r="E26" s="81" t="e">
        <v>#N/A</v>
      </c>
      <c r="F26" s="44" t="s">
        <v>677</v>
      </c>
      <c r="G26" s="33" t="s">
        <v>654</v>
      </c>
      <c r="H26" s="33" t="s">
        <v>715</v>
      </c>
      <c r="I26" s="33" t="s">
        <v>428</v>
      </c>
      <c r="J26" s="44"/>
      <c r="K26" s="44" t="s">
        <v>686</v>
      </c>
      <c r="L26" s="44" t="s">
        <v>686</v>
      </c>
      <c r="M26" s="33" t="s">
        <v>599</v>
      </c>
      <c r="N26" s="33" t="s">
        <v>606</v>
      </c>
    </row>
    <row r="27" spans="1:14" ht="231.75" hidden="1" customHeight="1" x14ac:dyDescent="0.35">
      <c r="A27" s="33" t="s">
        <v>19</v>
      </c>
      <c r="B27" s="33" t="s">
        <v>56</v>
      </c>
      <c r="C27" s="33" t="s">
        <v>57</v>
      </c>
      <c r="D27" s="33" t="s">
        <v>589</v>
      </c>
      <c r="E27" s="81" t="e">
        <v>#N/A</v>
      </c>
      <c r="F27" s="44" t="s">
        <v>677</v>
      </c>
      <c r="G27" s="33" t="s">
        <v>654</v>
      </c>
      <c r="H27" s="33" t="s">
        <v>715</v>
      </c>
      <c r="I27" s="33" t="s">
        <v>199</v>
      </c>
      <c r="J27" s="44"/>
      <c r="K27" s="44" t="s">
        <v>686</v>
      </c>
      <c r="L27" s="44" t="s">
        <v>686</v>
      </c>
      <c r="M27" s="33" t="s">
        <v>599</v>
      </c>
      <c r="N27" s="33" t="s">
        <v>600</v>
      </c>
    </row>
    <row r="28" spans="1:14" ht="325.5" hidden="1" customHeight="1" x14ac:dyDescent="0.35">
      <c r="A28" s="33" t="s">
        <v>19</v>
      </c>
      <c r="B28" s="33" t="s">
        <v>58</v>
      </c>
      <c r="C28" s="33" t="s">
        <v>59</v>
      </c>
      <c r="D28" s="33" t="s">
        <v>590</v>
      </c>
      <c r="E28" s="81">
        <v>44123.5</v>
      </c>
      <c r="F28" s="44" t="s">
        <v>677</v>
      </c>
      <c r="G28" s="33" t="s">
        <v>654</v>
      </c>
      <c r="H28" s="33" t="s">
        <v>715</v>
      </c>
      <c r="I28" s="33" t="s">
        <v>199</v>
      </c>
      <c r="J28" s="44"/>
      <c r="K28" s="44" t="s">
        <v>686</v>
      </c>
      <c r="L28" s="44" t="s">
        <v>686</v>
      </c>
      <c r="M28" s="33" t="s">
        <v>599</v>
      </c>
      <c r="N28" s="33" t="s">
        <v>600</v>
      </c>
    </row>
    <row r="29" spans="1:14" ht="295.5" hidden="1" customHeight="1" x14ac:dyDescent="0.35">
      <c r="A29" s="33" t="s">
        <v>19</v>
      </c>
      <c r="B29" s="33" t="s">
        <v>60</v>
      </c>
      <c r="C29" s="33" t="s">
        <v>61</v>
      </c>
      <c r="D29" s="33" t="s">
        <v>591</v>
      </c>
      <c r="E29" s="81" t="e">
        <v>#N/A</v>
      </c>
      <c r="F29" s="44" t="s">
        <v>677</v>
      </c>
      <c r="G29" s="33" t="s">
        <v>654</v>
      </c>
      <c r="H29" s="33" t="s">
        <v>715</v>
      </c>
      <c r="I29" s="33" t="s">
        <v>620</v>
      </c>
      <c r="J29" s="44"/>
      <c r="K29" s="33" t="s">
        <v>619</v>
      </c>
      <c r="L29" s="33" t="s">
        <v>603</v>
      </c>
      <c r="M29" s="33" t="s">
        <v>619</v>
      </c>
      <c r="N29" s="33" t="s">
        <v>603</v>
      </c>
    </row>
    <row r="30" spans="1:14" ht="87" hidden="1" x14ac:dyDescent="0.35">
      <c r="A30" s="33" t="s">
        <v>19</v>
      </c>
      <c r="B30" s="33" t="s">
        <v>62</v>
      </c>
      <c r="C30" s="33" t="s">
        <v>18</v>
      </c>
      <c r="D30" s="33" t="s">
        <v>592</v>
      </c>
      <c r="E30" s="101">
        <v>43831</v>
      </c>
      <c r="F30" s="102" t="s">
        <v>146</v>
      </c>
      <c r="G30" s="103" t="s">
        <v>704</v>
      </c>
      <c r="H30" s="102" t="s">
        <v>147</v>
      </c>
      <c r="I30" s="99" t="s">
        <v>621</v>
      </c>
      <c r="J30" s="44" t="s">
        <v>147</v>
      </c>
      <c r="K30" s="102" t="s">
        <v>685</v>
      </c>
      <c r="L30" s="102" t="s">
        <v>689</v>
      </c>
      <c r="M30" s="33" t="s">
        <v>598</v>
      </c>
      <c r="N30" s="33" t="s">
        <v>597</v>
      </c>
    </row>
    <row r="31" spans="1:14" ht="43.5" x14ac:dyDescent="0.35">
      <c r="A31" s="33" t="s">
        <v>19</v>
      </c>
      <c r="B31" s="33" t="s">
        <v>63</v>
      </c>
      <c r="C31" s="33" t="s">
        <v>64</v>
      </c>
      <c r="D31" s="33" t="s">
        <v>159</v>
      </c>
      <c r="E31" s="101">
        <v>44029.5</v>
      </c>
      <c r="F31" s="102" t="s">
        <v>146</v>
      </c>
      <c r="G31" s="103" t="s">
        <v>702</v>
      </c>
      <c r="H31" s="102" t="s">
        <v>147</v>
      </c>
      <c r="I31" s="108" t="s">
        <v>639</v>
      </c>
      <c r="J31" s="44" t="s">
        <v>147</v>
      </c>
      <c r="K31" s="102" t="s">
        <v>692</v>
      </c>
      <c r="L31" s="102" t="s">
        <v>693</v>
      </c>
      <c r="M31" s="33" t="s">
        <v>599</v>
      </c>
      <c r="N31" s="33" t="s">
        <v>606</v>
      </c>
    </row>
    <row r="32" spans="1:14" ht="43.5" hidden="1" x14ac:dyDescent="0.35">
      <c r="A32" s="33" t="s">
        <v>19</v>
      </c>
      <c r="B32" s="33" t="s">
        <v>65</v>
      </c>
      <c r="C32" s="33" t="s">
        <v>66</v>
      </c>
      <c r="D32" s="33" t="s">
        <v>160</v>
      </c>
      <c r="E32" s="101">
        <v>44029.5</v>
      </c>
      <c r="F32" s="102" t="s">
        <v>146</v>
      </c>
      <c r="G32" s="103" t="s">
        <v>680</v>
      </c>
      <c r="H32" s="102" t="s">
        <v>147</v>
      </c>
      <c r="I32" s="108" t="s">
        <v>640</v>
      </c>
      <c r="J32" s="44" t="s">
        <v>147</v>
      </c>
      <c r="K32" s="102" t="s">
        <v>692</v>
      </c>
      <c r="L32" s="102" t="s">
        <v>693</v>
      </c>
      <c r="M32" s="33" t="s">
        <v>599</v>
      </c>
      <c r="N32" s="33" t="s">
        <v>606</v>
      </c>
    </row>
    <row r="33" spans="1:14" ht="188.5" hidden="1" x14ac:dyDescent="0.35">
      <c r="A33" s="33" t="s">
        <v>19</v>
      </c>
      <c r="B33" s="33" t="s">
        <v>67</v>
      </c>
      <c r="C33" s="33" t="s">
        <v>68</v>
      </c>
      <c r="D33" s="33" t="s">
        <v>161</v>
      </c>
      <c r="E33" s="101">
        <v>44019.5</v>
      </c>
      <c r="F33" s="102" t="s">
        <v>146</v>
      </c>
      <c r="G33" s="103" t="s">
        <v>680</v>
      </c>
      <c r="H33" s="102" t="s">
        <v>147</v>
      </c>
      <c r="I33" s="108" t="s">
        <v>641</v>
      </c>
      <c r="J33" s="44" t="s">
        <v>147</v>
      </c>
      <c r="K33" s="102" t="s">
        <v>694</v>
      </c>
      <c r="L33" s="102" t="s">
        <v>686</v>
      </c>
      <c r="M33" s="33" t="s">
        <v>599</v>
      </c>
      <c r="N33" s="33" t="s">
        <v>606</v>
      </c>
    </row>
    <row r="34" spans="1:14" ht="87" hidden="1" x14ac:dyDescent="0.35">
      <c r="A34" s="33" t="s">
        <v>19</v>
      </c>
      <c r="B34" s="33" t="s">
        <v>69</v>
      </c>
      <c r="C34" s="33" t="s">
        <v>70</v>
      </c>
      <c r="D34" s="33" t="s">
        <v>162</v>
      </c>
      <c r="E34" s="101">
        <v>44137.5</v>
      </c>
      <c r="F34" s="102" t="s">
        <v>677</v>
      </c>
      <c r="G34" s="103" t="s">
        <v>705</v>
      </c>
      <c r="H34" s="102" t="s">
        <v>147</v>
      </c>
      <c r="I34" s="98" t="s">
        <v>608</v>
      </c>
      <c r="J34" s="44" t="s">
        <v>147</v>
      </c>
      <c r="K34" s="102" t="s">
        <v>685</v>
      </c>
      <c r="L34" s="102" t="s">
        <v>689</v>
      </c>
      <c r="M34" s="33" t="s">
        <v>599</v>
      </c>
      <c r="N34" s="33" t="s">
        <v>606</v>
      </c>
    </row>
    <row r="35" spans="1:14" ht="362.5" hidden="1" x14ac:dyDescent="0.35">
      <c r="A35" s="33" t="s">
        <v>19</v>
      </c>
      <c r="B35" s="33" t="s">
        <v>71</v>
      </c>
      <c r="C35" s="33" t="s">
        <v>72</v>
      </c>
      <c r="D35" s="33" t="s">
        <v>163</v>
      </c>
      <c r="E35" s="81" t="e">
        <v>#N/A</v>
      </c>
      <c r="F35" s="44" t="s">
        <v>677</v>
      </c>
      <c r="G35" s="33" t="s">
        <v>654</v>
      </c>
      <c r="H35" s="33" t="s">
        <v>715</v>
      </c>
      <c r="I35" s="33" t="s">
        <v>199</v>
      </c>
      <c r="J35" s="44"/>
      <c r="K35" s="44" t="s">
        <v>686</v>
      </c>
      <c r="L35" s="44" t="s">
        <v>686</v>
      </c>
      <c r="M35" s="33" t="s">
        <v>599</v>
      </c>
      <c r="N35" s="33" t="s">
        <v>600</v>
      </c>
    </row>
    <row r="36" spans="1:14" ht="409.5" x14ac:dyDescent="0.35">
      <c r="A36" s="33" t="s">
        <v>19</v>
      </c>
      <c r="B36" s="33" t="s">
        <v>73</v>
      </c>
      <c r="C36" s="33" t="s">
        <v>74</v>
      </c>
      <c r="D36" s="33" t="s">
        <v>164</v>
      </c>
      <c r="E36" s="101">
        <v>44151</v>
      </c>
      <c r="F36" s="102" t="s">
        <v>146</v>
      </c>
      <c r="G36" s="103" t="s">
        <v>706</v>
      </c>
      <c r="H36" s="102" t="s">
        <v>687</v>
      </c>
      <c r="I36" s="99" t="s">
        <v>622</v>
      </c>
      <c r="J36" s="44" t="s">
        <v>687</v>
      </c>
      <c r="K36" s="102" t="s">
        <v>688</v>
      </c>
      <c r="L36" s="102" t="s">
        <v>695</v>
      </c>
      <c r="M36" s="33" t="s">
        <v>599</v>
      </c>
      <c r="N36" s="33" t="s">
        <v>606</v>
      </c>
    </row>
    <row r="37" spans="1:14" ht="165" hidden="1" customHeight="1" x14ac:dyDescent="0.35">
      <c r="A37" s="33" t="s">
        <v>19</v>
      </c>
      <c r="B37" s="33" t="s">
        <v>75</v>
      </c>
      <c r="C37" s="33" t="s">
        <v>76</v>
      </c>
      <c r="D37" s="33" t="s">
        <v>165</v>
      </c>
      <c r="E37" s="81" t="e">
        <v>#N/A</v>
      </c>
      <c r="F37" s="44" t="s">
        <v>677</v>
      </c>
      <c r="G37" s="33" t="s">
        <v>654</v>
      </c>
      <c r="H37" s="33" t="s">
        <v>715</v>
      </c>
      <c r="I37" s="33" t="s">
        <v>199</v>
      </c>
      <c r="J37" s="44"/>
      <c r="K37" s="44" t="s">
        <v>686</v>
      </c>
      <c r="L37" s="44" t="s">
        <v>686</v>
      </c>
      <c r="M37" s="33" t="s">
        <v>599</v>
      </c>
      <c r="N37" s="33" t="s">
        <v>606</v>
      </c>
    </row>
    <row r="38" spans="1:14" ht="116" x14ac:dyDescent="0.35">
      <c r="A38" s="33" t="s">
        <v>19</v>
      </c>
      <c r="B38" s="33" t="s">
        <v>77</v>
      </c>
      <c r="C38" s="33" t="s">
        <v>78</v>
      </c>
      <c r="D38" s="33" t="s">
        <v>166</v>
      </c>
      <c r="E38" s="101">
        <v>44179</v>
      </c>
      <c r="F38" s="102" t="s">
        <v>146</v>
      </c>
      <c r="G38" s="102" t="s">
        <v>706</v>
      </c>
      <c r="H38" s="102" t="s">
        <v>687</v>
      </c>
      <c r="I38" s="99" t="s">
        <v>430</v>
      </c>
      <c r="J38" s="44" t="s">
        <v>687</v>
      </c>
      <c r="K38" s="102" t="s">
        <v>688</v>
      </c>
      <c r="L38" s="102" t="s">
        <v>695</v>
      </c>
      <c r="M38" s="33" t="s">
        <v>599</v>
      </c>
      <c r="N38" s="33" t="s">
        <v>600</v>
      </c>
    </row>
    <row r="39" spans="1:14" ht="116" hidden="1" x14ac:dyDescent="0.35">
      <c r="A39" s="33" t="s">
        <v>19</v>
      </c>
      <c r="B39" s="33" t="s">
        <v>79</v>
      </c>
      <c r="C39" s="33" t="s">
        <v>80</v>
      </c>
      <c r="D39" s="33" t="s">
        <v>167</v>
      </c>
      <c r="E39" s="101">
        <v>44201.5</v>
      </c>
      <c r="F39" s="102" t="s">
        <v>146</v>
      </c>
      <c r="G39" s="103" t="s">
        <v>661</v>
      </c>
      <c r="H39" s="102" t="s">
        <v>687</v>
      </c>
      <c r="I39" s="99" t="s">
        <v>201</v>
      </c>
      <c r="J39" s="44" t="s">
        <v>687</v>
      </c>
      <c r="K39" s="102" t="s">
        <v>688</v>
      </c>
      <c r="L39" s="102" t="s">
        <v>695</v>
      </c>
      <c r="M39" s="33" t="s">
        <v>601</v>
      </c>
      <c r="N39" s="33" t="s">
        <v>602</v>
      </c>
    </row>
    <row r="40" spans="1:14" ht="201" hidden="1" customHeight="1" x14ac:dyDescent="0.35">
      <c r="A40" s="33" t="s">
        <v>19</v>
      </c>
      <c r="B40" s="33" t="s">
        <v>81</v>
      </c>
      <c r="C40" s="33" t="s">
        <v>82</v>
      </c>
      <c r="D40" s="33" t="s">
        <v>168</v>
      </c>
      <c r="E40" s="81" t="e">
        <v>#N/A</v>
      </c>
      <c r="F40" s="44" t="s">
        <v>677</v>
      </c>
      <c r="G40" s="33" t="s">
        <v>654</v>
      </c>
      <c r="H40" s="33" t="s">
        <v>715</v>
      </c>
      <c r="I40" s="33" t="s">
        <v>199</v>
      </c>
      <c r="J40" s="44"/>
      <c r="K40" s="44" t="s">
        <v>686</v>
      </c>
      <c r="L40" s="44" t="s">
        <v>686</v>
      </c>
      <c r="M40" s="33" t="s">
        <v>599</v>
      </c>
      <c r="N40" s="33" t="s">
        <v>604</v>
      </c>
    </row>
    <row r="41" spans="1:14" ht="362.5" hidden="1" x14ac:dyDescent="0.35">
      <c r="A41" s="33" t="s">
        <v>19</v>
      </c>
      <c r="B41" s="33" t="s">
        <v>83</v>
      </c>
      <c r="C41" s="33" t="s">
        <v>84</v>
      </c>
      <c r="D41" s="33" t="s">
        <v>169</v>
      </c>
      <c r="E41" s="81" t="e">
        <v>#N/A</v>
      </c>
      <c r="F41" s="44" t="s">
        <v>677</v>
      </c>
      <c r="G41" s="33" t="s">
        <v>654</v>
      </c>
      <c r="H41" s="33" t="s">
        <v>715</v>
      </c>
      <c r="I41" s="33" t="s">
        <v>199</v>
      </c>
      <c r="J41" s="44"/>
      <c r="K41" s="44" t="s">
        <v>686</v>
      </c>
      <c r="L41" s="44" t="s">
        <v>686</v>
      </c>
      <c r="M41" s="33" t="s">
        <v>599</v>
      </c>
      <c r="N41" s="33" t="s">
        <v>604</v>
      </c>
    </row>
    <row r="42" spans="1:14" s="75" customFormat="1" ht="261" hidden="1" x14ac:dyDescent="0.35">
      <c r="A42" s="45" t="s">
        <v>19</v>
      </c>
      <c r="B42" s="45" t="s">
        <v>85</v>
      </c>
      <c r="C42" s="45" t="s">
        <v>86</v>
      </c>
      <c r="D42" s="45" t="s">
        <v>170</v>
      </c>
      <c r="E42" s="101">
        <v>44237.5</v>
      </c>
      <c r="F42" s="104" t="s">
        <v>146</v>
      </c>
      <c r="G42" s="105" t="s">
        <v>657</v>
      </c>
      <c r="H42" s="104" t="s">
        <v>147</v>
      </c>
      <c r="I42" s="100" t="s">
        <v>202</v>
      </c>
      <c r="J42" s="86" t="s">
        <v>147</v>
      </c>
      <c r="K42" s="104" t="s">
        <v>692</v>
      </c>
      <c r="L42" s="104" t="s">
        <v>689</v>
      </c>
      <c r="M42" s="45" t="s">
        <v>599</v>
      </c>
      <c r="N42" s="45" t="s">
        <v>602</v>
      </c>
    </row>
    <row r="43" spans="1:14" ht="362.5" hidden="1" x14ac:dyDescent="0.35">
      <c r="A43" s="33" t="s">
        <v>19</v>
      </c>
      <c r="B43" s="33" t="s">
        <v>87</v>
      </c>
      <c r="C43" s="33" t="s">
        <v>88</v>
      </c>
      <c r="D43" s="33" t="s">
        <v>171</v>
      </c>
      <c r="E43" s="81" t="e">
        <v>#N/A</v>
      </c>
      <c r="F43" s="44" t="s">
        <v>677</v>
      </c>
      <c r="G43" s="33" t="s">
        <v>654</v>
      </c>
      <c r="H43" s="33" t="s">
        <v>715</v>
      </c>
      <c r="I43" s="33" t="s">
        <v>199</v>
      </c>
      <c r="J43" s="44"/>
      <c r="K43" s="44" t="s">
        <v>686</v>
      </c>
      <c r="L43" s="44" t="s">
        <v>686</v>
      </c>
      <c r="M43" s="33" t="s">
        <v>598</v>
      </c>
      <c r="N43" s="33" t="s">
        <v>602</v>
      </c>
    </row>
    <row r="44" spans="1:14" ht="279" hidden="1" customHeight="1" x14ac:dyDescent="0.35">
      <c r="A44" s="33" t="s">
        <v>19</v>
      </c>
      <c r="B44" s="33" t="s">
        <v>89</v>
      </c>
      <c r="C44" s="33" t="s">
        <v>90</v>
      </c>
      <c r="D44" s="33" t="s">
        <v>172</v>
      </c>
      <c r="E44" s="101">
        <v>44270</v>
      </c>
      <c r="F44" s="102" t="s">
        <v>677</v>
      </c>
      <c r="G44" s="103" t="s">
        <v>657</v>
      </c>
      <c r="H44" s="102" t="s">
        <v>697</v>
      </c>
      <c r="I44" s="99" t="s">
        <v>203</v>
      </c>
      <c r="J44" s="44"/>
      <c r="K44" s="102" t="s">
        <v>685</v>
      </c>
      <c r="L44" s="102" t="s">
        <v>699</v>
      </c>
      <c r="M44" s="33" t="s">
        <v>598</v>
      </c>
      <c r="N44" s="33" t="s">
        <v>602</v>
      </c>
    </row>
    <row r="45" spans="1:14" ht="409.5" hidden="1" x14ac:dyDescent="0.35">
      <c r="A45" s="33" t="s">
        <v>19</v>
      </c>
      <c r="B45" s="33" t="s">
        <v>91</v>
      </c>
      <c r="C45" s="33" t="s">
        <v>92</v>
      </c>
      <c r="D45" s="33" t="s">
        <v>173</v>
      </c>
      <c r="E45" s="81" t="e">
        <v>#N/A</v>
      </c>
      <c r="F45" s="44" t="s">
        <v>677</v>
      </c>
      <c r="G45" s="33" t="s">
        <v>654</v>
      </c>
      <c r="H45" s="33" t="s">
        <v>715</v>
      </c>
      <c r="I45" s="33" t="s">
        <v>199</v>
      </c>
      <c r="J45" s="44"/>
      <c r="K45" s="44" t="s">
        <v>686</v>
      </c>
      <c r="L45" s="44" t="s">
        <v>686</v>
      </c>
      <c r="M45" s="33" t="s">
        <v>599</v>
      </c>
      <c r="N45" s="33" t="s">
        <v>600</v>
      </c>
    </row>
    <row r="46" spans="1:14" ht="353.25" hidden="1" customHeight="1" x14ac:dyDescent="0.35">
      <c r="A46" s="33" t="s">
        <v>19</v>
      </c>
      <c r="B46" s="33" t="s">
        <v>93</v>
      </c>
      <c r="C46" s="33" t="s">
        <v>94</v>
      </c>
      <c r="D46" s="33" t="s">
        <v>174</v>
      </c>
      <c r="E46" s="101">
        <v>44275.5</v>
      </c>
      <c r="F46" s="102" t="s">
        <v>147</v>
      </c>
      <c r="G46" s="103" t="s">
        <v>680</v>
      </c>
      <c r="H46" s="102" t="s">
        <v>147</v>
      </c>
      <c r="I46" s="99" t="s">
        <v>662</v>
      </c>
      <c r="J46" s="44" t="s">
        <v>147</v>
      </c>
      <c r="K46" s="102" t="s">
        <v>685</v>
      </c>
      <c r="L46" s="102" t="s">
        <v>696</v>
      </c>
      <c r="M46" s="33" t="s">
        <v>599</v>
      </c>
      <c r="N46" s="33" t="s">
        <v>600</v>
      </c>
    </row>
    <row r="47" spans="1:14" ht="409.5" hidden="1" x14ac:dyDescent="0.35">
      <c r="A47" s="33" t="s">
        <v>19</v>
      </c>
      <c r="B47" s="33" t="s">
        <v>95</v>
      </c>
      <c r="C47" s="33" t="s">
        <v>96</v>
      </c>
      <c r="D47" s="33" t="s">
        <v>175</v>
      </c>
      <c r="E47" s="81" t="e">
        <v>#N/A</v>
      </c>
      <c r="F47" s="44" t="s">
        <v>677</v>
      </c>
      <c r="G47" s="33" t="s">
        <v>654</v>
      </c>
      <c r="H47" s="33" t="s">
        <v>715</v>
      </c>
      <c r="I47" s="33" t="s">
        <v>199</v>
      </c>
      <c r="J47" s="44"/>
      <c r="K47" s="44" t="s">
        <v>710</v>
      </c>
      <c r="L47" s="44" t="s">
        <v>709</v>
      </c>
      <c r="M47" s="33" t="s">
        <v>599</v>
      </c>
      <c r="N47" s="33" t="s">
        <v>604</v>
      </c>
    </row>
    <row r="48" spans="1:14" ht="234.75" hidden="1" customHeight="1" x14ac:dyDescent="0.35">
      <c r="A48" s="33" t="s">
        <v>19</v>
      </c>
      <c r="B48" s="33" t="s">
        <v>97</v>
      </c>
      <c r="C48" s="33" t="s">
        <v>98</v>
      </c>
      <c r="D48" s="33" t="s">
        <v>176</v>
      </c>
      <c r="E48" s="81" t="e">
        <v>#N/A</v>
      </c>
      <c r="F48" s="44" t="s">
        <v>677</v>
      </c>
      <c r="G48" s="33" t="s">
        <v>654</v>
      </c>
      <c r="H48" s="33" t="s">
        <v>715</v>
      </c>
      <c r="I48" s="33" t="s">
        <v>199</v>
      </c>
      <c r="J48" s="44"/>
      <c r="K48" s="44" t="s">
        <v>686</v>
      </c>
      <c r="L48" s="44" t="s">
        <v>686</v>
      </c>
      <c r="M48" s="33" t="s">
        <v>599</v>
      </c>
      <c r="N48" s="33" t="s">
        <v>600</v>
      </c>
    </row>
    <row r="49" spans="1:14" s="75" customFormat="1" ht="43.5" hidden="1" x14ac:dyDescent="0.35">
      <c r="A49" s="45" t="s">
        <v>19</v>
      </c>
      <c r="B49" s="45" t="s">
        <v>99</v>
      </c>
      <c r="C49" s="45" t="s">
        <v>100</v>
      </c>
      <c r="D49" s="45" t="s">
        <v>177</v>
      </c>
      <c r="E49" s="101">
        <v>44233.5</v>
      </c>
      <c r="F49" s="104" t="s">
        <v>146</v>
      </c>
      <c r="G49" s="105" t="s">
        <v>680</v>
      </c>
      <c r="H49" s="104" t="s">
        <v>147</v>
      </c>
      <c r="I49" s="100" t="s">
        <v>642</v>
      </c>
      <c r="J49" s="86" t="s">
        <v>147</v>
      </c>
      <c r="K49" s="102" t="s">
        <v>686</v>
      </c>
      <c r="L49" s="102" t="s">
        <v>686</v>
      </c>
      <c r="M49" s="45" t="s">
        <v>598</v>
      </c>
      <c r="N49" s="45" t="s">
        <v>602</v>
      </c>
    </row>
    <row r="50" spans="1:14" ht="70.5" customHeight="1" x14ac:dyDescent="0.35">
      <c r="A50" s="33" t="s">
        <v>19</v>
      </c>
      <c r="B50" s="33" t="s">
        <v>101</v>
      </c>
      <c r="C50" s="33" t="s">
        <v>102</v>
      </c>
      <c r="D50" s="33" t="s">
        <v>178</v>
      </c>
      <c r="E50" s="101">
        <v>44329</v>
      </c>
      <c r="F50" s="102" t="s">
        <v>146</v>
      </c>
      <c r="G50" s="103" t="s">
        <v>706</v>
      </c>
      <c r="H50" s="102" t="s">
        <v>147</v>
      </c>
      <c r="I50" s="99" t="s">
        <v>623</v>
      </c>
      <c r="J50" s="44" t="s">
        <v>147</v>
      </c>
      <c r="K50" s="102" t="s">
        <v>686</v>
      </c>
      <c r="L50" s="102" t="s">
        <v>686</v>
      </c>
      <c r="M50" s="33" t="s">
        <v>598</v>
      </c>
      <c r="N50" s="33" t="s">
        <v>605</v>
      </c>
    </row>
    <row r="51" spans="1:14" s="75" customFormat="1" ht="87.75" customHeight="1" x14ac:dyDescent="0.35">
      <c r="A51" s="45" t="s">
        <v>19</v>
      </c>
      <c r="B51" s="45" t="s">
        <v>103</v>
      </c>
      <c r="C51" s="45" t="s">
        <v>104</v>
      </c>
      <c r="D51" s="45" t="s">
        <v>179</v>
      </c>
      <c r="E51" s="101">
        <v>44274</v>
      </c>
      <c r="F51" s="104" t="s">
        <v>677</v>
      </c>
      <c r="G51" s="105" t="s">
        <v>660</v>
      </c>
      <c r="H51" s="102" t="s">
        <v>697</v>
      </c>
      <c r="I51" s="100" t="s">
        <v>649</v>
      </c>
      <c r="J51" s="86" t="s">
        <v>145</v>
      </c>
      <c r="K51" s="102" t="s">
        <v>686</v>
      </c>
      <c r="L51" s="102" t="s">
        <v>686</v>
      </c>
      <c r="M51" s="45" t="s">
        <v>598</v>
      </c>
      <c r="N51" s="45" t="s">
        <v>602</v>
      </c>
    </row>
    <row r="52" spans="1:14" ht="29" hidden="1" x14ac:dyDescent="0.35">
      <c r="A52" s="33" t="s">
        <v>19</v>
      </c>
      <c r="B52" s="33" t="s">
        <v>105</v>
      </c>
      <c r="C52" s="33" t="s">
        <v>106</v>
      </c>
      <c r="D52" s="33" t="s">
        <v>180</v>
      </c>
      <c r="E52" s="101">
        <v>44318</v>
      </c>
      <c r="F52" s="102" t="s">
        <v>677</v>
      </c>
      <c r="G52" s="103" t="s">
        <v>663</v>
      </c>
      <c r="H52" s="102" t="s">
        <v>147</v>
      </c>
      <c r="I52" s="99" t="s">
        <v>624</v>
      </c>
      <c r="J52" s="44" t="s">
        <v>147</v>
      </c>
      <c r="K52" s="102" t="s">
        <v>686</v>
      </c>
      <c r="L52" s="102" t="s">
        <v>686</v>
      </c>
      <c r="M52" s="33" t="s">
        <v>598</v>
      </c>
      <c r="N52" s="33" t="s">
        <v>602</v>
      </c>
    </row>
    <row r="53" spans="1:14" ht="72.5" hidden="1" x14ac:dyDescent="0.35">
      <c r="A53" s="33" t="s">
        <v>19</v>
      </c>
      <c r="B53" s="33" t="s">
        <v>107</v>
      </c>
      <c r="C53" s="33" t="s">
        <v>108</v>
      </c>
      <c r="D53" s="33" t="s">
        <v>181</v>
      </c>
      <c r="E53" s="101">
        <v>44350.5</v>
      </c>
      <c r="F53" s="102" t="s">
        <v>146</v>
      </c>
      <c r="G53" s="103" t="s">
        <v>680</v>
      </c>
      <c r="H53" s="102" t="s">
        <v>147</v>
      </c>
      <c r="I53" s="99" t="s">
        <v>204</v>
      </c>
      <c r="J53" s="44" t="s">
        <v>147</v>
      </c>
      <c r="K53" s="102" t="s">
        <v>685</v>
      </c>
      <c r="L53" s="102" t="s">
        <v>693</v>
      </c>
      <c r="M53" s="33" t="s">
        <v>599</v>
      </c>
      <c r="N53" s="33" t="s">
        <v>600</v>
      </c>
    </row>
    <row r="54" spans="1:14" ht="87" hidden="1" x14ac:dyDescent="0.35">
      <c r="A54" s="33" t="s">
        <v>19</v>
      </c>
      <c r="B54" s="33" t="s">
        <v>109</v>
      </c>
      <c r="C54" s="33" t="s">
        <v>110</v>
      </c>
      <c r="D54" s="33" t="s">
        <v>182</v>
      </c>
      <c r="E54" s="101">
        <v>44350.5</v>
      </c>
      <c r="F54" s="102" t="s">
        <v>146</v>
      </c>
      <c r="G54" s="103" t="s">
        <v>657</v>
      </c>
      <c r="H54" s="102" t="s">
        <v>697</v>
      </c>
      <c r="I54" s="108" t="s">
        <v>650</v>
      </c>
      <c r="J54" s="44" t="s">
        <v>145</v>
      </c>
      <c r="K54" s="102" t="s">
        <v>692</v>
      </c>
      <c r="L54" s="102" t="s">
        <v>693</v>
      </c>
      <c r="M54" s="33" t="s">
        <v>599</v>
      </c>
      <c r="N54" s="33" t="s">
        <v>600</v>
      </c>
    </row>
    <row r="55" spans="1:14" ht="304.5" x14ac:dyDescent="0.35">
      <c r="A55" s="33" t="s">
        <v>19</v>
      </c>
      <c r="B55" s="33" t="s">
        <v>111</v>
      </c>
      <c r="C55" s="33" t="s">
        <v>112</v>
      </c>
      <c r="D55" s="33" t="s">
        <v>183</v>
      </c>
      <c r="E55" s="101">
        <v>44202</v>
      </c>
      <c r="F55" s="102" t="s">
        <v>146</v>
      </c>
      <c r="G55" s="103" t="s">
        <v>659</v>
      </c>
      <c r="H55" s="102" t="s">
        <v>697</v>
      </c>
      <c r="I55" s="99" t="s">
        <v>625</v>
      </c>
      <c r="J55" s="44" t="s">
        <v>145</v>
      </c>
      <c r="K55" s="102" t="s">
        <v>685</v>
      </c>
      <c r="L55" s="102" t="s">
        <v>686</v>
      </c>
      <c r="M55" s="33" t="s">
        <v>599</v>
      </c>
      <c r="N55" s="33" t="s">
        <v>604</v>
      </c>
    </row>
    <row r="56" spans="1:14" ht="71.25" hidden="1" customHeight="1" x14ac:dyDescent="0.35">
      <c r="A56" s="33" t="s">
        <v>113</v>
      </c>
      <c r="B56" s="33" t="s">
        <v>114</v>
      </c>
      <c r="C56" s="33" t="s">
        <v>115</v>
      </c>
      <c r="D56" s="33" t="s">
        <v>184</v>
      </c>
      <c r="E56" s="101">
        <v>44325</v>
      </c>
      <c r="F56" s="102" t="s">
        <v>146</v>
      </c>
      <c r="G56" s="103" t="s">
        <v>664</v>
      </c>
      <c r="H56" s="102" t="s">
        <v>147</v>
      </c>
      <c r="I56" s="99" t="s">
        <v>665</v>
      </c>
      <c r="J56" s="44" t="s">
        <v>147</v>
      </c>
      <c r="K56" s="102" t="s">
        <v>685</v>
      </c>
      <c r="L56" s="102" t="s">
        <v>689</v>
      </c>
      <c r="M56" s="33" t="s">
        <v>598</v>
      </c>
      <c r="N56" s="33" t="s">
        <v>602</v>
      </c>
    </row>
    <row r="57" spans="1:14" ht="103.5" hidden="1" customHeight="1" x14ac:dyDescent="0.35">
      <c r="A57" s="33" t="s">
        <v>113</v>
      </c>
      <c r="B57" s="33" t="s">
        <v>116</v>
      </c>
      <c r="C57" s="33" t="s">
        <v>117</v>
      </c>
      <c r="D57" s="33" t="s">
        <v>185</v>
      </c>
      <c r="E57" s="81" t="e">
        <v>#N/A</v>
      </c>
      <c r="F57" s="44" t="s">
        <v>677</v>
      </c>
      <c r="G57" s="33" t="s">
        <v>654</v>
      </c>
      <c r="H57" s="33" t="s">
        <v>715</v>
      </c>
      <c r="I57" s="33" t="s">
        <v>626</v>
      </c>
      <c r="J57" s="44"/>
      <c r="K57" s="44" t="s">
        <v>686</v>
      </c>
      <c r="L57" s="44" t="s">
        <v>686</v>
      </c>
      <c r="M57" s="33" t="s">
        <v>599</v>
      </c>
      <c r="N57" s="33" t="s">
        <v>600</v>
      </c>
    </row>
    <row r="58" spans="1:14" ht="87" hidden="1" x14ac:dyDescent="0.35">
      <c r="A58" s="33" t="s">
        <v>113</v>
      </c>
      <c r="B58" s="33" t="s">
        <v>118</v>
      </c>
      <c r="C58" s="33" t="s">
        <v>119</v>
      </c>
      <c r="D58" s="33" t="s">
        <v>186</v>
      </c>
      <c r="E58" s="101">
        <v>44360</v>
      </c>
      <c r="F58" s="102" t="s">
        <v>146</v>
      </c>
      <c r="G58" s="103" t="s">
        <v>657</v>
      </c>
      <c r="H58" s="102" t="s">
        <v>147</v>
      </c>
      <c r="I58" s="99" t="s">
        <v>651</v>
      </c>
      <c r="J58" s="44" t="s">
        <v>147</v>
      </c>
      <c r="K58" s="102" t="s">
        <v>685</v>
      </c>
      <c r="L58" s="102" t="s">
        <v>689</v>
      </c>
      <c r="M58" s="33" t="s">
        <v>599</v>
      </c>
      <c r="N58" s="33" t="s">
        <v>600</v>
      </c>
    </row>
    <row r="59" spans="1:14" ht="58" hidden="1" x14ac:dyDescent="0.35">
      <c r="A59" s="33" t="s">
        <v>113</v>
      </c>
      <c r="B59" s="33" t="s">
        <v>120</v>
      </c>
      <c r="C59" s="33" t="s">
        <v>121</v>
      </c>
      <c r="D59" s="33" t="s">
        <v>187</v>
      </c>
      <c r="E59" s="101">
        <v>44365</v>
      </c>
      <c r="F59" s="102" t="s">
        <v>148</v>
      </c>
      <c r="G59" s="103" t="s">
        <v>429</v>
      </c>
      <c r="H59" s="102" t="s">
        <v>147</v>
      </c>
      <c r="I59" s="100" t="s">
        <v>628</v>
      </c>
      <c r="J59" s="44" t="s">
        <v>147</v>
      </c>
      <c r="K59" s="102" t="s">
        <v>686</v>
      </c>
      <c r="L59" s="102" t="s">
        <v>686</v>
      </c>
      <c r="M59" s="33" t="s">
        <v>627</v>
      </c>
      <c r="N59" s="33" t="s">
        <v>627</v>
      </c>
    </row>
    <row r="60" spans="1:14" ht="43.5" hidden="1" x14ac:dyDescent="0.35">
      <c r="A60" s="33" t="s">
        <v>113</v>
      </c>
      <c r="B60" s="33" t="s">
        <v>122</v>
      </c>
      <c r="C60" s="33" t="s">
        <v>123</v>
      </c>
      <c r="D60" s="33" t="s">
        <v>188</v>
      </c>
      <c r="E60" s="101" t="s">
        <v>677</v>
      </c>
      <c r="F60" s="102" t="s">
        <v>686</v>
      </c>
      <c r="G60" s="103" t="s">
        <v>429</v>
      </c>
      <c r="H60" s="102" t="s">
        <v>686</v>
      </c>
      <c r="I60" s="100" t="s">
        <v>666</v>
      </c>
      <c r="J60" s="44"/>
      <c r="K60" s="102" t="s">
        <v>686</v>
      </c>
      <c r="L60" s="102" t="s">
        <v>686</v>
      </c>
      <c r="M60" s="33" t="s">
        <v>627</v>
      </c>
      <c r="N60" s="33" t="s">
        <v>627</v>
      </c>
    </row>
    <row r="61" spans="1:14" ht="120" hidden="1" customHeight="1" x14ac:dyDescent="0.35">
      <c r="A61" s="33" t="s">
        <v>113</v>
      </c>
      <c r="B61" s="33" t="s">
        <v>124</v>
      </c>
      <c r="C61" s="33" t="s">
        <v>125</v>
      </c>
      <c r="D61" s="33" t="s">
        <v>189</v>
      </c>
      <c r="E61" s="81" t="e">
        <v>#N/A</v>
      </c>
      <c r="F61" s="44" t="s">
        <v>677</v>
      </c>
      <c r="G61" s="33" t="s">
        <v>654</v>
      </c>
      <c r="H61" s="33" t="s">
        <v>715</v>
      </c>
      <c r="I61" s="33" t="s">
        <v>199</v>
      </c>
      <c r="J61" s="44"/>
      <c r="K61" s="44" t="s">
        <v>686</v>
      </c>
      <c r="L61" s="44" t="s">
        <v>686</v>
      </c>
      <c r="M61" s="33" t="s">
        <v>630</v>
      </c>
      <c r="N61" s="33" t="s">
        <v>630</v>
      </c>
    </row>
    <row r="62" spans="1:14" ht="362.5" hidden="1" x14ac:dyDescent="0.35">
      <c r="A62" s="33" t="s">
        <v>113</v>
      </c>
      <c r="B62" s="33" t="s">
        <v>126</v>
      </c>
      <c r="C62" s="33" t="s">
        <v>127</v>
      </c>
      <c r="D62" s="33" t="s">
        <v>190</v>
      </c>
      <c r="E62" s="101" t="s">
        <v>677</v>
      </c>
      <c r="F62" s="102" t="s">
        <v>677</v>
      </c>
      <c r="G62" s="103" t="s">
        <v>667</v>
      </c>
      <c r="H62" s="102" t="s">
        <v>687</v>
      </c>
      <c r="I62" s="99" t="s">
        <v>631</v>
      </c>
      <c r="J62" s="44"/>
      <c r="K62" s="102" t="s">
        <v>688</v>
      </c>
      <c r="L62" s="102" t="s">
        <v>695</v>
      </c>
      <c r="M62" s="33" t="s">
        <v>627</v>
      </c>
      <c r="N62" s="33" t="s">
        <v>627</v>
      </c>
    </row>
    <row r="63" spans="1:14" ht="101.5" x14ac:dyDescent="0.35">
      <c r="A63" s="33" t="s">
        <v>113</v>
      </c>
      <c r="B63" s="33" t="s">
        <v>128</v>
      </c>
      <c r="C63" s="33" t="s">
        <v>129</v>
      </c>
      <c r="D63" s="33" t="s">
        <v>191</v>
      </c>
      <c r="E63" s="101" t="s">
        <v>677</v>
      </c>
      <c r="F63" s="102" t="s">
        <v>146</v>
      </c>
      <c r="G63" s="103" t="s">
        <v>658</v>
      </c>
      <c r="H63" s="102" t="s">
        <v>147</v>
      </c>
      <c r="I63" s="108" t="s">
        <v>668</v>
      </c>
      <c r="J63" s="44" t="s">
        <v>147</v>
      </c>
      <c r="K63" s="102" t="s">
        <v>685</v>
      </c>
      <c r="L63" s="102" t="s">
        <v>686</v>
      </c>
      <c r="M63" s="33" t="s">
        <v>627</v>
      </c>
      <c r="N63" s="33" t="s">
        <v>627</v>
      </c>
    </row>
    <row r="64" spans="1:14" ht="72.5" hidden="1" x14ac:dyDescent="0.35">
      <c r="A64" s="33" t="s">
        <v>113</v>
      </c>
      <c r="B64" s="33" t="s">
        <v>130</v>
      </c>
      <c r="C64" s="33" t="s">
        <v>131</v>
      </c>
      <c r="D64" s="33" t="s">
        <v>192</v>
      </c>
      <c r="E64" s="101" t="s">
        <v>677</v>
      </c>
      <c r="F64" s="102" t="s">
        <v>677</v>
      </c>
      <c r="G64" s="103" t="s">
        <v>429</v>
      </c>
      <c r="H64" s="102" t="s">
        <v>697</v>
      </c>
      <c r="I64" s="100" t="s">
        <v>629</v>
      </c>
      <c r="J64" s="44"/>
      <c r="K64" s="102" t="s">
        <v>686</v>
      </c>
      <c r="L64" s="102" t="s">
        <v>686</v>
      </c>
      <c r="M64" s="33" t="s">
        <v>627</v>
      </c>
      <c r="N64" s="33" t="s">
        <v>627</v>
      </c>
    </row>
    <row r="65" spans="1:14" ht="150.75" hidden="1" customHeight="1" x14ac:dyDescent="0.35">
      <c r="A65" s="33" t="s">
        <v>132</v>
      </c>
      <c r="B65" s="33" t="s">
        <v>133</v>
      </c>
      <c r="C65" s="33" t="s">
        <v>134</v>
      </c>
      <c r="D65" s="33" t="s">
        <v>193</v>
      </c>
      <c r="E65" s="81" t="e">
        <v>#N/A</v>
      </c>
      <c r="F65" s="44" t="s">
        <v>677</v>
      </c>
      <c r="G65" s="33" t="s">
        <v>654</v>
      </c>
      <c r="H65" s="33" t="s">
        <v>715</v>
      </c>
      <c r="I65" s="33" t="s">
        <v>199</v>
      </c>
      <c r="J65" s="44"/>
      <c r="K65" s="44" t="s">
        <v>686</v>
      </c>
      <c r="L65" s="44" t="s">
        <v>686</v>
      </c>
      <c r="M65" s="33" t="s">
        <v>632</v>
      </c>
      <c r="N65" s="70" t="s">
        <v>633</v>
      </c>
    </row>
    <row r="66" spans="1:14" ht="203" hidden="1" x14ac:dyDescent="0.35">
      <c r="A66" s="33" t="s">
        <v>132</v>
      </c>
      <c r="B66" s="33" t="s">
        <v>135</v>
      </c>
      <c r="C66" s="33" t="s">
        <v>136</v>
      </c>
      <c r="D66" s="33" t="s">
        <v>194</v>
      </c>
      <c r="E66" s="101">
        <v>44375.5</v>
      </c>
      <c r="F66" s="102" t="s">
        <v>146</v>
      </c>
      <c r="G66" s="103" t="s">
        <v>705</v>
      </c>
      <c r="H66" s="102" t="s">
        <v>147</v>
      </c>
      <c r="I66" s="108" t="s">
        <v>643</v>
      </c>
      <c r="J66" s="44" t="s">
        <v>147</v>
      </c>
      <c r="K66" s="102" t="s">
        <v>685</v>
      </c>
      <c r="L66" s="102" t="s">
        <v>686</v>
      </c>
      <c r="M66" s="33" t="s">
        <v>599</v>
      </c>
      <c r="N66" s="33" t="s">
        <v>600</v>
      </c>
    </row>
    <row r="67" spans="1:14" ht="116" x14ac:dyDescent="0.35">
      <c r="A67" s="33" t="s">
        <v>137</v>
      </c>
      <c r="B67" s="33" t="s">
        <v>138</v>
      </c>
      <c r="C67" s="33" t="s">
        <v>139</v>
      </c>
      <c r="D67" s="33" t="s">
        <v>195</v>
      </c>
      <c r="E67" s="101">
        <v>44375</v>
      </c>
      <c r="F67" s="102" t="s">
        <v>149</v>
      </c>
      <c r="G67" s="103" t="s">
        <v>659</v>
      </c>
      <c r="H67" s="102" t="s">
        <v>697</v>
      </c>
      <c r="I67" s="99" t="s">
        <v>610</v>
      </c>
      <c r="J67" s="44" t="s">
        <v>145</v>
      </c>
      <c r="K67" s="102" t="s">
        <v>685</v>
      </c>
      <c r="L67" s="102" t="s">
        <v>686</v>
      </c>
      <c r="M67" s="33" t="s">
        <v>598</v>
      </c>
      <c r="N67" s="33" t="s">
        <v>602</v>
      </c>
    </row>
    <row r="68" spans="1:14" ht="101.5" x14ac:dyDescent="0.35">
      <c r="A68" s="33" t="s">
        <v>140</v>
      </c>
      <c r="B68" s="33" t="s">
        <v>141</v>
      </c>
      <c r="C68" s="33" t="s">
        <v>142</v>
      </c>
      <c r="D68" s="33" t="s">
        <v>196</v>
      </c>
      <c r="E68" s="101">
        <v>44216.5</v>
      </c>
      <c r="F68" s="102" t="s">
        <v>146</v>
      </c>
      <c r="G68" s="103" t="s">
        <v>658</v>
      </c>
      <c r="H68" s="102" t="s">
        <v>147</v>
      </c>
      <c r="I68" s="108" t="s">
        <v>644</v>
      </c>
      <c r="J68" s="44" t="s">
        <v>147</v>
      </c>
      <c r="K68" s="102" t="s">
        <v>685</v>
      </c>
      <c r="L68" s="102" t="s">
        <v>689</v>
      </c>
      <c r="M68" s="33" t="s">
        <v>599</v>
      </c>
      <c r="N68" s="33" t="s">
        <v>602</v>
      </c>
    </row>
    <row r="69" spans="1:14" ht="409.5" hidden="1" x14ac:dyDescent="0.35">
      <c r="A69" s="33" t="s">
        <v>140</v>
      </c>
      <c r="B69" s="33" t="s">
        <v>143</v>
      </c>
      <c r="C69" s="33" t="s">
        <v>144</v>
      </c>
      <c r="D69" s="33" t="s">
        <v>197</v>
      </c>
      <c r="E69" s="81" t="e">
        <v>#N/A</v>
      </c>
      <c r="F69" s="44" t="s">
        <v>677</v>
      </c>
      <c r="G69" s="33" t="s">
        <v>654</v>
      </c>
      <c r="H69" s="33" t="s">
        <v>715</v>
      </c>
      <c r="I69" s="33" t="s">
        <v>199</v>
      </c>
      <c r="J69" s="44"/>
      <c r="K69" s="44" t="s">
        <v>686</v>
      </c>
      <c r="L69" s="44" t="s">
        <v>686</v>
      </c>
      <c r="M69" s="33" t="s">
        <v>599</v>
      </c>
      <c r="N69" s="33" t="s">
        <v>600</v>
      </c>
    </row>
  </sheetData>
  <autoFilter ref="A1:N69">
    <filterColumn colId="6">
      <filters>
        <filter val="(Vendor) Application Change Management"/>
        <filter val="(Vendor) Application Encryption"/>
        <filter val="(Vendor) Application Operational"/>
        <filter val="(Vendor) Application Operations"/>
        <filter val="(Vendor) Environment Operational"/>
        <filter val="(Vendor) Environment Operations"/>
      </filters>
    </filterColumn>
  </autoFilter>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workbookViewId="0">
      <selection activeCell="A11" sqref="A11"/>
    </sheetView>
  </sheetViews>
  <sheetFormatPr defaultRowHeight="14.5" x14ac:dyDescent="0.35"/>
  <cols>
    <col min="1" max="1" width="39.81640625" customWidth="1"/>
    <col min="2" max="2" width="16" bestFit="1" customWidth="1"/>
    <col min="5" max="5" width="46.1796875" customWidth="1"/>
  </cols>
  <sheetData>
    <row r="3" spans="1:2" x14ac:dyDescent="0.35">
      <c r="A3" s="71" t="s">
        <v>634</v>
      </c>
      <c r="B3" t="s">
        <v>636</v>
      </c>
    </row>
    <row r="4" spans="1:2" x14ac:dyDescent="0.35">
      <c r="A4" s="72" t="s">
        <v>667</v>
      </c>
      <c r="B4" s="73">
        <v>1</v>
      </c>
    </row>
    <row r="5" spans="1:2" x14ac:dyDescent="0.35">
      <c r="A5" s="72" t="s">
        <v>657</v>
      </c>
      <c r="B5" s="73">
        <v>5</v>
      </c>
    </row>
    <row r="6" spans="1:2" x14ac:dyDescent="0.35">
      <c r="A6" s="72" t="s">
        <v>663</v>
      </c>
      <c r="B6" s="73">
        <v>1</v>
      </c>
    </row>
    <row r="7" spans="1:2" x14ac:dyDescent="0.35">
      <c r="A7" s="72" t="s">
        <v>680</v>
      </c>
      <c r="B7" s="73">
        <v>10</v>
      </c>
    </row>
    <row r="8" spans="1:2" x14ac:dyDescent="0.35">
      <c r="A8" s="72" t="s">
        <v>661</v>
      </c>
      <c r="B8" s="73">
        <v>1</v>
      </c>
    </row>
    <row r="9" spans="1:2" x14ac:dyDescent="0.35">
      <c r="A9" s="72" t="s">
        <v>659</v>
      </c>
      <c r="B9" s="73">
        <v>4</v>
      </c>
    </row>
    <row r="10" spans="1:2" x14ac:dyDescent="0.35">
      <c r="A10" s="72" t="s">
        <v>656</v>
      </c>
      <c r="B10" s="73">
        <v>1</v>
      </c>
    </row>
    <row r="11" spans="1:2" x14ac:dyDescent="0.35">
      <c r="A11" s="72" t="s">
        <v>660</v>
      </c>
      <c r="B11" s="73">
        <v>4</v>
      </c>
    </row>
    <row r="12" spans="1:2" x14ac:dyDescent="0.35">
      <c r="A12" s="72" t="s">
        <v>658</v>
      </c>
      <c r="B12" s="73">
        <v>4</v>
      </c>
    </row>
    <row r="13" spans="1:2" x14ac:dyDescent="0.35">
      <c r="A13" s="72" t="s">
        <v>653</v>
      </c>
      <c r="B13" s="73">
        <v>2</v>
      </c>
    </row>
    <row r="14" spans="1:2" x14ac:dyDescent="0.35">
      <c r="A14" s="72" t="s">
        <v>664</v>
      </c>
      <c r="B14" s="73">
        <v>1</v>
      </c>
    </row>
    <row r="15" spans="1:2" x14ac:dyDescent="0.35">
      <c r="A15" s="72" t="s">
        <v>652</v>
      </c>
      <c r="B15" s="73">
        <v>30</v>
      </c>
    </row>
    <row r="16" spans="1:2" x14ac:dyDescent="0.35">
      <c r="A16" s="72" t="s">
        <v>429</v>
      </c>
      <c r="B16" s="73">
        <v>3</v>
      </c>
    </row>
    <row r="17" spans="1:5" x14ac:dyDescent="0.35">
      <c r="A17" s="72" t="s">
        <v>669</v>
      </c>
      <c r="B17" s="73">
        <v>1</v>
      </c>
    </row>
    <row r="18" spans="1:5" x14ac:dyDescent="0.35">
      <c r="A18" s="78" t="s">
        <v>635</v>
      </c>
      <c r="B18" s="73">
        <v>68</v>
      </c>
    </row>
    <row r="20" spans="1:5" x14ac:dyDescent="0.35">
      <c r="A20" s="77" t="s">
        <v>671</v>
      </c>
      <c r="E20" s="67" t="s">
        <v>637</v>
      </c>
    </row>
    <row r="21" spans="1:5" x14ac:dyDescent="0.35">
      <c r="A21" s="72" t="s">
        <v>654</v>
      </c>
      <c r="B21">
        <f>GETPIVOTDATA("Issue ID",$A$3,"RCSA Review","Not Technology Control")</f>
        <v>30</v>
      </c>
      <c r="C21" s="74">
        <f>B21/B$26</f>
        <v>0.44117647058823528</v>
      </c>
      <c r="E21" t="s">
        <v>674</v>
      </c>
    </row>
    <row r="22" spans="1:5" x14ac:dyDescent="0.35">
      <c r="A22" s="72" t="s">
        <v>673</v>
      </c>
      <c r="B22">
        <f>SUM(GETPIVOTDATA("Issue ID",$A$3,"RCSA Review","(RCSA) IT Change Management "),GETPIVOTDATA("Issue ID",$A$3,"RCSA Review","(RCSA) IT Infrastructure"),GETPIVOTDATA("Issue ID",$A$3,"RCSA Review","(RCSA) IT Operational"),GETPIVOTDATA("Issue ID",$A$3,"RCSA Review","(RCSA) IT Security "))</f>
        <v>17</v>
      </c>
      <c r="C22" s="74">
        <f>B22/B$26</f>
        <v>0.25</v>
      </c>
      <c r="D22" s="74"/>
      <c r="E22" t="s">
        <v>675</v>
      </c>
    </row>
    <row r="23" spans="1:5" x14ac:dyDescent="0.35">
      <c r="A23" t="s">
        <v>672</v>
      </c>
      <c r="B23">
        <f>SUM(GETPIVOTDATA("Issue ID",$A$3,"RCSA Review","(Vendor) Application Change Management"),GETPIVOTDATA("Issue ID",$A$3,"RCSA Review","(Vendor) Application Encryption "),GETPIVOTDATA("Issue ID",$A$3,"RCSA Review","(Vendor) Application Operational"),GETPIVOTDATA("Issue ID",$A$3,"RCSA Review","(Vendor) Environment Operational"),GETPIVOTDATA("Issue ID",$A$3,"RCSA Review","(Vendor) Environment Operational "),)</f>
        <v>15</v>
      </c>
      <c r="C23" s="74">
        <f>B23/B$26</f>
        <v>0.22058823529411764</v>
      </c>
    </row>
    <row r="24" spans="1:5" x14ac:dyDescent="0.35">
      <c r="A24" t="s">
        <v>670</v>
      </c>
      <c r="B24">
        <f>SUM(B4,B17)</f>
        <v>2</v>
      </c>
      <c r="C24" s="74">
        <f>B24/B$26</f>
        <v>2.9411764705882353E-2</v>
      </c>
    </row>
    <row r="25" spans="1:5" x14ac:dyDescent="0.35">
      <c r="A25" t="s">
        <v>645</v>
      </c>
      <c r="B25">
        <f>SUM(GETPIVOTDATA("Issue ID",$A$3,"RCSA Review","To be Determined"),GETPIVOTDATA("Issue ID",$A$3,"RCSA Review","IT Human Error  "))</f>
        <v>4</v>
      </c>
      <c r="C25" s="74">
        <f>B25/B$26</f>
        <v>5.8823529411764705E-2</v>
      </c>
    </row>
    <row r="26" spans="1:5" x14ac:dyDescent="0.35">
      <c r="A26" s="79" t="s">
        <v>635</v>
      </c>
      <c r="B26" s="76">
        <f>SUM(B21:B25)</f>
        <v>68</v>
      </c>
    </row>
    <row r="29" spans="1:5" x14ac:dyDescent="0.35">
      <c r="C29" s="74"/>
    </row>
    <row r="30" spans="1:5" x14ac:dyDescent="0.35">
      <c r="C30" s="74"/>
    </row>
    <row r="34" spans="3:3" x14ac:dyDescent="0.35">
      <c r="C34" s="74"/>
    </row>
    <row r="35" spans="3:3" x14ac:dyDescent="0.35">
      <c r="C35" s="74"/>
    </row>
    <row r="36" spans="3:3" x14ac:dyDescent="0.35">
      <c r="C36" s="74"/>
    </row>
    <row r="37" spans="3:3" x14ac:dyDescent="0.35">
      <c r="C37" s="7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127"/>
  <sheetViews>
    <sheetView zoomScale="80" zoomScaleNormal="80" workbookViewId="0">
      <pane ySplit="1" topLeftCell="A59" activePane="bottomLeft" state="frozen"/>
      <selection pane="bottomLeft" activeCell="D77" sqref="D77"/>
    </sheetView>
  </sheetViews>
  <sheetFormatPr defaultColWidth="9.1796875" defaultRowHeight="10.5" x14ac:dyDescent="0.25"/>
  <cols>
    <col min="1" max="1" width="13.54296875" style="32" customWidth="1"/>
    <col min="2" max="2" width="94.81640625" style="66" customWidth="1"/>
    <col min="3" max="3" width="10.81640625" style="3" bestFit="1" customWidth="1"/>
    <col min="4" max="4" width="89.1796875" style="3" customWidth="1"/>
    <col min="5" max="16384" width="9.1796875" style="3"/>
  </cols>
  <sheetData>
    <row r="1" spans="1:5" ht="11" thickBot="1" x14ac:dyDescent="0.3">
      <c r="A1" s="1" t="s">
        <v>205</v>
      </c>
      <c r="B1" s="46" t="s">
        <v>206</v>
      </c>
      <c r="C1" s="2" t="s">
        <v>207</v>
      </c>
      <c r="D1" s="2" t="s">
        <v>208</v>
      </c>
      <c r="E1" s="47" t="s">
        <v>431</v>
      </c>
    </row>
    <row r="2" spans="1:5" ht="30.75" customHeight="1" thickBot="1" x14ac:dyDescent="0.3">
      <c r="A2" s="111" t="s">
        <v>209</v>
      </c>
      <c r="B2" s="114" t="s">
        <v>210</v>
      </c>
      <c r="C2" s="48" t="s">
        <v>432</v>
      </c>
      <c r="D2" s="4" t="s">
        <v>211</v>
      </c>
      <c r="E2" s="49" t="s">
        <v>433</v>
      </c>
    </row>
    <row r="3" spans="1:5" ht="30.75" customHeight="1" thickBot="1" x14ac:dyDescent="0.3">
      <c r="A3" s="112"/>
      <c r="B3" s="115"/>
      <c r="C3" s="50" t="s">
        <v>434</v>
      </c>
      <c r="D3" s="5" t="s">
        <v>212</v>
      </c>
      <c r="E3" s="49" t="s">
        <v>433</v>
      </c>
    </row>
    <row r="4" spans="1:5" ht="30.75" customHeight="1" thickBot="1" x14ac:dyDescent="0.3">
      <c r="A4" s="112"/>
      <c r="B4" s="115"/>
      <c r="C4" s="50" t="s">
        <v>435</v>
      </c>
      <c r="D4" s="5" t="s">
        <v>213</v>
      </c>
      <c r="E4" s="49" t="s">
        <v>433</v>
      </c>
    </row>
    <row r="5" spans="1:5" ht="30.75" customHeight="1" thickBot="1" x14ac:dyDescent="0.3">
      <c r="A5" s="112"/>
      <c r="B5" s="115"/>
      <c r="C5" s="51" t="s">
        <v>436</v>
      </c>
      <c r="D5" s="5" t="s">
        <v>214</v>
      </c>
      <c r="E5" s="49" t="s">
        <v>437</v>
      </c>
    </row>
    <row r="6" spans="1:5" ht="30.75" customHeight="1" thickBot="1" x14ac:dyDescent="0.3">
      <c r="A6" s="112"/>
      <c r="B6" s="115"/>
      <c r="C6" s="50" t="s">
        <v>438</v>
      </c>
      <c r="D6" s="5" t="s">
        <v>215</v>
      </c>
      <c r="E6" s="49" t="s">
        <v>433</v>
      </c>
    </row>
    <row r="7" spans="1:5" ht="30.75" customHeight="1" thickBot="1" x14ac:dyDescent="0.3">
      <c r="A7" s="112"/>
      <c r="B7" s="115"/>
      <c r="C7" s="50" t="s">
        <v>439</v>
      </c>
      <c r="D7" s="5" t="s">
        <v>216</v>
      </c>
      <c r="E7" s="49" t="s">
        <v>433</v>
      </c>
    </row>
    <row r="8" spans="1:5" ht="30.75" customHeight="1" thickBot="1" x14ac:dyDescent="0.3">
      <c r="A8" s="113"/>
      <c r="B8" s="116"/>
      <c r="C8" s="52" t="s">
        <v>440</v>
      </c>
      <c r="D8" s="6" t="s">
        <v>211</v>
      </c>
      <c r="E8" s="49" t="s">
        <v>437</v>
      </c>
    </row>
    <row r="9" spans="1:5" ht="32.25" customHeight="1" thickBot="1" x14ac:dyDescent="0.3">
      <c r="A9" s="111" t="s">
        <v>209</v>
      </c>
      <c r="B9" s="114" t="s">
        <v>217</v>
      </c>
      <c r="C9" s="53" t="s">
        <v>441</v>
      </c>
      <c r="D9" s="4" t="s">
        <v>218</v>
      </c>
      <c r="E9" s="49" t="s">
        <v>442</v>
      </c>
    </row>
    <row r="10" spans="1:5" ht="39.75" customHeight="1" thickBot="1" x14ac:dyDescent="0.3">
      <c r="A10" s="112"/>
      <c r="B10" s="115"/>
      <c r="C10" s="50" t="s">
        <v>443</v>
      </c>
      <c r="D10" s="5" t="s">
        <v>219</v>
      </c>
      <c r="E10" s="49" t="s">
        <v>433</v>
      </c>
    </row>
    <row r="11" spans="1:5" ht="32.25" customHeight="1" thickBot="1" x14ac:dyDescent="0.3">
      <c r="A11" s="112"/>
      <c r="B11" s="115"/>
      <c r="C11" s="51" t="s">
        <v>444</v>
      </c>
      <c r="D11" s="5" t="s">
        <v>220</v>
      </c>
      <c r="E11" s="49" t="s">
        <v>442</v>
      </c>
    </row>
    <row r="12" spans="1:5" ht="48.75" customHeight="1" thickBot="1" x14ac:dyDescent="0.3">
      <c r="A12" s="112"/>
      <c r="B12" s="115"/>
      <c r="C12" s="51" t="s">
        <v>445</v>
      </c>
      <c r="D12" s="5" t="s">
        <v>221</v>
      </c>
      <c r="E12" s="49" t="s">
        <v>437</v>
      </c>
    </row>
    <row r="13" spans="1:5" ht="32.25" customHeight="1" thickBot="1" x14ac:dyDescent="0.3">
      <c r="A13" s="113"/>
      <c r="B13" s="116"/>
      <c r="C13" s="52" t="s">
        <v>446</v>
      </c>
      <c r="D13" s="6" t="s">
        <v>222</v>
      </c>
      <c r="E13" s="49" t="s">
        <v>437</v>
      </c>
    </row>
    <row r="14" spans="1:5" ht="42.75" customHeight="1" thickBot="1" x14ac:dyDescent="0.3">
      <c r="A14" s="111" t="s">
        <v>209</v>
      </c>
      <c r="B14" s="114" t="s">
        <v>223</v>
      </c>
      <c r="C14" s="53" t="s">
        <v>447</v>
      </c>
      <c r="D14" s="4" t="s">
        <v>224</v>
      </c>
      <c r="E14" s="49" t="s">
        <v>442</v>
      </c>
    </row>
    <row r="15" spans="1:5" ht="30" customHeight="1" thickBot="1" x14ac:dyDescent="0.3">
      <c r="A15" s="112"/>
      <c r="B15" s="115"/>
      <c r="C15" s="51" t="s">
        <v>448</v>
      </c>
      <c r="D15" s="7" t="s">
        <v>225</v>
      </c>
      <c r="E15" s="49" t="s">
        <v>442</v>
      </c>
    </row>
    <row r="16" spans="1:5" ht="30" customHeight="1" thickBot="1" x14ac:dyDescent="0.3">
      <c r="A16" s="112"/>
      <c r="B16" s="115"/>
      <c r="C16" s="51" t="s">
        <v>449</v>
      </c>
      <c r="D16" s="7" t="s">
        <v>226</v>
      </c>
      <c r="E16" s="49" t="s">
        <v>437</v>
      </c>
    </row>
    <row r="17" spans="1:5" ht="32.25" customHeight="1" thickBot="1" x14ac:dyDescent="0.3">
      <c r="A17" s="113"/>
      <c r="B17" s="116"/>
      <c r="C17" s="54" t="s">
        <v>450</v>
      </c>
      <c r="D17" s="8" t="s">
        <v>227</v>
      </c>
      <c r="E17" s="49" t="s">
        <v>433</v>
      </c>
    </row>
    <row r="18" spans="1:5" ht="69.75" customHeight="1" thickBot="1" x14ac:dyDescent="0.3">
      <c r="A18" s="9" t="s">
        <v>209</v>
      </c>
      <c r="B18" s="10" t="s">
        <v>228</v>
      </c>
      <c r="C18" s="55" t="s">
        <v>451</v>
      </c>
      <c r="D18" s="11" t="s">
        <v>229</v>
      </c>
      <c r="E18" s="49" t="s">
        <v>442</v>
      </c>
    </row>
    <row r="19" spans="1:5" ht="35.25" customHeight="1" thickBot="1" x14ac:dyDescent="0.3">
      <c r="A19" s="111" t="s">
        <v>209</v>
      </c>
      <c r="B19" s="114" t="s">
        <v>230</v>
      </c>
      <c r="C19" s="53" t="s">
        <v>452</v>
      </c>
      <c r="D19" s="4" t="s">
        <v>231</v>
      </c>
      <c r="E19" s="49" t="s">
        <v>442</v>
      </c>
    </row>
    <row r="20" spans="1:5" ht="24.75" customHeight="1" thickBot="1" x14ac:dyDescent="0.3">
      <c r="A20" s="112"/>
      <c r="B20" s="115"/>
      <c r="C20" s="51" t="s">
        <v>453</v>
      </c>
      <c r="D20" s="5" t="s">
        <v>232</v>
      </c>
      <c r="E20" s="49" t="s">
        <v>437</v>
      </c>
    </row>
    <row r="21" spans="1:5" ht="24.75" customHeight="1" thickBot="1" x14ac:dyDescent="0.3">
      <c r="A21" s="113"/>
      <c r="B21" s="116"/>
      <c r="C21" s="52" t="s">
        <v>454</v>
      </c>
      <c r="D21" s="6" t="s">
        <v>233</v>
      </c>
      <c r="E21" s="49" t="s">
        <v>437</v>
      </c>
    </row>
    <row r="22" spans="1:5" ht="27.75" customHeight="1" thickBot="1" x14ac:dyDescent="0.3">
      <c r="A22" s="111" t="s">
        <v>209</v>
      </c>
      <c r="B22" s="114" t="s">
        <v>234</v>
      </c>
      <c r="C22" s="53" t="s">
        <v>455</v>
      </c>
      <c r="D22" s="13" t="s">
        <v>235</v>
      </c>
      <c r="E22" s="49" t="s">
        <v>442</v>
      </c>
    </row>
    <row r="23" spans="1:5" ht="32.25" customHeight="1" thickBot="1" x14ac:dyDescent="0.3">
      <c r="A23" s="112"/>
      <c r="B23" s="115"/>
      <c r="C23" s="51" t="s">
        <v>456</v>
      </c>
      <c r="D23" s="7" t="s">
        <v>236</v>
      </c>
      <c r="E23" s="49" t="s">
        <v>437</v>
      </c>
    </row>
    <row r="24" spans="1:5" ht="35.25" customHeight="1" thickBot="1" x14ac:dyDescent="0.3">
      <c r="A24" s="113"/>
      <c r="B24" s="116"/>
      <c r="C24" s="54" t="s">
        <v>457</v>
      </c>
      <c r="D24" s="6" t="s">
        <v>237</v>
      </c>
      <c r="E24" s="49" t="s">
        <v>433</v>
      </c>
    </row>
    <row r="25" spans="1:5" ht="33.75" customHeight="1" thickBot="1" x14ac:dyDescent="0.3">
      <c r="A25" s="111" t="s">
        <v>209</v>
      </c>
      <c r="B25" s="114" t="s">
        <v>238</v>
      </c>
      <c r="C25" s="48" t="s">
        <v>458</v>
      </c>
      <c r="D25" s="4" t="s">
        <v>239</v>
      </c>
      <c r="E25" s="49" t="s">
        <v>433</v>
      </c>
    </row>
    <row r="26" spans="1:5" ht="34.5" customHeight="1" thickBot="1" x14ac:dyDescent="0.3">
      <c r="A26" s="113"/>
      <c r="B26" s="116"/>
      <c r="C26" s="54" t="s">
        <v>459</v>
      </c>
      <c r="D26" s="6" t="s">
        <v>240</v>
      </c>
      <c r="E26" s="49" t="s">
        <v>433</v>
      </c>
    </row>
    <row r="27" spans="1:5" ht="78" customHeight="1" thickBot="1" x14ac:dyDescent="0.3">
      <c r="A27" s="9" t="s">
        <v>209</v>
      </c>
      <c r="B27" s="10" t="s">
        <v>241</v>
      </c>
      <c r="C27" s="55" t="s">
        <v>460</v>
      </c>
      <c r="D27" s="11" t="s">
        <v>242</v>
      </c>
      <c r="E27" s="49" t="s">
        <v>442</v>
      </c>
    </row>
    <row r="28" spans="1:5" ht="32" thickBot="1" x14ac:dyDescent="0.3">
      <c r="A28" s="9" t="s">
        <v>209</v>
      </c>
      <c r="B28" s="10" t="s">
        <v>243</v>
      </c>
      <c r="C28" s="55" t="s">
        <v>461</v>
      </c>
      <c r="D28" s="11" t="s">
        <v>244</v>
      </c>
      <c r="E28" s="49" t="s">
        <v>433</v>
      </c>
    </row>
    <row r="29" spans="1:5" ht="31.5" customHeight="1" thickBot="1" x14ac:dyDescent="0.3">
      <c r="A29" s="111" t="s">
        <v>209</v>
      </c>
      <c r="B29" s="114" t="s">
        <v>245</v>
      </c>
      <c r="C29" s="48" t="s">
        <v>462</v>
      </c>
      <c r="D29" s="14" t="s">
        <v>246</v>
      </c>
      <c r="E29" s="49" t="s">
        <v>433</v>
      </c>
    </row>
    <row r="30" spans="1:5" ht="30.75" customHeight="1" thickBot="1" x14ac:dyDescent="0.3">
      <c r="A30" s="112"/>
      <c r="B30" s="115"/>
      <c r="C30" s="50" t="s">
        <v>463</v>
      </c>
      <c r="D30" s="15" t="s">
        <v>247</v>
      </c>
      <c r="E30" s="49" t="s">
        <v>433</v>
      </c>
    </row>
    <row r="31" spans="1:5" ht="28.5" customHeight="1" thickBot="1" x14ac:dyDescent="0.3">
      <c r="A31" s="112"/>
      <c r="B31" s="115"/>
      <c r="C31" s="50" t="s">
        <v>464</v>
      </c>
      <c r="D31" s="15" t="s">
        <v>248</v>
      </c>
      <c r="E31" s="49" t="s">
        <v>442</v>
      </c>
    </row>
    <row r="32" spans="1:5" ht="36.75" customHeight="1" thickBot="1" x14ac:dyDescent="0.3">
      <c r="A32" s="113"/>
      <c r="B32" s="116"/>
      <c r="C32" s="54" t="s">
        <v>465</v>
      </c>
      <c r="D32" s="16" t="s">
        <v>249</v>
      </c>
      <c r="E32" s="49" t="s">
        <v>433</v>
      </c>
    </row>
    <row r="33" spans="1:5" ht="43.5" customHeight="1" thickBot="1" x14ac:dyDescent="0.3">
      <c r="A33" s="36" t="s">
        <v>466</v>
      </c>
      <c r="B33" s="39" t="s">
        <v>467</v>
      </c>
      <c r="C33" s="56" t="s">
        <v>468</v>
      </c>
      <c r="D33" s="17" t="s">
        <v>364</v>
      </c>
      <c r="E33" s="49" t="s">
        <v>442</v>
      </c>
    </row>
    <row r="34" spans="1:5" ht="36.75" customHeight="1" thickBot="1" x14ac:dyDescent="0.3">
      <c r="A34" s="37" t="s">
        <v>469</v>
      </c>
      <c r="B34" s="40" t="s">
        <v>470</v>
      </c>
      <c r="C34" s="57" t="s">
        <v>471</v>
      </c>
      <c r="D34" s="18" t="s">
        <v>472</v>
      </c>
      <c r="E34" s="49" t="s">
        <v>437</v>
      </c>
    </row>
    <row r="35" spans="1:5" ht="36.75" customHeight="1" thickBot="1" x14ac:dyDescent="0.3">
      <c r="A35" s="37" t="s">
        <v>473</v>
      </c>
      <c r="B35" s="40" t="s">
        <v>474</v>
      </c>
      <c r="C35" s="57" t="s">
        <v>475</v>
      </c>
      <c r="D35" s="18" t="s">
        <v>476</v>
      </c>
      <c r="E35" s="49" t="s">
        <v>442</v>
      </c>
    </row>
    <row r="36" spans="1:5" ht="36.75" customHeight="1" thickBot="1" x14ac:dyDescent="0.3">
      <c r="A36" s="37" t="s">
        <v>477</v>
      </c>
      <c r="B36" s="40" t="s">
        <v>478</v>
      </c>
      <c r="C36" s="57" t="s">
        <v>479</v>
      </c>
      <c r="D36" s="18" t="s">
        <v>480</v>
      </c>
      <c r="E36" s="49" t="s">
        <v>442</v>
      </c>
    </row>
    <row r="37" spans="1:5" ht="36.75" customHeight="1" thickBot="1" x14ac:dyDescent="0.3">
      <c r="A37" s="37" t="s">
        <v>481</v>
      </c>
      <c r="B37" s="40" t="s">
        <v>482</v>
      </c>
      <c r="C37" s="57" t="s">
        <v>483</v>
      </c>
      <c r="D37" s="18" t="s">
        <v>484</v>
      </c>
      <c r="E37" s="49" t="s">
        <v>437</v>
      </c>
    </row>
    <row r="38" spans="1:5" ht="36.75" customHeight="1" thickBot="1" x14ac:dyDescent="0.3">
      <c r="A38" s="37" t="s">
        <v>485</v>
      </c>
      <c r="B38" s="40" t="s">
        <v>486</v>
      </c>
      <c r="C38" s="57" t="s">
        <v>487</v>
      </c>
      <c r="D38" s="18" t="s">
        <v>488</v>
      </c>
      <c r="E38" s="49" t="s">
        <v>442</v>
      </c>
    </row>
    <row r="39" spans="1:5" ht="36.75" customHeight="1" thickBot="1" x14ac:dyDescent="0.3">
      <c r="A39" s="37" t="s">
        <v>489</v>
      </c>
      <c r="B39" s="40" t="s">
        <v>490</v>
      </c>
      <c r="C39" s="57" t="s">
        <v>491</v>
      </c>
      <c r="D39" s="18" t="s">
        <v>492</v>
      </c>
      <c r="E39" s="49" t="s">
        <v>442</v>
      </c>
    </row>
    <row r="40" spans="1:5" ht="36.75" customHeight="1" thickBot="1" x14ac:dyDescent="0.3">
      <c r="A40" s="37" t="s">
        <v>489</v>
      </c>
      <c r="B40" s="40" t="s">
        <v>493</v>
      </c>
      <c r="C40" s="57" t="s">
        <v>494</v>
      </c>
      <c r="D40" s="18" t="s">
        <v>495</v>
      </c>
      <c r="E40" s="49" t="s">
        <v>442</v>
      </c>
    </row>
    <row r="41" spans="1:5" ht="36.75" customHeight="1" thickBot="1" x14ac:dyDescent="0.3">
      <c r="A41" s="37" t="s">
        <v>496</v>
      </c>
      <c r="B41" s="40" t="s">
        <v>497</v>
      </c>
      <c r="C41" s="57" t="s">
        <v>498</v>
      </c>
      <c r="D41" s="18" t="s">
        <v>499</v>
      </c>
      <c r="E41" s="49" t="s">
        <v>442</v>
      </c>
    </row>
    <row r="42" spans="1:5" ht="50.25" customHeight="1" thickBot="1" x14ac:dyDescent="0.3">
      <c r="A42" s="37" t="s">
        <v>500</v>
      </c>
      <c r="B42" s="40" t="s">
        <v>501</v>
      </c>
      <c r="C42" s="57" t="s">
        <v>502</v>
      </c>
      <c r="D42" s="18" t="s">
        <v>503</v>
      </c>
      <c r="E42" s="49" t="s">
        <v>442</v>
      </c>
    </row>
    <row r="43" spans="1:5" ht="51" customHeight="1" thickBot="1" x14ac:dyDescent="0.3">
      <c r="A43" s="37" t="s">
        <v>504</v>
      </c>
      <c r="B43" s="40" t="s">
        <v>505</v>
      </c>
      <c r="C43" s="57" t="s">
        <v>506</v>
      </c>
      <c r="D43" s="18" t="s">
        <v>507</v>
      </c>
      <c r="E43" s="49" t="s">
        <v>437</v>
      </c>
    </row>
    <row r="44" spans="1:5" ht="36.75" customHeight="1" thickBot="1" x14ac:dyDescent="0.3">
      <c r="A44" s="38" t="s">
        <v>508</v>
      </c>
      <c r="B44" s="41" t="s">
        <v>509</v>
      </c>
      <c r="C44" s="58" t="s">
        <v>510</v>
      </c>
      <c r="D44" s="19" t="s">
        <v>511</v>
      </c>
      <c r="E44" s="49" t="s">
        <v>442</v>
      </c>
    </row>
    <row r="45" spans="1:5" ht="36.75" customHeight="1" thickBot="1" x14ac:dyDescent="0.3">
      <c r="A45" s="42" t="s">
        <v>512</v>
      </c>
      <c r="B45" s="43" t="s">
        <v>513</v>
      </c>
      <c r="C45" s="50" t="s">
        <v>514</v>
      </c>
      <c r="D45" s="15" t="s">
        <v>515</v>
      </c>
      <c r="E45" s="49" t="s">
        <v>442</v>
      </c>
    </row>
    <row r="46" spans="1:5" ht="69" customHeight="1" thickBot="1" x14ac:dyDescent="0.3">
      <c r="A46" s="42" t="s">
        <v>516</v>
      </c>
      <c r="B46" s="43" t="s">
        <v>517</v>
      </c>
      <c r="C46" s="50" t="s">
        <v>518</v>
      </c>
      <c r="D46" s="15" t="s">
        <v>519</v>
      </c>
      <c r="E46" s="49" t="s">
        <v>442</v>
      </c>
    </row>
    <row r="47" spans="1:5" ht="51" customHeight="1" thickBot="1" x14ac:dyDescent="0.3">
      <c r="A47" s="42" t="s">
        <v>520</v>
      </c>
      <c r="B47" s="43" t="s">
        <v>521</v>
      </c>
      <c r="C47" s="50" t="s">
        <v>522</v>
      </c>
      <c r="D47" s="15" t="s">
        <v>523</v>
      </c>
      <c r="E47" s="49" t="s">
        <v>437</v>
      </c>
    </row>
    <row r="48" spans="1:5" ht="48.75" customHeight="1" thickBot="1" x14ac:dyDescent="0.3">
      <c r="A48" s="42" t="s">
        <v>524</v>
      </c>
      <c r="B48" s="43" t="s">
        <v>525</v>
      </c>
      <c r="C48" s="50" t="s">
        <v>526</v>
      </c>
      <c r="D48" s="15" t="s">
        <v>527</v>
      </c>
      <c r="E48" s="49" t="s">
        <v>437</v>
      </c>
    </row>
    <row r="49" spans="1:5" ht="52.5" customHeight="1" thickBot="1" x14ac:dyDescent="0.3">
      <c r="A49" s="42" t="s">
        <v>528</v>
      </c>
      <c r="B49" s="43" t="s">
        <v>529</v>
      </c>
      <c r="C49" s="50" t="s">
        <v>530</v>
      </c>
      <c r="D49" s="15" t="s">
        <v>531</v>
      </c>
      <c r="E49" s="49" t="s">
        <v>442</v>
      </c>
    </row>
    <row r="50" spans="1:5" ht="36.75" customHeight="1" thickBot="1" x14ac:dyDescent="0.3">
      <c r="A50" s="42" t="s">
        <v>532</v>
      </c>
      <c r="B50" s="43" t="s">
        <v>533</v>
      </c>
      <c r="C50" s="50" t="s">
        <v>534</v>
      </c>
      <c r="D50" s="15" t="s">
        <v>535</v>
      </c>
      <c r="E50" s="49" t="s">
        <v>442</v>
      </c>
    </row>
    <row r="51" spans="1:5" ht="36.75" customHeight="1" thickBot="1" x14ac:dyDescent="0.3">
      <c r="A51" s="42" t="s">
        <v>291</v>
      </c>
      <c r="B51" s="43" t="s">
        <v>536</v>
      </c>
      <c r="C51" s="50" t="s">
        <v>537</v>
      </c>
      <c r="D51" s="15" t="s">
        <v>538</v>
      </c>
      <c r="E51" s="49" t="s">
        <v>437</v>
      </c>
    </row>
    <row r="52" spans="1:5" ht="98.25" customHeight="1" thickBot="1" x14ac:dyDescent="0.3">
      <c r="A52" s="117" t="s">
        <v>147</v>
      </c>
      <c r="B52" s="120" t="s">
        <v>250</v>
      </c>
      <c r="C52" s="56" t="s">
        <v>251</v>
      </c>
      <c r="D52" s="17" t="s">
        <v>252</v>
      </c>
      <c r="E52" s="59" t="s">
        <v>539</v>
      </c>
    </row>
    <row r="53" spans="1:5" ht="98.25" customHeight="1" thickBot="1" x14ac:dyDescent="0.3">
      <c r="A53" s="118"/>
      <c r="B53" s="121"/>
      <c r="C53" s="57" t="s">
        <v>253</v>
      </c>
      <c r="D53" s="18" t="s">
        <v>254</v>
      </c>
      <c r="E53" s="59" t="s">
        <v>539</v>
      </c>
    </row>
    <row r="54" spans="1:5" ht="98.25" customHeight="1" thickBot="1" x14ac:dyDescent="0.3">
      <c r="A54" s="119"/>
      <c r="B54" s="122"/>
      <c r="C54" s="58" t="s">
        <v>255</v>
      </c>
      <c r="D54" s="19" t="s">
        <v>256</v>
      </c>
      <c r="E54" s="59" t="s">
        <v>539</v>
      </c>
    </row>
    <row r="55" spans="1:5" ht="84" customHeight="1" thickBot="1" x14ac:dyDescent="0.3">
      <c r="A55" s="123" t="s">
        <v>147</v>
      </c>
      <c r="B55" s="120" t="s">
        <v>257</v>
      </c>
      <c r="C55" s="56" t="s">
        <v>258</v>
      </c>
      <c r="D55" s="20" t="s">
        <v>259</v>
      </c>
      <c r="E55" s="59" t="s">
        <v>539</v>
      </c>
    </row>
    <row r="56" spans="1:5" ht="84" customHeight="1" thickBot="1" x14ac:dyDescent="0.3">
      <c r="A56" s="124"/>
      <c r="B56" s="122"/>
      <c r="C56" s="58" t="s">
        <v>260</v>
      </c>
      <c r="D56" s="21" t="s">
        <v>261</v>
      </c>
      <c r="E56" s="59" t="s">
        <v>539</v>
      </c>
    </row>
    <row r="57" spans="1:5" ht="45" customHeight="1" thickBot="1" x14ac:dyDescent="0.3">
      <c r="A57" s="22" t="s">
        <v>147</v>
      </c>
      <c r="B57" s="23" t="s">
        <v>262</v>
      </c>
      <c r="C57" s="60" t="s">
        <v>263</v>
      </c>
      <c r="D57" s="24" t="s">
        <v>264</v>
      </c>
      <c r="E57" s="59" t="s">
        <v>539</v>
      </c>
    </row>
    <row r="58" spans="1:5" ht="152.25" customHeight="1" thickBot="1" x14ac:dyDescent="0.3">
      <c r="A58" s="22" t="s">
        <v>147</v>
      </c>
      <c r="B58" s="23" t="s">
        <v>265</v>
      </c>
      <c r="C58" s="60" t="s">
        <v>266</v>
      </c>
      <c r="D58" s="25" t="s">
        <v>267</v>
      </c>
      <c r="E58" s="59" t="s">
        <v>539</v>
      </c>
    </row>
    <row r="59" spans="1:5" ht="50.25" customHeight="1" thickBot="1" x14ac:dyDescent="0.3">
      <c r="A59" s="125" t="s">
        <v>145</v>
      </c>
      <c r="B59" s="114" t="s">
        <v>268</v>
      </c>
      <c r="C59" s="48" t="s">
        <v>269</v>
      </c>
      <c r="D59" s="4" t="s">
        <v>540</v>
      </c>
      <c r="E59" s="49" t="s">
        <v>437</v>
      </c>
    </row>
    <row r="60" spans="1:5" ht="25.5" customHeight="1" thickBot="1" x14ac:dyDescent="0.3">
      <c r="A60" s="126"/>
      <c r="B60" s="115"/>
      <c r="C60" s="50" t="s">
        <v>270</v>
      </c>
      <c r="D60" s="5" t="s">
        <v>541</v>
      </c>
      <c r="E60" s="49" t="s">
        <v>437</v>
      </c>
    </row>
    <row r="61" spans="1:5" ht="33" customHeight="1" thickBot="1" x14ac:dyDescent="0.3">
      <c r="A61" s="127"/>
      <c r="B61" s="116"/>
      <c r="C61" s="54" t="s">
        <v>271</v>
      </c>
      <c r="D61" s="6" t="s">
        <v>542</v>
      </c>
      <c r="E61" s="49" t="s">
        <v>437</v>
      </c>
    </row>
    <row r="62" spans="1:5" ht="51" customHeight="1" thickBot="1" x14ac:dyDescent="0.3">
      <c r="A62" s="26" t="s">
        <v>145</v>
      </c>
      <c r="B62" s="10" t="s">
        <v>272</v>
      </c>
      <c r="C62" s="61" t="s">
        <v>273</v>
      </c>
      <c r="D62" s="11" t="s">
        <v>543</v>
      </c>
      <c r="E62" s="49" t="s">
        <v>437</v>
      </c>
    </row>
    <row r="63" spans="1:5" ht="42.5" thickBot="1" x14ac:dyDescent="0.3">
      <c r="A63" s="26" t="s">
        <v>145</v>
      </c>
      <c r="B63" s="10" t="s">
        <v>274</v>
      </c>
      <c r="C63" s="61" t="s">
        <v>275</v>
      </c>
      <c r="D63" s="11" t="s">
        <v>544</v>
      </c>
      <c r="E63" s="49" t="s">
        <v>437</v>
      </c>
    </row>
    <row r="64" spans="1:5" ht="42.75" customHeight="1" thickBot="1" x14ac:dyDescent="0.3">
      <c r="A64" s="26" t="s">
        <v>145</v>
      </c>
      <c r="B64" s="10" t="s">
        <v>276</v>
      </c>
      <c r="C64" s="61" t="s">
        <v>277</v>
      </c>
      <c r="D64" s="11" t="s">
        <v>545</v>
      </c>
      <c r="E64" s="49" t="s">
        <v>442</v>
      </c>
    </row>
    <row r="65" spans="1:5" ht="37.5" customHeight="1" thickBot="1" x14ac:dyDescent="0.3">
      <c r="A65" s="26" t="s">
        <v>145</v>
      </c>
      <c r="B65" s="10" t="s">
        <v>278</v>
      </c>
      <c r="C65" s="61" t="s">
        <v>279</v>
      </c>
      <c r="D65" s="27" t="s">
        <v>546</v>
      </c>
      <c r="E65" s="49" t="s">
        <v>442</v>
      </c>
    </row>
    <row r="66" spans="1:5" ht="35.25" customHeight="1" thickBot="1" x14ac:dyDescent="0.3">
      <c r="A66" s="26" t="s">
        <v>145</v>
      </c>
      <c r="B66" s="10" t="s">
        <v>280</v>
      </c>
      <c r="C66" s="61" t="s">
        <v>281</v>
      </c>
      <c r="D66" s="27" t="s">
        <v>547</v>
      </c>
      <c r="E66" s="49" t="s">
        <v>442</v>
      </c>
    </row>
    <row r="67" spans="1:5" ht="32" thickBot="1" x14ac:dyDescent="0.3">
      <c r="A67" s="26" t="s">
        <v>145</v>
      </c>
      <c r="B67" s="10" t="s">
        <v>282</v>
      </c>
      <c r="C67" s="61" t="s">
        <v>283</v>
      </c>
      <c r="D67" s="27" t="s">
        <v>548</v>
      </c>
      <c r="E67" s="49" t="s">
        <v>442</v>
      </c>
    </row>
    <row r="68" spans="1:5" ht="38.25" customHeight="1" thickBot="1" x14ac:dyDescent="0.3">
      <c r="A68" s="26" t="s">
        <v>145</v>
      </c>
      <c r="B68" s="10" t="s">
        <v>284</v>
      </c>
      <c r="C68" s="61" t="s">
        <v>285</v>
      </c>
      <c r="D68" s="27" t="s">
        <v>549</v>
      </c>
      <c r="E68" s="49" t="s">
        <v>437</v>
      </c>
    </row>
    <row r="69" spans="1:5" ht="32" thickBot="1" x14ac:dyDescent="0.3">
      <c r="A69" s="26" t="s">
        <v>145</v>
      </c>
      <c r="B69" s="10" t="s">
        <v>286</v>
      </c>
      <c r="C69" s="61" t="s">
        <v>287</v>
      </c>
      <c r="D69" s="27" t="s">
        <v>550</v>
      </c>
      <c r="E69" s="49" t="s">
        <v>442</v>
      </c>
    </row>
    <row r="70" spans="1:5" ht="56.25" customHeight="1" thickBot="1" x14ac:dyDescent="0.3">
      <c r="A70" s="26" t="s">
        <v>145</v>
      </c>
      <c r="B70" s="10" t="s">
        <v>288</v>
      </c>
      <c r="C70" s="61" t="s">
        <v>289</v>
      </c>
      <c r="D70" s="27" t="s">
        <v>551</v>
      </c>
      <c r="E70" s="49" t="s">
        <v>437</v>
      </c>
    </row>
    <row r="71" spans="1:5" ht="53.25" customHeight="1" thickBot="1" x14ac:dyDescent="0.3">
      <c r="A71" s="26" t="s">
        <v>145</v>
      </c>
      <c r="B71" s="10" t="s">
        <v>593</v>
      </c>
      <c r="C71" s="61" t="s">
        <v>290</v>
      </c>
      <c r="D71" s="27" t="s">
        <v>552</v>
      </c>
      <c r="E71" s="49" t="s">
        <v>442</v>
      </c>
    </row>
    <row r="72" spans="1:5" ht="53.25" customHeight="1" thickBot="1" x14ac:dyDescent="0.3">
      <c r="A72" s="35" t="s">
        <v>145</v>
      </c>
      <c r="B72" s="12" t="s">
        <v>553</v>
      </c>
      <c r="C72" s="48" t="s">
        <v>554</v>
      </c>
      <c r="D72" s="14" t="s">
        <v>555</v>
      </c>
      <c r="E72" s="49" t="s">
        <v>442</v>
      </c>
    </row>
    <row r="73" spans="1:5" ht="46.5" customHeight="1" thickBot="1" x14ac:dyDescent="0.3">
      <c r="A73" s="117" t="s">
        <v>291</v>
      </c>
      <c r="B73" s="120" t="s">
        <v>292</v>
      </c>
      <c r="C73" s="56" t="s">
        <v>293</v>
      </c>
      <c r="D73" s="20" t="s">
        <v>556</v>
      </c>
      <c r="E73" s="49" t="s">
        <v>442</v>
      </c>
    </row>
    <row r="74" spans="1:5" ht="36" customHeight="1" thickBot="1" x14ac:dyDescent="0.3">
      <c r="A74" s="118"/>
      <c r="B74" s="121"/>
      <c r="C74" s="57" t="s">
        <v>294</v>
      </c>
      <c r="D74" s="28" t="s">
        <v>557</v>
      </c>
      <c r="E74" s="49" t="s">
        <v>442</v>
      </c>
    </row>
    <row r="75" spans="1:5" ht="36" customHeight="1" thickBot="1" x14ac:dyDescent="0.3">
      <c r="A75" s="119"/>
      <c r="B75" s="122"/>
      <c r="C75" s="58" t="s">
        <v>295</v>
      </c>
      <c r="D75" s="21" t="s">
        <v>558</v>
      </c>
      <c r="E75" s="49" t="s">
        <v>442</v>
      </c>
    </row>
    <row r="76" spans="1:5" ht="35.25" customHeight="1" thickBot="1" x14ac:dyDescent="0.3">
      <c r="A76" s="117" t="s">
        <v>291</v>
      </c>
      <c r="B76" s="120" t="s">
        <v>296</v>
      </c>
      <c r="C76" s="62" t="s">
        <v>297</v>
      </c>
      <c r="D76" s="20" t="s">
        <v>298</v>
      </c>
      <c r="E76" s="59" t="s">
        <v>539</v>
      </c>
    </row>
    <row r="77" spans="1:5" ht="35.25" customHeight="1" thickBot="1" x14ac:dyDescent="0.3">
      <c r="A77" s="119"/>
      <c r="B77" s="122"/>
      <c r="C77" s="63" t="s">
        <v>299</v>
      </c>
      <c r="D77" s="21" t="s">
        <v>300</v>
      </c>
      <c r="E77" s="59" t="s">
        <v>539</v>
      </c>
    </row>
    <row r="78" spans="1:5" ht="54" customHeight="1" thickBot="1" x14ac:dyDescent="0.3">
      <c r="A78" s="29" t="s">
        <v>291</v>
      </c>
      <c r="B78" s="23" t="s">
        <v>301</v>
      </c>
      <c r="C78" s="64" t="s">
        <v>302</v>
      </c>
      <c r="D78" s="30" t="s">
        <v>303</v>
      </c>
      <c r="E78" s="59" t="s">
        <v>539</v>
      </c>
    </row>
    <row r="79" spans="1:5" ht="30" customHeight="1" thickBot="1" x14ac:dyDescent="0.3">
      <c r="A79" s="117" t="s">
        <v>291</v>
      </c>
      <c r="B79" s="120" t="s">
        <v>304</v>
      </c>
      <c r="C79" s="62" t="s">
        <v>305</v>
      </c>
      <c r="D79" s="20" t="s">
        <v>306</v>
      </c>
      <c r="E79" s="59" t="s">
        <v>539</v>
      </c>
    </row>
    <row r="80" spans="1:5" ht="29.25" customHeight="1" thickBot="1" x14ac:dyDescent="0.3">
      <c r="A80" s="118"/>
      <c r="B80" s="121"/>
      <c r="C80" s="65" t="s">
        <v>307</v>
      </c>
      <c r="D80" s="28" t="s">
        <v>308</v>
      </c>
      <c r="E80" s="59" t="s">
        <v>539</v>
      </c>
    </row>
    <row r="81" spans="1:5" ht="36" customHeight="1" thickBot="1" x14ac:dyDescent="0.3">
      <c r="A81" s="119"/>
      <c r="B81" s="122"/>
      <c r="C81" s="63" t="s">
        <v>309</v>
      </c>
      <c r="D81" s="21" t="s">
        <v>310</v>
      </c>
      <c r="E81" s="59" t="s">
        <v>539</v>
      </c>
    </row>
    <row r="82" spans="1:5" ht="48" customHeight="1" thickBot="1" x14ac:dyDescent="0.3">
      <c r="A82" s="29" t="s">
        <v>291</v>
      </c>
      <c r="B82" s="23" t="s">
        <v>311</v>
      </c>
      <c r="C82" s="60" t="s">
        <v>312</v>
      </c>
      <c r="D82" s="30" t="s">
        <v>559</v>
      </c>
      <c r="E82" s="49" t="s">
        <v>442</v>
      </c>
    </row>
    <row r="83" spans="1:5" ht="45" customHeight="1" thickBot="1" x14ac:dyDescent="0.3">
      <c r="A83" s="29" t="s">
        <v>291</v>
      </c>
      <c r="B83" s="23" t="s">
        <v>313</v>
      </c>
      <c r="C83" s="60" t="s">
        <v>314</v>
      </c>
      <c r="D83" s="30" t="s">
        <v>560</v>
      </c>
      <c r="E83" s="49" t="s">
        <v>442</v>
      </c>
    </row>
    <row r="84" spans="1:5" ht="28.5" customHeight="1" thickBot="1" x14ac:dyDescent="0.3">
      <c r="A84" s="117" t="s">
        <v>291</v>
      </c>
      <c r="B84" s="120" t="s">
        <v>315</v>
      </c>
      <c r="C84" s="56" t="s">
        <v>316</v>
      </c>
      <c r="D84" s="20" t="s">
        <v>561</v>
      </c>
      <c r="E84" s="49" t="s">
        <v>437</v>
      </c>
    </row>
    <row r="85" spans="1:5" ht="66" customHeight="1" thickBot="1" x14ac:dyDescent="0.3">
      <c r="A85" s="119"/>
      <c r="B85" s="122"/>
      <c r="C85" s="58" t="s">
        <v>317</v>
      </c>
      <c r="D85" s="21" t="s">
        <v>562</v>
      </c>
      <c r="E85" s="49" t="s">
        <v>437</v>
      </c>
    </row>
    <row r="86" spans="1:5" ht="32" thickBot="1" x14ac:dyDescent="0.3">
      <c r="A86" s="29" t="s">
        <v>291</v>
      </c>
      <c r="B86" s="23" t="s">
        <v>318</v>
      </c>
      <c r="C86" s="60" t="s">
        <v>319</v>
      </c>
      <c r="D86" s="30" t="s">
        <v>320</v>
      </c>
      <c r="E86" s="49" t="s">
        <v>437</v>
      </c>
    </row>
    <row r="87" spans="1:5" ht="21.5" thickBot="1" x14ac:dyDescent="0.3">
      <c r="A87" s="29" t="s">
        <v>291</v>
      </c>
      <c r="B87" s="23" t="s">
        <v>321</v>
      </c>
      <c r="C87" s="60" t="s">
        <v>322</v>
      </c>
      <c r="D87" s="30" t="s">
        <v>563</v>
      </c>
      <c r="E87" s="49" t="s">
        <v>437</v>
      </c>
    </row>
    <row r="88" spans="1:5" ht="72.75" customHeight="1" thickBot="1" x14ac:dyDescent="0.3">
      <c r="A88" s="29" t="s">
        <v>291</v>
      </c>
      <c r="B88" s="31" t="s">
        <v>323</v>
      </c>
      <c r="C88" s="60" t="s">
        <v>324</v>
      </c>
      <c r="D88" s="25" t="s">
        <v>564</v>
      </c>
      <c r="E88" s="49" t="s">
        <v>437</v>
      </c>
    </row>
    <row r="89" spans="1:5" ht="42" customHeight="1" thickBot="1" x14ac:dyDescent="0.3">
      <c r="A89" s="117" t="s">
        <v>291</v>
      </c>
      <c r="B89" s="120" t="s">
        <v>325</v>
      </c>
      <c r="C89" s="56" t="s">
        <v>326</v>
      </c>
      <c r="D89" s="20" t="s">
        <v>565</v>
      </c>
      <c r="E89" s="49" t="s">
        <v>437</v>
      </c>
    </row>
    <row r="90" spans="1:5" ht="42" customHeight="1" thickBot="1" x14ac:dyDescent="0.3">
      <c r="A90" s="118"/>
      <c r="B90" s="121"/>
      <c r="C90" s="57" t="s">
        <v>327</v>
      </c>
      <c r="D90" s="28" t="s">
        <v>328</v>
      </c>
      <c r="E90" s="49" t="s">
        <v>437</v>
      </c>
    </row>
    <row r="91" spans="1:5" ht="42" customHeight="1" thickBot="1" x14ac:dyDescent="0.3">
      <c r="A91" s="119"/>
      <c r="B91" s="122"/>
      <c r="C91" s="58" t="s">
        <v>329</v>
      </c>
      <c r="D91" s="21" t="s">
        <v>594</v>
      </c>
      <c r="E91" s="49" t="s">
        <v>442</v>
      </c>
    </row>
    <row r="92" spans="1:5" ht="47.25" customHeight="1" thickBot="1" x14ac:dyDescent="0.3">
      <c r="A92" s="29" t="s">
        <v>291</v>
      </c>
      <c r="B92" s="31" t="s">
        <v>330</v>
      </c>
      <c r="C92" s="64" t="s">
        <v>331</v>
      </c>
      <c r="D92" s="25" t="s">
        <v>332</v>
      </c>
      <c r="E92" s="59" t="s">
        <v>539</v>
      </c>
    </row>
    <row r="93" spans="1:5" ht="53.25" customHeight="1" thickBot="1" x14ac:dyDescent="0.3">
      <c r="A93" s="29" t="s">
        <v>291</v>
      </c>
      <c r="B93" s="31" t="s">
        <v>333</v>
      </c>
      <c r="C93" s="60" t="s">
        <v>334</v>
      </c>
      <c r="D93" s="25" t="s">
        <v>566</v>
      </c>
      <c r="E93" s="49" t="s">
        <v>437</v>
      </c>
    </row>
    <row r="94" spans="1:5" ht="42.5" thickBot="1" x14ac:dyDescent="0.3">
      <c r="A94" s="29" t="s">
        <v>291</v>
      </c>
      <c r="B94" s="31" t="s">
        <v>335</v>
      </c>
      <c r="C94" s="60" t="s">
        <v>336</v>
      </c>
      <c r="D94" s="25" t="s">
        <v>567</v>
      </c>
      <c r="E94" s="49" t="s">
        <v>437</v>
      </c>
    </row>
    <row r="95" spans="1:5" ht="81.75" customHeight="1" thickBot="1" x14ac:dyDescent="0.3">
      <c r="A95" s="29" t="s">
        <v>291</v>
      </c>
      <c r="B95" s="31" t="s">
        <v>337</v>
      </c>
      <c r="C95" s="60" t="s">
        <v>338</v>
      </c>
      <c r="D95" s="25" t="s">
        <v>568</v>
      </c>
      <c r="E95" s="49" t="s">
        <v>437</v>
      </c>
    </row>
    <row r="96" spans="1:5" ht="41.25" customHeight="1" thickBot="1" x14ac:dyDescent="0.3">
      <c r="A96" s="125" t="s">
        <v>339</v>
      </c>
      <c r="B96" s="114" t="s">
        <v>595</v>
      </c>
      <c r="C96" s="48" t="s">
        <v>340</v>
      </c>
      <c r="D96" s="4" t="s">
        <v>341</v>
      </c>
      <c r="E96" s="59" t="s">
        <v>539</v>
      </c>
    </row>
    <row r="97" spans="1:5" ht="41.25" customHeight="1" thickBot="1" x14ac:dyDescent="0.3">
      <c r="A97" s="126"/>
      <c r="B97" s="115"/>
      <c r="C97" s="50" t="s">
        <v>342</v>
      </c>
      <c r="D97" s="5" t="s">
        <v>343</v>
      </c>
      <c r="E97" s="59" t="s">
        <v>539</v>
      </c>
    </row>
    <row r="98" spans="1:5" ht="41.25" customHeight="1" thickBot="1" x14ac:dyDescent="0.3">
      <c r="A98" s="126"/>
      <c r="B98" s="115"/>
      <c r="C98" s="50" t="s">
        <v>344</v>
      </c>
      <c r="D98" s="5" t="s">
        <v>345</v>
      </c>
      <c r="E98" s="59" t="s">
        <v>539</v>
      </c>
    </row>
    <row r="99" spans="1:5" ht="41.25" customHeight="1" thickBot="1" x14ac:dyDescent="0.3">
      <c r="A99" s="126"/>
      <c r="B99" s="115"/>
      <c r="C99" s="50" t="s">
        <v>346</v>
      </c>
      <c r="D99" s="5" t="s">
        <v>596</v>
      </c>
      <c r="E99" s="59" t="s">
        <v>539</v>
      </c>
    </row>
    <row r="100" spans="1:5" ht="41.25" customHeight="1" thickBot="1" x14ac:dyDescent="0.3">
      <c r="A100" s="127"/>
      <c r="B100" s="116"/>
      <c r="C100" s="54" t="s">
        <v>347</v>
      </c>
      <c r="D100" s="6" t="s">
        <v>348</v>
      </c>
      <c r="E100" s="59" t="s">
        <v>539</v>
      </c>
    </row>
    <row r="101" spans="1:5" ht="36.75" customHeight="1" thickBot="1" x14ac:dyDescent="0.3">
      <c r="A101" s="125" t="s">
        <v>339</v>
      </c>
      <c r="B101" s="114" t="s">
        <v>349</v>
      </c>
      <c r="C101" s="48" t="s">
        <v>350</v>
      </c>
      <c r="D101" s="14" t="s">
        <v>351</v>
      </c>
      <c r="E101" s="59" t="s">
        <v>539</v>
      </c>
    </row>
    <row r="102" spans="1:5" ht="36.75" customHeight="1" thickBot="1" x14ac:dyDescent="0.3">
      <c r="A102" s="126"/>
      <c r="B102" s="115"/>
      <c r="C102" s="50" t="s">
        <v>352</v>
      </c>
      <c r="D102" s="15" t="s">
        <v>353</v>
      </c>
      <c r="E102" s="59" t="s">
        <v>539</v>
      </c>
    </row>
    <row r="103" spans="1:5" ht="36.75" customHeight="1" thickBot="1" x14ac:dyDescent="0.3">
      <c r="A103" s="127"/>
      <c r="B103" s="116"/>
      <c r="C103" s="54" t="s">
        <v>354</v>
      </c>
      <c r="D103" s="16" t="s">
        <v>355</v>
      </c>
      <c r="E103" s="59" t="s">
        <v>539</v>
      </c>
    </row>
    <row r="104" spans="1:5" ht="42.5" thickBot="1" x14ac:dyDescent="0.3">
      <c r="A104" s="26" t="s">
        <v>339</v>
      </c>
      <c r="B104" s="10" t="s">
        <v>356</v>
      </c>
      <c r="C104" s="61" t="s">
        <v>357</v>
      </c>
      <c r="D104" s="27" t="s">
        <v>358</v>
      </c>
      <c r="E104" s="59" t="s">
        <v>539</v>
      </c>
    </row>
    <row r="105" spans="1:5" ht="53" thickBot="1" x14ac:dyDescent="0.3">
      <c r="A105" s="26" t="s">
        <v>339</v>
      </c>
      <c r="B105" s="10" t="s">
        <v>359</v>
      </c>
      <c r="C105" s="61" t="s">
        <v>360</v>
      </c>
      <c r="D105" s="27" t="s">
        <v>361</v>
      </c>
      <c r="E105" s="59" t="s">
        <v>539</v>
      </c>
    </row>
    <row r="106" spans="1:5" ht="32" thickBot="1" x14ac:dyDescent="0.3">
      <c r="A106" s="26" t="s">
        <v>339</v>
      </c>
      <c r="B106" s="10" t="s">
        <v>362</v>
      </c>
      <c r="C106" s="61" t="s">
        <v>363</v>
      </c>
      <c r="D106" s="27" t="s">
        <v>364</v>
      </c>
      <c r="E106" s="59" t="s">
        <v>539</v>
      </c>
    </row>
    <row r="107" spans="1:5" ht="32" thickBot="1" x14ac:dyDescent="0.3">
      <c r="A107" s="26" t="s">
        <v>339</v>
      </c>
      <c r="B107" s="10" t="s">
        <v>365</v>
      </c>
      <c r="C107" s="61" t="s">
        <v>366</v>
      </c>
      <c r="D107" s="27" t="s">
        <v>367</v>
      </c>
      <c r="E107" s="59" t="s">
        <v>539</v>
      </c>
    </row>
    <row r="108" spans="1:5" ht="32" thickBot="1" x14ac:dyDescent="0.3">
      <c r="A108" s="26" t="s">
        <v>339</v>
      </c>
      <c r="B108" s="10" t="s">
        <v>368</v>
      </c>
      <c r="C108" s="61" t="s">
        <v>369</v>
      </c>
      <c r="D108" s="27" t="s">
        <v>370</v>
      </c>
      <c r="E108" s="59" t="s">
        <v>539</v>
      </c>
    </row>
    <row r="109" spans="1:5" ht="29.5" thickBot="1" x14ac:dyDescent="0.3">
      <c r="A109" s="117" t="s">
        <v>371</v>
      </c>
      <c r="B109" s="120" t="s">
        <v>372</v>
      </c>
      <c r="C109" s="56" t="s">
        <v>373</v>
      </c>
      <c r="D109" s="17" t="s">
        <v>374</v>
      </c>
      <c r="E109" s="59" t="s">
        <v>539</v>
      </c>
    </row>
    <row r="110" spans="1:5" ht="29.5" thickBot="1" x14ac:dyDescent="0.3">
      <c r="A110" s="118"/>
      <c r="B110" s="121"/>
      <c r="C110" s="57" t="s">
        <v>375</v>
      </c>
      <c r="D110" s="18" t="s">
        <v>376</v>
      </c>
      <c r="E110" s="59" t="s">
        <v>539</v>
      </c>
    </row>
    <row r="111" spans="1:5" ht="29.5" thickBot="1" x14ac:dyDescent="0.3">
      <c r="A111" s="119"/>
      <c r="B111" s="122"/>
      <c r="C111" s="58" t="s">
        <v>377</v>
      </c>
      <c r="D111" s="19" t="s">
        <v>378</v>
      </c>
      <c r="E111" s="59" t="s">
        <v>539</v>
      </c>
    </row>
    <row r="112" spans="1:5" ht="70.5" customHeight="1" thickBot="1" x14ac:dyDescent="0.3">
      <c r="A112" s="29" t="s">
        <v>371</v>
      </c>
      <c r="B112" s="23" t="s">
        <v>379</v>
      </c>
      <c r="C112" s="60" t="s">
        <v>380</v>
      </c>
      <c r="D112" s="30" t="s">
        <v>381</v>
      </c>
      <c r="E112" s="59" t="s">
        <v>539</v>
      </c>
    </row>
    <row r="113" spans="1:5" ht="53" thickBot="1" x14ac:dyDescent="0.3">
      <c r="A113" s="29" t="s">
        <v>371</v>
      </c>
      <c r="B113" s="23" t="s">
        <v>382</v>
      </c>
      <c r="C113" s="60" t="s">
        <v>383</v>
      </c>
      <c r="D113" s="30" t="s">
        <v>384</v>
      </c>
      <c r="E113" s="59" t="s">
        <v>539</v>
      </c>
    </row>
    <row r="114" spans="1:5" ht="53" thickBot="1" x14ac:dyDescent="0.3">
      <c r="A114" s="29" t="s">
        <v>371</v>
      </c>
      <c r="B114" s="23" t="s">
        <v>385</v>
      </c>
      <c r="C114" s="60" t="s">
        <v>386</v>
      </c>
      <c r="D114" s="30" t="s">
        <v>387</v>
      </c>
      <c r="E114" s="59" t="s">
        <v>539</v>
      </c>
    </row>
    <row r="115" spans="1:5" ht="32" thickBot="1" x14ac:dyDescent="0.3">
      <c r="A115" s="29" t="s">
        <v>371</v>
      </c>
      <c r="B115" s="23" t="s">
        <v>388</v>
      </c>
      <c r="C115" s="60" t="s">
        <v>389</v>
      </c>
      <c r="D115" s="30" t="s">
        <v>390</v>
      </c>
      <c r="E115" s="59" t="s">
        <v>539</v>
      </c>
    </row>
    <row r="116" spans="1:5" ht="42.5" thickBot="1" x14ac:dyDescent="0.3">
      <c r="A116" s="29" t="s">
        <v>371</v>
      </c>
      <c r="B116" s="23" t="s">
        <v>391</v>
      </c>
      <c r="C116" s="60" t="s">
        <v>392</v>
      </c>
      <c r="D116" s="30" t="s">
        <v>393</v>
      </c>
      <c r="E116" s="59" t="s">
        <v>539</v>
      </c>
    </row>
    <row r="117" spans="1:5" ht="34.5" customHeight="1" thickBot="1" x14ac:dyDescent="0.3">
      <c r="A117" s="117" t="s">
        <v>371</v>
      </c>
      <c r="B117" s="120" t="s">
        <v>394</v>
      </c>
      <c r="C117" s="56" t="s">
        <v>395</v>
      </c>
      <c r="D117" s="20" t="s">
        <v>396</v>
      </c>
      <c r="E117" s="59" t="s">
        <v>539</v>
      </c>
    </row>
    <row r="118" spans="1:5" ht="34.5" customHeight="1" thickBot="1" x14ac:dyDescent="0.3">
      <c r="A118" s="118"/>
      <c r="B118" s="121"/>
      <c r="C118" s="57" t="s">
        <v>397</v>
      </c>
      <c r="D118" s="28" t="s">
        <v>398</v>
      </c>
      <c r="E118" s="59" t="s">
        <v>539</v>
      </c>
    </row>
    <row r="119" spans="1:5" ht="34.5" customHeight="1" thickBot="1" x14ac:dyDescent="0.3">
      <c r="A119" s="119"/>
      <c r="B119" s="122"/>
      <c r="C119" s="58" t="s">
        <v>399</v>
      </c>
      <c r="D119" s="21" t="s">
        <v>400</v>
      </c>
      <c r="E119" s="59" t="s">
        <v>539</v>
      </c>
    </row>
    <row r="120" spans="1:5" ht="53" thickBot="1" x14ac:dyDescent="0.3">
      <c r="A120" s="29" t="s">
        <v>371</v>
      </c>
      <c r="B120" s="23" t="s">
        <v>401</v>
      </c>
      <c r="C120" s="60" t="s">
        <v>402</v>
      </c>
      <c r="D120" s="30" t="s">
        <v>403</v>
      </c>
      <c r="E120" s="59" t="s">
        <v>539</v>
      </c>
    </row>
    <row r="121" spans="1:5" ht="48.75" customHeight="1" thickBot="1" x14ac:dyDescent="0.3">
      <c r="A121" s="125" t="s">
        <v>404</v>
      </c>
      <c r="B121" s="114" t="s">
        <v>405</v>
      </c>
      <c r="C121" s="48" t="s">
        <v>406</v>
      </c>
      <c r="D121" s="14" t="s">
        <v>407</v>
      </c>
      <c r="E121" s="59" t="s">
        <v>539</v>
      </c>
    </row>
    <row r="122" spans="1:5" ht="48.75" customHeight="1" thickBot="1" x14ac:dyDescent="0.3">
      <c r="A122" s="127"/>
      <c r="B122" s="116"/>
      <c r="C122" s="54" t="s">
        <v>408</v>
      </c>
      <c r="D122" s="16" t="s">
        <v>409</v>
      </c>
      <c r="E122" s="59" t="s">
        <v>539</v>
      </c>
    </row>
    <row r="123" spans="1:5" ht="42" customHeight="1" thickBot="1" x14ac:dyDescent="0.3">
      <c r="A123" s="125" t="s">
        <v>404</v>
      </c>
      <c r="B123" s="114" t="s">
        <v>410</v>
      </c>
      <c r="C123" s="48" t="s">
        <v>411</v>
      </c>
      <c r="D123" s="4" t="s">
        <v>412</v>
      </c>
      <c r="E123" s="59" t="s">
        <v>539</v>
      </c>
    </row>
    <row r="124" spans="1:5" ht="42" customHeight="1" thickBot="1" x14ac:dyDescent="0.3">
      <c r="A124" s="127"/>
      <c r="B124" s="116"/>
      <c r="C124" s="54" t="s">
        <v>413</v>
      </c>
      <c r="D124" s="6" t="s">
        <v>414</v>
      </c>
      <c r="E124" s="59" t="s">
        <v>539</v>
      </c>
    </row>
    <row r="125" spans="1:5" ht="39.75" customHeight="1" thickBot="1" x14ac:dyDescent="0.3">
      <c r="A125" s="125" t="s">
        <v>404</v>
      </c>
      <c r="B125" s="114" t="s">
        <v>415</v>
      </c>
      <c r="C125" s="48" t="s">
        <v>416</v>
      </c>
      <c r="D125" s="4" t="s">
        <v>417</v>
      </c>
      <c r="E125" s="59" t="s">
        <v>539</v>
      </c>
    </row>
    <row r="126" spans="1:5" ht="39.75" customHeight="1" thickBot="1" x14ac:dyDescent="0.3">
      <c r="A126" s="127"/>
      <c r="B126" s="116"/>
      <c r="C126" s="54" t="s">
        <v>418</v>
      </c>
      <c r="D126" s="6" t="s">
        <v>419</v>
      </c>
      <c r="E126" s="59" t="s">
        <v>539</v>
      </c>
    </row>
    <row r="127" spans="1:5" ht="42.5" thickBot="1" x14ac:dyDescent="0.3">
      <c r="A127" s="26" t="s">
        <v>404</v>
      </c>
      <c r="B127" s="10" t="s">
        <v>420</v>
      </c>
      <c r="C127" s="61" t="s">
        <v>421</v>
      </c>
      <c r="D127" s="27" t="s">
        <v>422</v>
      </c>
      <c r="E127" s="59" t="s">
        <v>539</v>
      </c>
    </row>
  </sheetData>
  <mergeCells count="44">
    <mergeCell ref="A125:A126"/>
    <mergeCell ref="B125:B126"/>
    <mergeCell ref="A117:A119"/>
    <mergeCell ref="B117:B119"/>
    <mergeCell ref="A121:A122"/>
    <mergeCell ref="B121:B122"/>
    <mergeCell ref="A123:A124"/>
    <mergeCell ref="B123:B124"/>
    <mergeCell ref="A96:A100"/>
    <mergeCell ref="B96:B100"/>
    <mergeCell ref="A101:A103"/>
    <mergeCell ref="B101:B103"/>
    <mergeCell ref="A109:A111"/>
    <mergeCell ref="B109:B111"/>
    <mergeCell ref="A79:A81"/>
    <mergeCell ref="B79:B81"/>
    <mergeCell ref="A84:A85"/>
    <mergeCell ref="B84:B85"/>
    <mergeCell ref="A89:A91"/>
    <mergeCell ref="B89:B91"/>
    <mergeCell ref="A59:A61"/>
    <mergeCell ref="B59:B61"/>
    <mergeCell ref="A73:A75"/>
    <mergeCell ref="B73:B75"/>
    <mergeCell ref="A76:A77"/>
    <mergeCell ref="B76:B77"/>
    <mergeCell ref="A29:A32"/>
    <mergeCell ref="B29:B32"/>
    <mergeCell ref="A52:A54"/>
    <mergeCell ref="B52:B54"/>
    <mergeCell ref="A55:A56"/>
    <mergeCell ref="B55:B56"/>
    <mergeCell ref="A19:A21"/>
    <mergeCell ref="B19:B21"/>
    <mergeCell ref="A22:A24"/>
    <mergeCell ref="B22:B24"/>
    <mergeCell ref="A25:A26"/>
    <mergeCell ref="B25:B26"/>
    <mergeCell ref="A2:A8"/>
    <mergeCell ref="B2:B8"/>
    <mergeCell ref="A9:A13"/>
    <mergeCell ref="B9:B13"/>
    <mergeCell ref="A14:A17"/>
    <mergeCell ref="B14:B17"/>
  </mergeCells>
  <conditionalFormatting sqref="E2:E127">
    <cfRule type="cellIs" dxfId="3" priority="1" operator="equal">
      <formula>"Pass"</formula>
    </cfRule>
    <cfRule type="cellIs" dxfId="2" priority="2" operator="equal">
      <formula>"Fail"</formula>
    </cfRule>
    <cfRule type="cellIs" dxfId="1" priority="3" operator="equal">
      <formula>"No"</formula>
    </cfRule>
    <cfRule type="cellIs" dxfId="0" priority="4" operator="equal">
      <formula>"Yes"</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1" sqref="B11"/>
    </sheetView>
  </sheetViews>
  <sheetFormatPr defaultRowHeight="14.5" x14ac:dyDescent="0.35"/>
  <cols>
    <col min="1" max="1" width="27.1796875" customWidth="1"/>
    <col min="2" max="2" width="70" customWidth="1"/>
    <col min="3" max="3" width="46.54296875" bestFit="1" customWidth="1"/>
  </cols>
  <sheetData>
    <row r="1" spans="1:3" x14ac:dyDescent="0.35">
      <c r="B1" s="67" t="s">
        <v>570</v>
      </c>
      <c r="C1" s="67" t="s">
        <v>571</v>
      </c>
    </row>
    <row r="2" spans="1:3" x14ac:dyDescent="0.35">
      <c r="A2" t="s">
        <v>569</v>
      </c>
      <c r="B2" t="s">
        <v>423</v>
      </c>
      <c r="C2" t="s">
        <v>426</v>
      </c>
    </row>
    <row r="3" spans="1:3" x14ac:dyDescent="0.35">
      <c r="C3" t="s">
        <v>424</v>
      </c>
    </row>
    <row r="4" spans="1:3" x14ac:dyDescent="0.35">
      <c r="C4" t="s">
        <v>425</v>
      </c>
    </row>
    <row r="11" spans="1:3" x14ac:dyDescent="0.35">
      <c r="B11" s="67" t="s">
        <v>682</v>
      </c>
    </row>
    <row r="13" spans="1:3" x14ac:dyDescent="0.35">
      <c r="B13" s="80" t="s">
        <v>682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ORM_IS_Stats</vt:lpstr>
      <vt:lpstr>IT</vt:lpstr>
      <vt:lpstr>Statistics</vt:lpstr>
      <vt:lpstr>Universe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 Ronaghan</dc:creator>
  <cp:lastModifiedBy>Allen Lum</cp:lastModifiedBy>
  <dcterms:created xsi:type="dcterms:W3CDTF">2021-07-20T19:52:26Z</dcterms:created>
  <dcterms:modified xsi:type="dcterms:W3CDTF">2021-08-27T11:13:16Z</dcterms:modified>
</cp:coreProperties>
</file>